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version_2\Hexagon_v2_Hot_End\"/>
    </mc:Choice>
  </mc:AlternateContent>
  <xr:revisionPtr revIDLastSave="0" documentId="8_{CF1C21F4-89F6-4698-82D4-BC7ED985165D}" xr6:coauthVersionLast="45" xr6:coauthVersionMax="45" xr10:uidLastSave="{00000000-0000-0000-0000-000000000000}"/>
  <bookViews>
    <workbookView xWindow="-120" yWindow="-120" windowWidth="29040" windowHeight="15840"/>
  </bookViews>
  <sheets>
    <sheet name="HE-SH0037" sheetId="1" r:id="rId1"/>
    <sheet name="HE-SH0038" sheetId="2" r:id="rId2"/>
    <sheet name="HE-SH0039" sheetId="3" r:id="rId3"/>
    <sheet name="HE-SH0040" sheetId="4" r:id="rId4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4" l="1"/>
  <c r="K25" i="4"/>
  <c r="L24" i="4"/>
  <c r="K24" i="4"/>
  <c r="L23" i="4"/>
  <c r="K23" i="4"/>
  <c r="L22" i="4"/>
  <c r="K22" i="4"/>
  <c r="L21" i="4"/>
  <c r="K21" i="4"/>
  <c r="L20" i="4"/>
  <c r="K20" i="4"/>
  <c r="J20" i="4"/>
  <c r="L19" i="4"/>
  <c r="J19" i="4"/>
  <c r="K19" i="4" s="1"/>
  <c r="L18" i="4"/>
  <c r="K18" i="4"/>
  <c r="J18" i="4"/>
  <c r="L17" i="4"/>
  <c r="K17" i="4"/>
  <c r="L16" i="4"/>
  <c r="K16" i="4"/>
  <c r="P15" i="4"/>
  <c r="L15" i="4"/>
  <c r="K15" i="4"/>
  <c r="K2" i="4" s="1"/>
  <c r="L14" i="4"/>
  <c r="K14" i="4"/>
  <c r="L3" i="4"/>
  <c r="K3" i="4"/>
  <c r="L25" i="3"/>
  <c r="K25" i="3"/>
  <c r="L24" i="3"/>
  <c r="K24" i="3"/>
  <c r="L23" i="3"/>
  <c r="K23" i="3"/>
  <c r="L22" i="3"/>
  <c r="K22" i="3"/>
  <c r="L21" i="3"/>
  <c r="K21" i="3"/>
  <c r="L20" i="3"/>
  <c r="K20" i="3"/>
  <c r="J20" i="3"/>
  <c r="L19" i="3"/>
  <c r="J19" i="3"/>
  <c r="K19" i="3" s="1"/>
  <c r="L18" i="3"/>
  <c r="J18" i="3"/>
  <c r="K18" i="3" s="1"/>
  <c r="K2" i="3" s="1"/>
  <c r="L17" i="3"/>
  <c r="K17" i="3"/>
  <c r="L16" i="3"/>
  <c r="K16" i="3"/>
  <c r="L15" i="3"/>
  <c r="P15" i="3" s="1"/>
  <c r="K15" i="3"/>
  <c r="L14" i="3"/>
  <c r="K14" i="3"/>
  <c r="L3" i="3"/>
  <c r="K3" i="3"/>
  <c r="L25" i="2"/>
  <c r="K25" i="2"/>
  <c r="L24" i="2"/>
  <c r="K24" i="2"/>
  <c r="L23" i="2"/>
  <c r="K23" i="2"/>
  <c r="L22" i="2"/>
  <c r="K22" i="2"/>
  <c r="L21" i="2"/>
  <c r="K21" i="2"/>
  <c r="L20" i="2"/>
  <c r="K20" i="2"/>
  <c r="J20" i="2"/>
  <c r="L19" i="2"/>
  <c r="J19" i="2"/>
  <c r="K19" i="2" s="1"/>
  <c r="L18" i="2"/>
  <c r="K18" i="2"/>
  <c r="J18" i="2"/>
  <c r="L17" i="2"/>
  <c r="K17" i="2"/>
  <c r="L16" i="2"/>
  <c r="K16" i="2"/>
  <c r="P15" i="2"/>
  <c r="L15" i="2"/>
  <c r="K15" i="2"/>
  <c r="L14" i="2"/>
  <c r="K14" i="2"/>
  <c r="L3" i="2"/>
  <c r="K3" i="2"/>
  <c r="J25" i="1"/>
  <c r="J24" i="1"/>
  <c r="J23" i="1"/>
  <c r="J22" i="1"/>
  <c r="J21" i="1"/>
  <c r="J20" i="1"/>
  <c r="J19" i="1"/>
  <c r="J18" i="1"/>
  <c r="J17" i="1"/>
  <c r="J16" i="1"/>
  <c r="J15" i="1"/>
  <c r="N15" i="1" s="1"/>
  <c r="J14" i="1"/>
  <c r="J3" i="1"/>
  <c r="K2" i="2" l="1"/>
</calcChain>
</file>

<file path=xl/sharedStrings.xml><?xml version="1.0" encoding="utf-8"?>
<sst xmlns="http://schemas.openxmlformats.org/spreadsheetml/2006/main" count="501" uniqueCount="113">
  <si>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</si>
  <si>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</si>
  <si>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</si>
  <si>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</si>
  <si>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</si>
  <si>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</si>
  <si>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</si>
  <si>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</si>
  <si>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</si>
  <si>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Price Per Unit</t>
  </si>
  <si>
    <t>Price Total</t>
  </si>
  <si>
    <t>Qty to Order</t>
  </si>
  <si>
    <t>PO</t>
  </si>
  <si>
    <t>Date</t>
  </si>
  <si>
    <t>ETA</t>
  </si>
  <si>
    <t>Notes</t>
  </si>
  <si>
    <t>Hexagon Hotend Kit, LulzBot Edition, 3.0mm filament, 0.5mm nozzle (HE-SH0037)</t>
  </si>
  <si>
    <t>Mechanical</t>
  </si>
  <si>
    <t>HE-SH0031</t>
  </si>
  <si>
    <t>Reprap Modified Hexagon Hotend, Lulzbot Edition, 3.0mm Filament, 0.5mm Nozzle</t>
  </si>
  <si>
    <t>RepRapDiscount</t>
  </si>
  <si>
    <t>ea</t>
  </si>
  <si>
    <t>PO08543</t>
  </si>
  <si>
    <t>Call out the specs on the PO</t>
  </si>
  <si>
    <t>AO-Hex heatsink for 3mm filament with Upper Thread and Center Tube installed</t>
  </si>
  <si>
    <t>AO-Hex heater block with holes for retention plate and Hexagon logo laser etched on front</t>
  </si>
  <si>
    <t>0.50mm nozzle for 3mm filament</t>
  </si>
  <si>
    <t>Semitec GT2 thermistor (100kOhm type) Thermistor with 23cm leads and no connector on end</t>
  </si>
  <si>
    <t>heater cartridge 24V 30W Heater cartridge needs 23cm leads with no connectors on end</t>
  </si>
  <si>
    <t>thermistor retention plate</t>
  </si>
  <si>
    <t>standard hexagon mount plate</t>
  </si>
  <si>
    <t>M3 x 6mm set screw Black-Oxide (heater cartridge set screw)</t>
  </si>
  <si>
    <t>M2.5 x 6mm SCHS Black-Oxide (heat sink retention screw)</t>
  </si>
  <si>
    <t>Plastic Box</t>
  </si>
  <si>
    <t>Hardware</t>
  </si>
  <si>
    <t>HD-BT0104</t>
  </si>
  <si>
    <t>M3 x 8 BHCS, Stainless</t>
  </si>
  <si>
    <t>Fastenal</t>
  </si>
  <si>
    <t>PO08339</t>
  </si>
  <si>
    <t>Electronic</t>
  </si>
  <si>
    <t>EL-MS0061</t>
  </si>
  <si>
    <t>CONN 4 pin Male housing with latch</t>
  </si>
  <si>
    <t>Molex</t>
  </si>
  <si>
    <t>0701070003</t>
  </si>
  <si>
    <t>sager</t>
  </si>
  <si>
    <t>WM2535-ND</t>
  </si>
  <si>
    <t>PO08450</t>
  </si>
  <si>
    <t>EL-MS0212</t>
  </si>
  <si>
    <t>CONN PIN 24-30AWG CRIMP TIN</t>
  </si>
  <si>
    <t>16-02-0108</t>
  </si>
  <si>
    <t>Heilind</t>
  </si>
  <si>
    <t>MOL16-02-0108</t>
  </si>
  <si>
    <t>Consumable</t>
  </si>
  <si>
    <t>TL-HD0236</t>
  </si>
  <si>
    <t>27014 Yellow Paint Marker, 1-Pack</t>
  </si>
  <si>
    <t>amam</t>
  </si>
  <si>
    <t>marker</t>
  </si>
  <si>
    <t>PO08557</t>
  </si>
  <si>
    <t>TL-CS0040</t>
  </si>
  <si>
    <t>Extreme-Temperature Pipe Sealant &amp; Threadlocker, 4 oz bottle, blue</t>
  </si>
  <si>
    <t>Mcmaster</t>
  </si>
  <si>
    <t>7604A55</t>
  </si>
  <si>
    <t>g</t>
  </si>
  <si>
    <t>PO08419</t>
  </si>
  <si>
    <t>EL-WR0103</t>
  </si>
  <si>
    <t>24AWG Stranded – Red</t>
  </si>
  <si>
    <t>HU1569247RD</t>
  </si>
  <si>
    <t>Allcable</t>
  </si>
  <si>
    <t>mm</t>
  </si>
  <si>
    <t>PO08560</t>
  </si>
  <si>
    <t>EL-WR0104</t>
  </si>
  <si>
    <t>24AWG Stranded – Orange</t>
  </si>
  <si>
    <t>HU1569247OE</t>
  </si>
  <si>
    <t>EL-MS0059</t>
  </si>
  <si>
    <t>CONN TERM Female 22-24AWG</t>
  </si>
  <si>
    <t>Molex Inc.</t>
  </si>
  <si>
    <t>16-02-0086</t>
  </si>
  <si>
    <t>Helind</t>
  </si>
  <si>
    <t>WM2510TR-ND</t>
  </si>
  <si>
    <t>EL-MS0062</t>
  </si>
  <si>
    <t>CONN 4 pin Female housing with latch</t>
  </si>
  <si>
    <t>WM2902-ND</t>
  </si>
  <si>
    <t>PC-CN0001</t>
  </si>
  <si>
    <t>CONN HOUSING 2POS .100 W/LATCH</t>
  </si>
  <si>
    <t>050579402</t>
  </si>
  <si>
    <t>WM2900-ND</t>
  </si>
  <si>
    <t>Packaging</t>
  </si>
  <si>
    <t>DC-LB0066</t>
  </si>
  <si>
    <t>Hexagon Hot End Retail Box Label, 0.50mm</t>
  </si>
  <si>
    <t>Sticker Giant</t>
  </si>
  <si>
    <t>PO09746</t>
  </si>
  <si>
    <t>PO requested 9/24/15 -Seth</t>
  </si>
  <si>
    <t>SH-PG0003</t>
  </si>
  <si>
    <t>4 x 6" 2 Mil Reclosable Polypropylene Bags</t>
  </si>
  <si>
    <t>Uline</t>
  </si>
  <si>
    <t>S-6621</t>
  </si>
  <si>
    <t>We have a number of these in house</t>
  </si>
  <si>
    <t>Hexagon Hotend Kit, LulzBot Edition, 3.0mm filament, 0.35mm nozzle (HE-SH0038)</t>
  </si>
  <si>
    <t>HE-SH0033</t>
  </si>
  <si>
    <t>Reprap Modified Hexagon Hotend, Lulzbot Edition, 3.0mm Filament, 0.35mm Nozzle</t>
  </si>
  <si>
    <t>0.35mm nozzle for 3mm filament</t>
  </si>
  <si>
    <t>DC-LB0065</t>
  </si>
  <si>
    <t>Hexagon Hot End Retail Box Label, 0.35mm</t>
  </si>
  <si>
    <t>Hexagon Hotend Kit, LulzBot Edition, 3.0mm filament, 0.6mm nozzle (HE-SH0039)</t>
  </si>
  <si>
    <t>HE-SH0041</t>
  </si>
  <si>
    <t>Reprap Modified Hexagon Hotend, Lulzbot Edition, 3.0mm Filament, 0.6mm Nozzle</t>
  </si>
  <si>
    <t>0.60mm nozzle for 3mm filament</t>
  </si>
  <si>
    <t>DC-LB0067</t>
  </si>
  <si>
    <t>Hexagon Hot End Retail Box Label, 0.60mm</t>
  </si>
  <si>
    <t>Hexagon Hotend Kit, LulzBot Edition, 3.0mm filament, 0.8mm nozzle (HE-SH0040)</t>
  </si>
  <si>
    <t>Reprap Modified Hexagon Hotend, Lulzbot Edition, 3.0mm Filament, 0.8mm Nozzle</t>
  </si>
  <si>
    <t>0.80mm nozzle for 3mm filament</t>
  </si>
  <si>
    <t>Hexagon Hot End Retail Box Label, 0.80mm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</si>
</sst>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$-409]#,##0.000;[Red]&quot;-&quot;[$$-409]#,##0.000"/>
    <numFmt numFmtId="165" formatCode="&quot;$&quot;#,##0.00;[Red]&quot;-&quot;&quot;$&quot;#,##0.00;"/>
    <numFmt numFmtId="166" formatCode="[$$-409]#,##0.0000;[Red]&quot;-&quot;[$$-409]#,##0.0000"/>
    <numFmt numFmtId="167" formatCode="[$$-409]#,##0.00;[Red]&quot;-&quot;[$$-409]#,##0.00"/>
    <numFmt numFmtId="168" formatCode="mm/dd/yy"/>
  </numFmts>
  <fonts count="20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rgb="FF000000"/>
      <name val="Arial1"/>
    </font>
    <font>
      <b/>
      <sz val="12"/>
      <color theme="1"/>
      <name val="Arial1"/>
    </font>
    <font>
      <b/>
      <sz val="10"/>
      <color theme="1"/>
      <name val="Arial1"/>
    </font>
    <font>
      <b/>
      <sz val="11"/>
      <color theme="1"/>
      <name val="Liberation Sans"/>
    </font>
    <font>
      <sz val="10"/>
      <color rgb="FF000000"/>
      <name val="Arial2"/>
    </font>
    <font>
      <sz val="10"/>
      <color theme="1"/>
      <name val="Arial"/>
      <family val="2"/>
    </font>
    <font>
      <sz val="10"/>
      <color rgb="FF000000"/>
      <name val="arial1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Liberation Sans"/>
    </font>
    <font>
      <sz val="10"/>
      <color rgb="FF000000"/>
      <name val="Liberation Serif"/>
    </font>
    <font>
      <sz val="11"/>
      <color rgb="FF000000"/>
      <name val="Arial2"/>
    </font>
    <font>
      <sz val="11"/>
      <color theme="1"/>
      <name val="Arial"/>
      <family val="2"/>
    </font>
    <font>
      <sz val="11"/>
      <color rgb="FF000000"/>
      <name val="arial1"/>
    </font>
    <font>
      <sz val="10"/>
      <color theme="1"/>
      <name val="Arial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69">
    <xf numFmtId="0" fontId="0" fillId="0" borderId="0" xfId="0"/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164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168" fontId="4" fillId="0" borderId="1" xfId="0" applyNumberFormat="1" applyFont="1" applyFill="1" applyBorder="1" applyAlignment="1" applyProtection="1">
      <alignment horizontal="center" wrapText="1"/>
    </xf>
    <xf numFmtId="168" fontId="4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7" fontId="7" fillId="0" borderId="0" xfId="0" applyNumberFormat="1" applyFont="1" applyAlignment="1">
      <alignment horizontal="center"/>
    </xf>
    <xf numFmtId="0" fontId="8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/>
    </xf>
    <xf numFmtId="165" fontId="10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168" fontId="10" fillId="0" borderId="0" xfId="0" applyNumberFormat="1" applyFont="1" applyFill="1" applyBorder="1" applyAlignment="1" applyProtection="1">
      <alignment horizontal="center"/>
    </xf>
    <xf numFmtId="168" fontId="10" fillId="0" borderId="0" xfId="0" applyNumberFormat="1" applyFont="1" applyFill="1" applyBorder="1" applyAlignment="1" applyProtection="1">
      <alignment horizontal="left"/>
    </xf>
    <xf numFmtId="0" fontId="0" fillId="0" borderId="0" xfId="0" applyFill="1"/>
    <xf numFmtId="0" fontId="9" fillId="0" borderId="0" xfId="0" applyFont="1" applyFill="1" applyAlignment="1">
      <alignment horizontal="left" indent="1"/>
    </xf>
    <xf numFmtId="0" fontId="11" fillId="0" borderId="0" xfId="0" applyFont="1" applyFill="1" applyBorder="1" applyAlignment="1" applyProtection="1"/>
    <xf numFmtId="0" fontId="12" fillId="0" borderId="0" xfId="0" applyFont="1" applyFill="1" applyBorder="1"/>
    <xf numFmtId="0" fontId="8" fillId="0" borderId="0" xfId="0" applyFont="1" applyFill="1" applyBorder="1" applyAlignment="1" applyProtection="1">
      <alignment horizontal="right"/>
    </xf>
    <xf numFmtId="164" fontId="9" fillId="0" borderId="0" xfId="0" applyNumberFormat="1" applyFont="1" applyFill="1" applyAlignment="1">
      <alignment horizontal="center"/>
    </xf>
    <xf numFmtId="165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0" fillId="0" borderId="0" xfId="1" applyFont="1" applyFill="1" applyBorder="1"/>
    <xf numFmtId="0" fontId="10" fillId="0" borderId="1" xfId="1" applyFont="1" applyFill="1" applyBorder="1"/>
    <xf numFmtId="0" fontId="10" fillId="0" borderId="1" xfId="0" applyFont="1" applyFill="1" applyBorder="1" applyAlignment="1" applyProtection="1"/>
    <xf numFmtId="49" fontId="10" fillId="0" borderId="1" xfId="0" applyNumberFormat="1" applyFont="1" applyFill="1" applyBorder="1" applyAlignment="1" applyProtection="1">
      <alignment horizontal="center"/>
    </xf>
    <xf numFmtId="0" fontId="13" fillId="0" borderId="1" xfId="0" applyFont="1" applyFill="1" applyBorder="1"/>
    <xf numFmtId="0" fontId="10" fillId="0" borderId="1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right"/>
    </xf>
    <xf numFmtId="164" fontId="10" fillId="0" borderId="1" xfId="0" applyNumberFormat="1" applyFont="1" applyFill="1" applyBorder="1" applyAlignment="1" applyProtection="1">
      <alignment horizontal="center"/>
    </xf>
    <xf numFmtId="165" fontId="10" fillId="0" borderId="0" xfId="0" applyNumberFormat="1" applyFont="1" applyFill="1" applyBorder="1" applyAlignment="1" applyProtection="1">
      <alignment horizontal="left"/>
    </xf>
    <xf numFmtId="168" fontId="8" fillId="0" borderId="0" xfId="1" applyNumberFormat="1" applyFon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left" wrapText="1"/>
    </xf>
    <xf numFmtId="0" fontId="10" fillId="0" borderId="0" xfId="1" applyFont="1" applyFill="1"/>
    <xf numFmtId="0" fontId="8" fillId="0" borderId="0" xfId="1" applyFont="1" applyFill="1"/>
    <xf numFmtId="0" fontId="13" fillId="0" borderId="0" xfId="0" applyFont="1" applyFill="1"/>
    <xf numFmtId="49" fontId="14" fillId="0" borderId="0" xfId="0" applyNumberFormat="1" applyFont="1" applyFill="1" applyAlignment="1">
      <alignment horizontal="center" wrapText="1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164" fontId="11" fillId="0" borderId="0" xfId="0" applyNumberFormat="1" applyFont="1" applyFill="1" applyBorder="1" applyAlignment="1" applyProtection="1">
      <alignment horizontal="center"/>
    </xf>
    <xf numFmtId="3" fontId="0" fillId="0" borderId="0" xfId="0" applyNumberFormat="1" applyFill="1" applyBorder="1" applyAlignment="1">
      <alignment horizontal="center"/>
    </xf>
    <xf numFmtId="168" fontId="8" fillId="0" borderId="0" xfId="1" applyNumberFormat="1" applyFont="1" applyFill="1" applyBorder="1" applyAlignment="1">
      <alignment horizontal="center" wrapText="1"/>
    </xf>
    <xf numFmtId="0" fontId="15" fillId="0" borderId="0" xfId="0" applyFont="1" applyFill="1"/>
    <xf numFmtId="0" fontId="11" fillId="0" borderId="0" xfId="1" applyFont="1" applyFill="1"/>
    <xf numFmtId="0" fontId="16" fillId="0" borderId="0" xfId="0" applyFont="1" applyFill="1"/>
    <xf numFmtId="165" fontId="11" fillId="0" borderId="0" xfId="0" applyNumberFormat="1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168" fontId="11" fillId="0" borderId="0" xfId="0" applyNumberFormat="1" applyFont="1" applyFill="1" applyBorder="1" applyAlignment="1" applyProtection="1">
      <alignment horizontal="center"/>
    </xf>
    <xf numFmtId="168" fontId="10" fillId="0" borderId="0" xfId="0" applyNumberFormat="1" applyFont="1" applyFill="1" applyBorder="1" applyAlignment="1" applyProtection="1">
      <alignment horizontal="center" wrapText="1"/>
    </xf>
    <xf numFmtId="0" fontId="17" fillId="0" borderId="1" xfId="0" applyFont="1" applyFill="1" applyBorder="1"/>
    <xf numFmtId="166" fontId="10" fillId="0" borderId="1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168" fontId="18" fillId="0" borderId="0" xfId="0" applyNumberFormat="1" applyFont="1" applyFill="1" applyBorder="1" applyAlignment="1" applyProtection="1">
      <alignment horizontal="center"/>
    </xf>
    <xf numFmtId="167" fontId="0" fillId="0" borderId="0" xfId="0" applyNumberFormat="1" applyFill="1" applyAlignment="1">
      <alignment horizontal="center"/>
    </xf>
    <xf numFmtId="167" fontId="11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center"/>
    </xf>
    <xf numFmtId="0" fontId="6" fillId="0" borderId="0" xfId="0" applyFont="1" applyFill="1" applyAlignment="1">
      <alignment horizontal="center"/>
    </xf>
    <xf numFmtId="0" fontId="19" fillId="0" borderId="0" xfId="0" applyFont="1" applyFill="1" applyBorder="1" applyAlignment="1" applyProtection="1"/>
    <xf numFmtId="0" fontId="9" fillId="2" borderId="0" xfId="0" applyFont="1" applyFill="1" applyBorder="1" applyAlignment="1" applyProtection="1"/>
    <xf numFmtId="0" fontId="0" fillId="2" borderId="0" xfId="0" applyFill="1"/>
    <xf numFmtId="167" fontId="0" fillId="3" borderId="0" xfId="0" applyNumberFormat="1" applyFill="1" applyAlignment="1">
      <alignment horizontal="center"/>
    </xf>
    <xf numFmtId="0" fontId="0" fillId="3" borderId="0" xfId="0" applyFill="1"/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30"/>
  <sheetViews>
    <sheetView tabSelected="1" workbookViewId="0">
      <selection activeCell="J1" sqref="J1:K1048576"/>
    </sheetView>
  </sheetViews>
  <sheetFormatPr defaultRowHeight="14.25" outlineLevelRow="1"/>
  <cols>
    <col min="1" max="1" width="11.875" customWidth="1"/>
    <col min="2" max="2" width="11" customWidth="1"/>
    <col min="3" max="3" width="72.375" customWidth="1"/>
    <col min="4" max="4" width="13.75" customWidth="1"/>
    <col min="5" max="5" width="13.875" customWidth="1"/>
    <col min="6" max="6" width="13.125" customWidth="1"/>
    <col min="7" max="7" width="12.375" customWidth="1"/>
    <col min="8" max="8" width="6.875" customWidth="1"/>
    <col min="9" max="9" width="6.5" customWidth="1"/>
    <col min="10" max="10" width="10.625" customWidth="1"/>
    <col min="11" max="11" width="13.75" customWidth="1"/>
    <col min="12" max="13" width="10.625" style="10" customWidth="1"/>
    <col min="14" max="14" width="50" style="10" customWidth="1"/>
    <col min="15" max="1022" width="10.625" customWidth="1"/>
  </cols>
  <sheetData>
    <row r="1" spans="1:1022" ht="31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11</v>
      </c>
      <c r="K1" s="1" t="s">
        <v>12</v>
      </c>
      <c r="L1" s="5" t="s">
        <v>13</v>
      </c>
      <c r="M1" s="6" t="s">
        <v>14</v>
      </c>
      <c r="N1" s="7" t="s">
        <v>15</v>
      </c>
    </row>
    <row r="2" spans="1:1022">
      <c r="C2" s="8" t="s">
        <v>16</v>
      </c>
      <c r="H2" s="9"/>
    </row>
    <row r="3" spans="1:1022">
      <c r="A3" s="12" t="s">
        <v>17</v>
      </c>
      <c r="B3" s="13" t="s">
        <v>18</v>
      </c>
      <c r="C3" s="13" t="s">
        <v>19</v>
      </c>
      <c r="D3" s="14" t="s">
        <v>20</v>
      </c>
      <c r="E3" s="13" t="s">
        <v>18</v>
      </c>
      <c r="H3" s="15">
        <v>1</v>
      </c>
      <c r="I3" s="14" t="s">
        <v>21</v>
      </c>
      <c r="J3" s="17">
        <f>H3*500</f>
        <v>500</v>
      </c>
      <c r="K3" s="17" t="s">
        <v>22</v>
      </c>
      <c r="L3" s="17"/>
      <c r="M3" s="18"/>
      <c r="N3" s="19" t="s">
        <v>23</v>
      </c>
      <c r="O3" s="17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20"/>
      <c r="AMF3" s="20"/>
      <c r="AMG3" s="20"/>
      <c r="AMH3" s="20"/>
    </row>
    <row r="4" spans="1:1022" outlineLevel="1">
      <c r="A4" s="12"/>
      <c r="B4" s="13"/>
      <c r="C4" s="21" t="s">
        <v>24</v>
      </c>
      <c r="D4" s="14"/>
      <c r="E4" s="13"/>
      <c r="H4" s="15"/>
      <c r="I4" s="14"/>
      <c r="J4" s="17"/>
      <c r="K4" s="17"/>
      <c r="L4" s="17"/>
      <c r="M4" s="18"/>
      <c r="N4" s="19"/>
      <c r="O4" s="17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20"/>
      <c r="AMF4" s="20"/>
      <c r="AMG4" s="20"/>
      <c r="AMH4" s="20"/>
    </row>
    <row r="5" spans="1:1022" outlineLevel="1">
      <c r="A5" s="12"/>
      <c r="B5" s="13"/>
      <c r="C5" s="21" t="s">
        <v>25</v>
      </c>
      <c r="D5" s="14"/>
      <c r="E5" s="13"/>
      <c r="H5" s="15"/>
      <c r="I5" s="14"/>
      <c r="J5" s="17"/>
      <c r="K5" s="17"/>
      <c r="L5" s="17"/>
      <c r="M5" s="18"/>
      <c r="N5" s="19"/>
      <c r="O5" s="17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20"/>
      <c r="AMF5" s="20"/>
      <c r="AMG5" s="20"/>
      <c r="AMH5" s="20"/>
    </row>
    <row r="6" spans="1:1022" outlineLevel="1">
      <c r="A6" s="12"/>
      <c r="B6" s="13"/>
      <c r="C6" s="21" t="s">
        <v>26</v>
      </c>
      <c r="D6" s="14"/>
      <c r="E6" s="13"/>
      <c r="H6" s="15"/>
      <c r="I6" s="14"/>
      <c r="J6" s="17"/>
      <c r="K6" s="17"/>
      <c r="L6" s="17"/>
      <c r="M6" s="18"/>
      <c r="N6" s="19"/>
      <c r="O6" s="17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20"/>
      <c r="AMF6" s="20"/>
      <c r="AMG6" s="20"/>
      <c r="AMH6" s="20"/>
    </row>
    <row r="7" spans="1:1022" outlineLevel="1">
      <c r="A7" s="12"/>
      <c r="B7" s="13"/>
      <c r="C7" s="21" t="s">
        <v>27</v>
      </c>
      <c r="D7" s="14"/>
      <c r="E7" s="13"/>
      <c r="H7" s="15"/>
      <c r="I7" s="14"/>
      <c r="J7" s="17"/>
      <c r="K7" s="17"/>
      <c r="L7" s="17"/>
      <c r="M7" s="18"/>
      <c r="N7" s="19"/>
      <c r="O7" s="17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20"/>
      <c r="AMF7" s="20"/>
      <c r="AMG7" s="20"/>
      <c r="AMH7" s="20"/>
    </row>
    <row r="8" spans="1:1022" outlineLevel="1">
      <c r="A8" s="12"/>
      <c r="B8" s="13"/>
      <c r="C8" s="21" t="s">
        <v>28</v>
      </c>
      <c r="D8" s="14"/>
      <c r="E8" s="13"/>
      <c r="H8" s="15"/>
      <c r="I8" s="14"/>
      <c r="J8" s="17"/>
      <c r="K8" s="17"/>
      <c r="L8" s="17"/>
      <c r="M8" s="18"/>
      <c r="N8" s="19"/>
      <c r="O8" s="17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20"/>
      <c r="AMF8" s="20"/>
      <c r="AMG8" s="20"/>
      <c r="AMH8" s="20"/>
    </row>
    <row r="9" spans="1:1022" outlineLevel="1">
      <c r="A9" s="12"/>
      <c r="B9" s="13"/>
      <c r="C9" s="21" t="s">
        <v>29</v>
      </c>
      <c r="D9" s="14"/>
      <c r="E9" s="13"/>
      <c r="H9" s="15"/>
      <c r="I9" s="14"/>
      <c r="J9" s="17"/>
      <c r="K9" s="17"/>
      <c r="L9" s="17"/>
      <c r="M9" s="18"/>
      <c r="N9" s="19"/>
      <c r="O9" s="17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20"/>
      <c r="AMF9" s="20"/>
      <c r="AMG9" s="20"/>
      <c r="AMH9" s="20"/>
    </row>
    <row r="10" spans="1:1022" outlineLevel="1">
      <c r="A10" s="12"/>
      <c r="B10" s="13"/>
      <c r="C10" s="21" t="s">
        <v>30</v>
      </c>
      <c r="D10" s="14"/>
      <c r="E10" s="13"/>
      <c r="H10" s="15"/>
      <c r="I10" s="14"/>
      <c r="J10" s="17"/>
      <c r="K10" s="17"/>
      <c r="L10" s="17"/>
      <c r="M10" s="18"/>
      <c r="N10" s="19"/>
      <c r="O10" s="17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20"/>
      <c r="AMF10" s="20"/>
      <c r="AMG10" s="20"/>
      <c r="AMH10" s="20"/>
    </row>
    <row r="11" spans="1:1022" outlineLevel="1">
      <c r="A11" s="12"/>
      <c r="B11" s="13"/>
      <c r="C11" s="21" t="s">
        <v>31</v>
      </c>
      <c r="D11" s="14"/>
      <c r="E11" s="13"/>
      <c r="H11" s="15"/>
      <c r="I11" s="14"/>
      <c r="J11" s="17"/>
      <c r="K11" s="17"/>
      <c r="L11" s="17"/>
      <c r="M11" s="18"/>
      <c r="N11" s="19"/>
      <c r="O11" s="17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20"/>
      <c r="AMF11" s="20"/>
      <c r="AMG11" s="20"/>
      <c r="AMH11" s="20"/>
    </row>
    <row r="12" spans="1:1022" outlineLevel="1">
      <c r="A12" s="12"/>
      <c r="B12" s="13"/>
      <c r="C12" s="21" t="s">
        <v>32</v>
      </c>
      <c r="D12" s="14"/>
      <c r="E12" s="13"/>
      <c r="H12" s="15"/>
      <c r="I12" s="14"/>
      <c r="J12" s="17"/>
      <c r="K12" s="17"/>
      <c r="L12" s="17"/>
      <c r="M12" s="18"/>
      <c r="N12" s="19"/>
      <c r="O12" s="17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  <c r="AEK12" s="12"/>
      <c r="AEL12" s="12"/>
      <c r="AEM12" s="12"/>
      <c r="AEN12" s="12"/>
      <c r="AEO12" s="12"/>
      <c r="AEP12" s="12"/>
      <c r="AEQ12" s="12"/>
      <c r="AER12" s="12"/>
      <c r="AES12" s="12"/>
      <c r="AET12" s="12"/>
      <c r="AEU12" s="12"/>
      <c r="AEV12" s="12"/>
      <c r="AEW12" s="12"/>
      <c r="AEX12" s="12"/>
      <c r="AEY12" s="12"/>
      <c r="AEZ12" s="12"/>
      <c r="AFA12" s="12"/>
      <c r="AFB12" s="12"/>
      <c r="AFC12" s="12"/>
      <c r="AFD12" s="12"/>
      <c r="AFE12" s="12"/>
      <c r="AFF12" s="12"/>
      <c r="AFG12" s="12"/>
      <c r="AFH12" s="12"/>
      <c r="AFI12" s="12"/>
      <c r="AFJ12" s="12"/>
      <c r="AFK12" s="12"/>
      <c r="AFL12" s="12"/>
      <c r="AFM12" s="12"/>
      <c r="AFN12" s="12"/>
      <c r="AFO12" s="12"/>
      <c r="AFP12" s="12"/>
      <c r="AFQ12" s="12"/>
      <c r="AFR12" s="12"/>
      <c r="AFS12" s="12"/>
      <c r="AFT12" s="12"/>
      <c r="AFU12" s="12"/>
      <c r="AFV12" s="12"/>
      <c r="AFW12" s="12"/>
      <c r="AFX12" s="12"/>
      <c r="AFY12" s="12"/>
      <c r="AFZ12" s="12"/>
      <c r="AGA12" s="12"/>
      <c r="AGB12" s="12"/>
      <c r="AGC12" s="12"/>
      <c r="AGD12" s="12"/>
      <c r="AGE12" s="12"/>
      <c r="AGF12" s="12"/>
      <c r="AGG12" s="12"/>
      <c r="AGH12" s="12"/>
      <c r="AGI12" s="12"/>
      <c r="AGJ12" s="12"/>
      <c r="AGK12" s="12"/>
      <c r="AGL12" s="12"/>
      <c r="AGM12" s="12"/>
      <c r="AGN12" s="12"/>
      <c r="AGO12" s="12"/>
      <c r="AGP12" s="12"/>
      <c r="AGQ12" s="12"/>
      <c r="AGR12" s="12"/>
      <c r="AGS12" s="12"/>
      <c r="AGT12" s="12"/>
      <c r="AGU12" s="12"/>
      <c r="AGV12" s="12"/>
      <c r="AGW12" s="12"/>
      <c r="AGX12" s="12"/>
      <c r="AGY12" s="12"/>
      <c r="AGZ12" s="12"/>
      <c r="AHA12" s="12"/>
      <c r="AHB12" s="12"/>
      <c r="AHC12" s="12"/>
      <c r="AHD12" s="12"/>
      <c r="AHE12" s="12"/>
      <c r="AHF12" s="12"/>
      <c r="AHG12" s="12"/>
      <c r="AHH12" s="12"/>
      <c r="AHI12" s="12"/>
      <c r="AHJ12" s="12"/>
      <c r="AHK12" s="12"/>
      <c r="AHL12" s="12"/>
      <c r="AHM12" s="12"/>
      <c r="AHN12" s="12"/>
      <c r="AHO12" s="12"/>
      <c r="AHP12" s="12"/>
      <c r="AHQ12" s="12"/>
      <c r="AHR12" s="12"/>
      <c r="AHS12" s="12"/>
      <c r="AHT12" s="12"/>
      <c r="AHU12" s="12"/>
      <c r="AHV12" s="12"/>
      <c r="AHW12" s="12"/>
      <c r="AHX12" s="12"/>
      <c r="AHY12" s="12"/>
      <c r="AHZ12" s="12"/>
      <c r="AIA12" s="12"/>
      <c r="AIB12" s="12"/>
      <c r="AIC12" s="12"/>
      <c r="AID12" s="12"/>
      <c r="AIE12" s="12"/>
      <c r="AIF12" s="12"/>
      <c r="AIG12" s="12"/>
      <c r="AIH12" s="12"/>
      <c r="AII12" s="12"/>
      <c r="AIJ12" s="12"/>
      <c r="AIK12" s="12"/>
      <c r="AIL12" s="12"/>
      <c r="AIM12" s="12"/>
      <c r="AIN12" s="12"/>
      <c r="AIO12" s="12"/>
      <c r="AIP12" s="12"/>
      <c r="AIQ12" s="12"/>
      <c r="AIR12" s="12"/>
      <c r="AIS12" s="12"/>
      <c r="AIT12" s="12"/>
      <c r="AIU12" s="12"/>
      <c r="AIV12" s="12"/>
      <c r="AIW12" s="12"/>
      <c r="AIX12" s="12"/>
      <c r="AIY12" s="12"/>
      <c r="AIZ12" s="12"/>
      <c r="AJA12" s="12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  <c r="AJT12" s="12"/>
      <c r="AJU12" s="12"/>
      <c r="AJV12" s="12"/>
      <c r="AJW12" s="12"/>
      <c r="AJX12" s="12"/>
      <c r="AJY12" s="12"/>
      <c r="AJZ12" s="12"/>
      <c r="AKA12" s="12"/>
      <c r="AKB12" s="12"/>
      <c r="AKC12" s="12"/>
      <c r="AKD12" s="12"/>
      <c r="AKE12" s="12"/>
      <c r="AKF12" s="12"/>
      <c r="AKG12" s="12"/>
      <c r="AKH12" s="12"/>
      <c r="AKI12" s="12"/>
      <c r="AKJ12" s="12"/>
      <c r="AKK12" s="12"/>
      <c r="AKL12" s="12"/>
      <c r="AKM12" s="12"/>
      <c r="AKN12" s="12"/>
      <c r="AKO12" s="12"/>
      <c r="AKP12" s="12"/>
      <c r="AKQ12" s="12"/>
      <c r="AKR12" s="12"/>
      <c r="AKS12" s="12"/>
      <c r="AKT12" s="12"/>
      <c r="AKU12" s="12"/>
      <c r="AKV12" s="12"/>
      <c r="AKW12" s="12"/>
      <c r="AKX12" s="12"/>
      <c r="AKY12" s="12"/>
      <c r="AKZ12" s="12"/>
      <c r="ALA12" s="12"/>
      <c r="ALB12" s="12"/>
      <c r="ALC12" s="12"/>
      <c r="ALD12" s="12"/>
      <c r="ALE12" s="12"/>
      <c r="ALF12" s="12"/>
      <c r="ALG12" s="12"/>
      <c r="ALH12" s="12"/>
      <c r="ALI12" s="12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  <c r="ALU12" s="12"/>
      <c r="ALV12" s="12"/>
      <c r="ALW12" s="12"/>
      <c r="ALX12" s="12"/>
      <c r="ALY12" s="12"/>
      <c r="ALZ12" s="12"/>
      <c r="AMA12" s="12"/>
      <c r="AMB12" s="12"/>
      <c r="AMC12" s="12"/>
      <c r="AMD12" s="12"/>
      <c r="AME12" s="20"/>
      <c r="AMF12" s="20"/>
      <c r="AMG12" s="20"/>
      <c r="AMH12" s="20"/>
    </row>
    <row r="13" spans="1:1022" outlineLevel="1">
      <c r="A13" s="12"/>
      <c r="B13" s="13"/>
      <c r="C13" s="21" t="s">
        <v>33</v>
      </c>
      <c r="D13" s="14"/>
      <c r="E13" s="13"/>
      <c r="H13" s="15"/>
      <c r="I13" s="14"/>
      <c r="J13" s="17"/>
      <c r="K13" s="17"/>
      <c r="L13" s="17"/>
      <c r="M13" s="18"/>
      <c r="N13" s="19"/>
      <c r="O13" s="17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20"/>
      <c r="AMF13" s="20"/>
      <c r="AMG13" s="20"/>
      <c r="AMH13" s="20"/>
    </row>
    <row r="14" spans="1:1022">
      <c r="A14" s="12" t="s">
        <v>34</v>
      </c>
      <c r="B14" s="22" t="s">
        <v>35</v>
      </c>
      <c r="C14" s="12" t="s">
        <v>36</v>
      </c>
      <c r="E14" s="23"/>
      <c r="F14" s="23" t="s">
        <v>37</v>
      </c>
      <c r="H14" s="24">
        <v>1</v>
      </c>
      <c r="I14" s="12" t="s">
        <v>21</v>
      </c>
      <c r="J14" s="17">
        <f t="shared" ref="J14:J25" si="0">H14*500</f>
        <v>500</v>
      </c>
      <c r="K14" s="27" t="s">
        <v>38</v>
      </c>
      <c r="L14" s="20"/>
      <c r="M14" s="20"/>
      <c r="N14" s="27"/>
      <c r="O14" s="27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20"/>
    </row>
    <row r="15" spans="1:1022">
      <c r="A15" s="28" t="s">
        <v>39</v>
      </c>
      <c r="B15" s="29" t="s">
        <v>40</v>
      </c>
      <c r="C15" s="30" t="s">
        <v>41</v>
      </c>
      <c r="D15" s="30" t="s">
        <v>42</v>
      </c>
      <c r="E15" s="31" t="s">
        <v>43</v>
      </c>
      <c r="F15" s="32" t="s">
        <v>44</v>
      </c>
      <c r="G15" s="33" t="s">
        <v>45</v>
      </c>
      <c r="H15" s="34">
        <v>1</v>
      </c>
      <c r="I15" s="30" t="s">
        <v>21</v>
      </c>
      <c r="J15" s="17">
        <f t="shared" si="0"/>
        <v>500</v>
      </c>
      <c r="K15" s="17" t="s">
        <v>46</v>
      </c>
      <c r="L15" s="20"/>
      <c r="M15"/>
      <c r="N15" s="36" t="e">
        <f>SUM(#REF!*J15)</f>
        <v>#REF!</v>
      </c>
      <c r="O15" s="37"/>
      <c r="P15" s="38"/>
      <c r="Q15" s="39"/>
      <c r="R15" s="40"/>
      <c r="S15" s="40"/>
      <c r="T15" s="40"/>
      <c r="U15" s="40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41"/>
      <c r="AMG15" s="20"/>
      <c r="AMH15" s="20"/>
    </row>
    <row r="16" spans="1:1022">
      <c r="A16" s="14" t="s">
        <v>39</v>
      </c>
      <c r="B16" s="22" t="s">
        <v>47</v>
      </c>
      <c r="C16" s="22" t="s">
        <v>48</v>
      </c>
      <c r="D16" s="22" t="s">
        <v>42</v>
      </c>
      <c r="E16" s="42" t="s">
        <v>49</v>
      </c>
      <c r="F16" s="22" t="s">
        <v>50</v>
      </c>
      <c r="G16" s="43" t="s">
        <v>51</v>
      </c>
      <c r="H16" s="44">
        <v>4</v>
      </c>
      <c r="I16" s="22" t="s">
        <v>21</v>
      </c>
      <c r="J16" s="17">
        <f t="shared" si="0"/>
        <v>2000</v>
      </c>
      <c r="K16" s="46" t="s">
        <v>46</v>
      </c>
      <c r="L16" s="37"/>
      <c r="M16" s="37"/>
      <c r="N16" s="37"/>
      <c r="O16" s="47"/>
      <c r="P16" s="48"/>
      <c r="Q16" s="39"/>
      <c r="R16" s="40"/>
      <c r="S16" s="40"/>
      <c r="T16" s="40"/>
      <c r="U16" s="40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41"/>
      <c r="AMG16" s="20"/>
      <c r="AMH16" s="20"/>
    </row>
    <row r="17" spans="1:1022">
      <c r="A17" s="22" t="s">
        <v>52</v>
      </c>
      <c r="B17" s="22" t="s">
        <v>53</v>
      </c>
      <c r="C17" s="49" t="s">
        <v>54</v>
      </c>
      <c r="E17" s="23"/>
      <c r="F17" s="23" t="s">
        <v>55</v>
      </c>
      <c r="H17" s="24">
        <v>5.0000000000000001E-3</v>
      </c>
      <c r="I17" s="12" t="s">
        <v>56</v>
      </c>
      <c r="J17" s="17">
        <f t="shared" si="0"/>
        <v>2.5</v>
      </c>
      <c r="K17" s="27" t="s">
        <v>57</v>
      </c>
      <c r="L17" s="20"/>
      <c r="M17" s="20"/>
      <c r="N17" s="27"/>
      <c r="O17" s="2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20"/>
    </row>
    <row r="18" spans="1:1022">
      <c r="A18" s="22" t="s">
        <v>52</v>
      </c>
      <c r="B18" s="50" t="s">
        <v>58</v>
      </c>
      <c r="C18" s="49" t="s">
        <v>59</v>
      </c>
      <c r="F18" s="50" t="s">
        <v>60</v>
      </c>
      <c r="G18" s="43" t="s">
        <v>61</v>
      </c>
      <c r="H18" s="44">
        <v>0.5</v>
      </c>
      <c r="I18" s="22" t="s">
        <v>62</v>
      </c>
      <c r="J18" s="17">
        <f t="shared" si="0"/>
        <v>250</v>
      </c>
      <c r="K18" s="46" t="s">
        <v>63</v>
      </c>
      <c r="L18" s="52"/>
      <c r="M18" s="53"/>
      <c r="N18" s="18"/>
      <c r="O18" s="54"/>
      <c r="P18" s="12"/>
      <c r="Q18" s="15"/>
      <c r="R18" s="12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  <c r="IX18" s="41"/>
      <c r="IY18" s="41"/>
      <c r="IZ18" s="41"/>
      <c r="JA18" s="41"/>
      <c r="JB18" s="41"/>
      <c r="JC18" s="41"/>
      <c r="JD18" s="41"/>
      <c r="JE18" s="41"/>
      <c r="JF18" s="41"/>
      <c r="JG18" s="41"/>
      <c r="JH18" s="41"/>
      <c r="JI18" s="41"/>
      <c r="JJ18" s="41"/>
      <c r="JK18" s="41"/>
      <c r="JL18" s="41"/>
      <c r="JM18" s="41"/>
      <c r="JN18" s="41"/>
      <c r="JO18" s="41"/>
      <c r="JP18" s="41"/>
      <c r="JQ18" s="41"/>
      <c r="JR18" s="41"/>
      <c r="JS18" s="41"/>
      <c r="JT18" s="41"/>
      <c r="JU18" s="41"/>
      <c r="JV18" s="41"/>
      <c r="JW18" s="41"/>
      <c r="JX18" s="41"/>
      <c r="JY18" s="41"/>
      <c r="JZ18" s="41"/>
      <c r="KA18" s="41"/>
      <c r="KB18" s="41"/>
      <c r="KC18" s="41"/>
      <c r="KD18" s="41"/>
      <c r="KE18" s="41"/>
      <c r="KF18" s="41"/>
      <c r="KG18" s="41"/>
      <c r="KH18" s="41"/>
      <c r="KI18" s="41"/>
      <c r="KJ18" s="41"/>
      <c r="KK18" s="41"/>
      <c r="KL18" s="41"/>
      <c r="KM18" s="41"/>
      <c r="KN18" s="41"/>
      <c r="KO18" s="41"/>
      <c r="KP18" s="41"/>
      <c r="KQ18" s="41"/>
      <c r="KR18" s="41"/>
      <c r="KS18" s="41"/>
      <c r="KT18" s="41"/>
      <c r="KU18" s="41"/>
      <c r="KV18" s="41"/>
      <c r="KW18" s="41"/>
      <c r="KX18" s="41"/>
      <c r="KY18" s="41"/>
      <c r="KZ18" s="41"/>
      <c r="LA18" s="41"/>
      <c r="LB18" s="41"/>
      <c r="LC18" s="41"/>
      <c r="LD18" s="41"/>
      <c r="LE18" s="41"/>
      <c r="LF18" s="41"/>
      <c r="LG18" s="41"/>
      <c r="LH18" s="41"/>
      <c r="LI18" s="41"/>
      <c r="LJ18" s="41"/>
      <c r="LK18" s="41"/>
      <c r="LL18" s="41"/>
      <c r="LM18" s="41"/>
      <c r="LN18" s="41"/>
      <c r="LO18" s="41"/>
      <c r="LP18" s="41"/>
      <c r="LQ18" s="41"/>
      <c r="LR18" s="41"/>
      <c r="LS18" s="41"/>
      <c r="LT18" s="41"/>
      <c r="LU18" s="41"/>
      <c r="LV18" s="41"/>
      <c r="LW18" s="41"/>
      <c r="LX18" s="41"/>
      <c r="LY18" s="41"/>
      <c r="LZ18" s="41"/>
      <c r="MA18" s="41"/>
      <c r="MB18" s="41"/>
      <c r="MC18" s="41"/>
      <c r="MD18" s="41"/>
      <c r="ME18" s="41"/>
      <c r="MF18" s="41"/>
      <c r="MG18" s="41"/>
      <c r="MH18" s="41"/>
      <c r="MI18" s="41"/>
      <c r="MJ18" s="41"/>
      <c r="MK18" s="41"/>
      <c r="ML18" s="41"/>
      <c r="MM18" s="41"/>
      <c r="MN18" s="41"/>
      <c r="MO18" s="41"/>
      <c r="MP18" s="41"/>
      <c r="MQ18" s="41"/>
      <c r="MR18" s="41"/>
      <c r="MS18" s="41"/>
      <c r="MT18" s="41"/>
      <c r="MU18" s="41"/>
      <c r="MV18" s="41"/>
      <c r="MW18" s="41"/>
      <c r="MX18" s="41"/>
      <c r="MY18" s="41"/>
      <c r="MZ18" s="41"/>
      <c r="NA18" s="41"/>
      <c r="NB18" s="41"/>
      <c r="NC18" s="41"/>
      <c r="ND18" s="41"/>
      <c r="NE18" s="41"/>
      <c r="NF18" s="41"/>
      <c r="NG18" s="41"/>
      <c r="NH18" s="41"/>
      <c r="NI18" s="41"/>
      <c r="NJ18" s="41"/>
      <c r="NK18" s="41"/>
      <c r="NL18" s="41"/>
      <c r="NM18" s="41"/>
      <c r="NN18" s="41"/>
      <c r="NO18" s="41"/>
      <c r="NP18" s="41"/>
      <c r="NQ18" s="41"/>
      <c r="NR18" s="41"/>
      <c r="NS18" s="41"/>
      <c r="NT18" s="41"/>
      <c r="NU18" s="41"/>
      <c r="NV18" s="41"/>
      <c r="NW18" s="41"/>
      <c r="NX18" s="41"/>
      <c r="NY18" s="41"/>
      <c r="NZ18" s="41"/>
      <c r="OA18" s="41"/>
      <c r="OB18" s="41"/>
      <c r="OC18" s="41"/>
      <c r="OD18" s="41"/>
      <c r="OE18" s="41"/>
      <c r="OF18" s="41"/>
      <c r="OG18" s="41"/>
      <c r="OH18" s="41"/>
      <c r="OI18" s="41"/>
      <c r="OJ18" s="41"/>
      <c r="OK18" s="41"/>
      <c r="OL18" s="41"/>
      <c r="OM18" s="41"/>
      <c r="ON18" s="41"/>
      <c r="OO18" s="41"/>
      <c r="OP18" s="41"/>
      <c r="OQ18" s="41"/>
      <c r="OR18" s="41"/>
      <c r="OS18" s="41"/>
      <c r="OT18" s="41"/>
      <c r="OU18" s="41"/>
      <c r="OV18" s="41"/>
      <c r="OW18" s="41"/>
      <c r="OX18" s="41"/>
      <c r="OY18" s="41"/>
      <c r="OZ18" s="41"/>
      <c r="PA18" s="41"/>
      <c r="PB18" s="41"/>
      <c r="PC18" s="41"/>
      <c r="PD18" s="41"/>
      <c r="PE18" s="41"/>
      <c r="PF18" s="41"/>
      <c r="PG18" s="41"/>
      <c r="PH18" s="41"/>
      <c r="PI18" s="41"/>
      <c r="PJ18" s="41"/>
      <c r="PK18" s="41"/>
      <c r="PL18" s="41"/>
      <c r="PM18" s="41"/>
      <c r="PN18" s="41"/>
      <c r="PO18" s="41"/>
      <c r="PP18" s="41"/>
      <c r="PQ18" s="41"/>
      <c r="PR18" s="41"/>
      <c r="PS18" s="41"/>
      <c r="PT18" s="41"/>
      <c r="PU18" s="41"/>
      <c r="PV18" s="41"/>
      <c r="PW18" s="41"/>
      <c r="PX18" s="41"/>
      <c r="PY18" s="41"/>
      <c r="PZ18" s="41"/>
      <c r="QA18" s="41"/>
      <c r="QB18" s="41"/>
      <c r="QC18" s="41"/>
      <c r="QD18" s="41"/>
      <c r="QE18" s="41"/>
      <c r="QF18" s="41"/>
      <c r="QG18" s="41"/>
      <c r="QH18" s="41"/>
      <c r="QI18" s="41"/>
      <c r="QJ18" s="41"/>
      <c r="QK18" s="41"/>
      <c r="QL18" s="41"/>
      <c r="QM18" s="41"/>
      <c r="QN18" s="41"/>
      <c r="QO18" s="41"/>
      <c r="QP18" s="41"/>
      <c r="QQ18" s="41"/>
      <c r="QR18" s="41"/>
      <c r="QS18" s="41"/>
      <c r="QT18" s="41"/>
      <c r="QU18" s="41"/>
      <c r="QV18" s="41"/>
      <c r="QW18" s="41"/>
      <c r="QX18" s="41"/>
      <c r="QY18" s="41"/>
      <c r="QZ18" s="41"/>
      <c r="RA18" s="41"/>
      <c r="RB18" s="41"/>
      <c r="RC18" s="41"/>
      <c r="RD18" s="41"/>
      <c r="RE18" s="41"/>
      <c r="RF18" s="41"/>
      <c r="RG18" s="41"/>
      <c r="RH18" s="41"/>
      <c r="RI18" s="41"/>
      <c r="RJ18" s="41"/>
      <c r="RK18" s="41"/>
      <c r="RL18" s="41"/>
      <c r="RM18" s="41"/>
      <c r="RN18" s="41"/>
      <c r="RO18" s="41"/>
      <c r="RP18" s="41"/>
      <c r="RQ18" s="41"/>
      <c r="RR18" s="41"/>
      <c r="RS18" s="41"/>
      <c r="RT18" s="41"/>
      <c r="RU18" s="41"/>
      <c r="RV18" s="41"/>
      <c r="RW18" s="41"/>
      <c r="RX18" s="41"/>
      <c r="RY18" s="41"/>
      <c r="RZ18" s="41"/>
      <c r="SA18" s="41"/>
      <c r="SB18" s="41"/>
      <c r="SC18" s="41"/>
      <c r="SD18" s="41"/>
      <c r="SE18" s="41"/>
      <c r="SF18" s="41"/>
      <c r="SG18" s="41"/>
      <c r="SH18" s="41"/>
      <c r="SI18" s="41"/>
      <c r="SJ18" s="41"/>
      <c r="SK18" s="41"/>
      <c r="SL18" s="41"/>
      <c r="SM18" s="41"/>
      <c r="SN18" s="41"/>
      <c r="SO18" s="41"/>
      <c r="SP18" s="41"/>
      <c r="SQ18" s="41"/>
      <c r="SR18" s="41"/>
      <c r="SS18" s="41"/>
      <c r="ST18" s="41"/>
      <c r="SU18" s="41"/>
      <c r="SV18" s="41"/>
      <c r="SW18" s="41"/>
      <c r="SX18" s="41"/>
      <c r="SY18" s="41"/>
      <c r="SZ18" s="41"/>
      <c r="TA18" s="41"/>
      <c r="TB18" s="41"/>
      <c r="TC18" s="41"/>
      <c r="TD18" s="41"/>
      <c r="TE18" s="41"/>
      <c r="TF18" s="41"/>
      <c r="TG18" s="41"/>
      <c r="TH18" s="41"/>
      <c r="TI18" s="41"/>
      <c r="TJ18" s="41"/>
      <c r="TK18" s="41"/>
      <c r="TL18" s="41"/>
      <c r="TM18" s="41"/>
      <c r="TN18" s="41"/>
      <c r="TO18" s="41"/>
      <c r="TP18" s="41"/>
      <c r="TQ18" s="41"/>
      <c r="TR18" s="41"/>
      <c r="TS18" s="41"/>
      <c r="TT18" s="41"/>
      <c r="TU18" s="41"/>
      <c r="TV18" s="41"/>
      <c r="TW18" s="41"/>
      <c r="TX18" s="41"/>
      <c r="TY18" s="41"/>
      <c r="TZ18" s="41"/>
      <c r="UA18" s="41"/>
      <c r="UB18" s="41"/>
      <c r="UC18" s="41"/>
      <c r="UD18" s="41"/>
      <c r="UE18" s="41"/>
      <c r="UF18" s="41"/>
      <c r="UG18" s="41"/>
      <c r="UH18" s="41"/>
      <c r="UI18" s="41"/>
      <c r="UJ18" s="41"/>
      <c r="UK18" s="41"/>
      <c r="UL18" s="41"/>
      <c r="UM18" s="41"/>
      <c r="UN18" s="41"/>
      <c r="UO18" s="41"/>
      <c r="UP18" s="41"/>
      <c r="UQ18" s="41"/>
      <c r="UR18" s="41"/>
      <c r="US18" s="41"/>
      <c r="UT18" s="41"/>
      <c r="UU18" s="41"/>
      <c r="UV18" s="41"/>
      <c r="UW18" s="41"/>
      <c r="UX18" s="41"/>
      <c r="UY18" s="41"/>
      <c r="UZ18" s="41"/>
      <c r="VA18" s="41"/>
      <c r="VB18" s="41"/>
      <c r="VC18" s="41"/>
      <c r="VD18" s="41"/>
      <c r="VE18" s="41"/>
      <c r="VF18" s="41"/>
      <c r="VG18" s="41"/>
      <c r="VH18" s="41"/>
      <c r="VI18" s="41"/>
      <c r="VJ18" s="41"/>
      <c r="VK18" s="41"/>
      <c r="VL18" s="41"/>
      <c r="VM18" s="41"/>
      <c r="VN18" s="41"/>
      <c r="VO18" s="41"/>
      <c r="VP18" s="41"/>
      <c r="VQ18" s="41"/>
      <c r="VR18" s="41"/>
      <c r="VS18" s="41"/>
      <c r="VT18" s="41"/>
      <c r="VU18" s="41"/>
      <c r="VV18" s="41"/>
      <c r="VW18" s="41"/>
      <c r="VX18" s="41"/>
      <c r="VY18" s="41"/>
      <c r="VZ18" s="41"/>
      <c r="WA18" s="41"/>
      <c r="WB18" s="41"/>
      <c r="WC18" s="41"/>
      <c r="WD18" s="41"/>
      <c r="WE18" s="41"/>
      <c r="WF18" s="41"/>
      <c r="WG18" s="41"/>
      <c r="WH18" s="41"/>
      <c r="WI18" s="41"/>
      <c r="WJ18" s="41"/>
      <c r="WK18" s="41"/>
      <c r="WL18" s="41"/>
      <c r="WM18" s="41"/>
      <c r="WN18" s="41"/>
      <c r="WO18" s="41"/>
      <c r="WP18" s="41"/>
      <c r="WQ18" s="41"/>
      <c r="WR18" s="41"/>
      <c r="WS18" s="41"/>
      <c r="WT18" s="41"/>
      <c r="WU18" s="41"/>
      <c r="WV18" s="41"/>
      <c r="WW18" s="41"/>
      <c r="WX18" s="41"/>
      <c r="WY18" s="41"/>
      <c r="WZ18" s="41"/>
      <c r="XA18" s="41"/>
      <c r="XB18" s="41"/>
      <c r="XC18" s="41"/>
      <c r="XD18" s="41"/>
      <c r="XE18" s="41"/>
      <c r="XF18" s="41"/>
      <c r="XG18" s="41"/>
      <c r="XH18" s="41"/>
      <c r="XI18" s="41"/>
      <c r="XJ18" s="41"/>
      <c r="XK18" s="41"/>
      <c r="XL18" s="41"/>
      <c r="XM18" s="41"/>
      <c r="XN18" s="41"/>
      <c r="XO18" s="41"/>
      <c r="XP18" s="41"/>
      <c r="XQ18" s="41"/>
      <c r="XR18" s="41"/>
      <c r="XS18" s="41"/>
      <c r="XT18" s="41"/>
      <c r="XU18" s="41"/>
      <c r="XV18" s="41"/>
      <c r="XW18" s="41"/>
      <c r="XX18" s="41"/>
      <c r="XY18" s="41"/>
      <c r="XZ18" s="41"/>
      <c r="YA18" s="41"/>
      <c r="YB18" s="41"/>
      <c r="YC18" s="41"/>
      <c r="YD18" s="41"/>
      <c r="YE18" s="41"/>
      <c r="YF18" s="41"/>
      <c r="YG18" s="41"/>
      <c r="YH18" s="41"/>
      <c r="YI18" s="41"/>
      <c r="YJ18" s="41"/>
      <c r="YK18" s="41"/>
      <c r="YL18" s="41"/>
      <c r="YM18" s="41"/>
      <c r="YN18" s="41"/>
      <c r="YO18" s="41"/>
      <c r="YP18" s="41"/>
      <c r="YQ18" s="41"/>
      <c r="YR18" s="41"/>
      <c r="YS18" s="41"/>
      <c r="YT18" s="41"/>
      <c r="YU18" s="41"/>
      <c r="YV18" s="41"/>
      <c r="YW18" s="41"/>
      <c r="YX18" s="41"/>
      <c r="YY18" s="41"/>
      <c r="YZ18" s="41"/>
      <c r="ZA18" s="41"/>
      <c r="ZB18" s="41"/>
      <c r="ZC18" s="41"/>
      <c r="ZD18" s="41"/>
      <c r="ZE18" s="41"/>
      <c r="ZF18" s="41"/>
      <c r="ZG18" s="41"/>
      <c r="ZH18" s="41"/>
      <c r="ZI18" s="41"/>
      <c r="ZJ18" s="41"/>
      <c r="ZK18" s="41"/>
      <c r="ZL18" s="41"/>
      <c r="ZM18" s="41"/>
      <c r="ZN18" s="41"/>
      <c r="ZO18" s="41"/>
      <c r="ZP18" s="41"/>
      <c r="ZQ18" s="41"/>
      <c r="ZR18" s="41"/>
      <c r="ZS18" s="41"/>
      <c r="ZT18" s="41"/>
      <c r="ZU18" s="41"/>
      <c r="ZV18" s="41"/>
      <c r="ZW18" s="41"/>
      <c r="ZX18" s="41"/>
      <c r="ZY18" s="41"/>
      <c r="ZZ18" s="41"/>
      <c r="AAA18" s="41"/>
      <c r="AAB18" s="41"/>
      <c r="AAC18" s="41"/>
      <c r="AAD18" s="41"/>
      <c r="AAE18" s="41"/>
      <c r="AAF18" s="41"/>
      <c r="AAG18" s="41"/>
      <c r="AAH18" s="41"/>
      <c r="AAI18" s="41"/>
      <c r="AAJ18" s="41"/>
      <c r="AAK18" s="41"/>
      <c r="AAL18" s="41"/>
      <c r="AAM18" s="41"/>
      <c r="AAN18" s="41"/>
      <c r="AAO18" s="41"/>
      <c r="AAP18" s="41"/>
      <c r="AAQ18" s="41"/>
      <c r="AAR18" s="41"/>
      <c r="AAS18" s="41"/>
      <c r="AAT18" s="41"/>
      <c r="AAU18" s="41"/>
      <c r="AAV18" s="41"/>
      <c r="AAW18" s="41"/>
      <c r="AAX18" s="41"/>
      <c r="AAY18" s="41"/>
      <c r="AAZ18" s="41"/>
      <c r="ABA18" s="41"/>
      <c r="ABB18" s="41"/>
      <c r="ABC18" s="41"/>
      <c r="ABD18" s="41"/>
      <c r="ABE18" s="41"/>
      <c r="ABF18" s="41"/>
      <c r="ABG18" s="41"/>
      <c r="ABH18" s="41"/>
      <c r="ABI18" s="41"/>
      <c r="ABJ18" s="41"/>
      <c r="ABK18" s="41"/>
      <c r="ABL18" s="41"/>
      <c r="ABM18" s="41"/>
      <c r="ABN18" s="41"/>
      <c r="ABO18" s="41"/>
      <c r="ABP18" s="41"/>
      <c r="ABQ18" s="41"/>
      <c r="ABR18" s="41"/>
      <c r="ABS18" s="41"/>
      <c r="ABT18" s="41"/>
      <c r="ABU18" s="41"/>
      <c r="ABV18" s="41"/>
      <c r="ABW18" s="41"/>
      <c r="ABX18" s="41"/>
      <c r="ABY18" s="41"/>
      <c r="ABZ18" s="41"/>
      <c r="ACA18" s="41"/>
      <c r="ACB18" s="41"/>
      <c r="ACC18" s="41"/>
      <c r="ACD18" s="41"/>
      <c r="ACE18" s="41"/>
      <c r="ACF18" s="41"/>
      <c r="ACG18" s="41"/>
      <c r="ACH18" s="41"/>
      <c r="ACI18" s="41"/>
      <c r="ACJ18" s="41"/>
      <c r="ACK18" s="41"/>
      <c r="ACL18" s="41"/>
      <c r="ACM18" s="41"/>
      <c r="ACN18" s="41"/>
      <c r="ACO18" s="41"/>
      <c r="ACP18" s="41"/>
      <c r="ACQ18" s="41"/>
      <c r="ACR18" s="41"/>
      <c r="ACS18" s="41"/>
      <c r="ACT18" s="41"/>
      <c r="ACU18" s="41"/>
      <c r="ACV18" s="41"/>
      <c r="ACW18" s="41"/>
      <c r="ACX18" s="41"/>
      <c r="ACY18" s="41"/>
      <c r="ACZ18" s="41"/>
      <c r="ADA18" s="41"/>
      <c r="ADB18" s="41"/>
      <c r="ADC18" s="41"/>
      <c r="ADD18" s="41"/>
      <c r="ADE18" s="41"/>
      <c r="ADF18" s="41"/>
      <c r="ADG18" s="41"/>
      <c r="ADH18" s="41"/>
      <c r="ADI18" s="41"/>
      <c r="ADJ18" s="41"/>
      <c r="ADK18" s="41"/>
      <c r="ADL18" s="41"/>
      <c r="ADM18" s="41"/>
      <c r="ADN18" s="41"/>
      <c r="ADO18" s="41"/>
      <c r="ADP18" s="41"/>
      <c r="ADQ18" s="41"/>
      <c r="ADR18" s="41"/>
      <c r="ADS18" s="41"/>
      <c r="ADT18" s="41"/>
      <c r="ADU18" s="41"/>
      <c r="ADV18" s="41"/>
      <c r="ADW18" s="41"/>
      <c r="ADX18" s="41"/>
      <c r="ADY18" s="41"/>
      <c r="ADZ18" s="41"/>
      <c r="AEA18" s="41"/>
      <c r="AEB18" s="41"/>
      <c r="AEC18" s="41"/>
      <c r="AED18" s="41"/>
      <c r="AEE18" s="41"/>
      <c r="AEF18" s="41"/>
      <c r="AEG18" s="41"/>
      <c r="AEH18" s="41"/>
      <c r="AEI18" s="41"/>
      <c r="AEJ18" s="41"/>
      <c r="AEK18" s="41"/>
      <c r="AEL18" s="41"/>
      <c r="AEM18" s="41"/>
      <c r="AEN18" s="41"/>
      <c r="AEO18" s="41"/>
      <c r="AEP18" s="41"/>
      <c r="AEQ18" s="41"/>
      <c r="AER18" s="41"/>
      <c r="AES18" s="41"/>
      <c r="AET18" s="41"/>
      <c r="AEU18" s="41"/>
      <c r="AEV18" s="41"/>
      <c r="AEW18" s="41"/>
      <c r="AEX18" s="41"/>
      <c r="AEY18" s="41"/>
      <c r="AEZ18" s="41"/>
      <c r="AFA18" s="41"/>
      <c r="AFB18" s="41"/>
      <c r="AFC18" s="41"/>
      <c r="AFD18" s="41"/>
      <c r="AFE18" s="41"/>
      <c r="AFF18" s="41"/>
      <c r="AFG18" s="41"/>
      <c r="AFH18" s="41"/>
      <c r="AFI18" s="41"/>
      <c r="AFJ18" s="41"/>
      <c r="AFK18" s="41"/>
      <c r="AFL18" s="41"/>
      <c r="AFM18" s="41"/>
      <c r="AFN18" s="41"/>
      <c r="AFO18" s="41"/>
      <c r="AFP18" s="41"/>
      <c r="AFQ18" s="41"/>
      <c r="AFR18" s="41"/>
      <c r="AFS18" s="41"/>
      <c r="AFT18" s="41"/>
      <c r="AFU18" s="41"/>
      <c r="AFV18" s="41"/>
      <c r="AFW18" s="41"/>
      <c r="AFX18" s="41"/>
      <c r="AFY18" s="41"/>
      <c r="AFZ18" s="41"/>
      <c r="AGA18" s="41"/>
      <c r="AGB18" s="41"/>
      <c r="AGC18" s="41"/>
      <c r="AGD18" s="41"/>
      <c r="AGE18" s="41"/>
      <c r="AGF18" s="41"/>
      <c r="AGG18" s="41"/>
      <c r="AGH18" s="41"/>
      <c r="AGI18" s="41"/>
      <c r="AGJ18" s="41"/>
      <c r="AGK18" s="41"/>
      <c r="AGL18" s="41"/>
      <c r="AGM18" s="41"/>
      <c r="AGN18" s="41"/>
      <c r="AGO18" s="41"/>
      <c r="AGP18" s="41"/>
      <c r="AGQ18" s="41"/>
      <c r="AGR18" s="41"/>
      <c r="AGS18" s="41"/>
      <c r="AGT18" s="41"/>
      <c r="AGU18" s="41"/>
      <c r="AGV18" s="41"/>
      <c r="AGW18" s="41"/>
      <c r="AGX18" s="41"/>
      <c r="AGY18" s="41"/>
      <c r="AGZ18" s="41"/>
      <c r="AHA18" s="41"/>
      <c r="AHB18" s="41"/>
      <c r="AHC18" s="41"/>
      <c r="AHD18" s="41"/>
      <c r="AHE18" s="41"/>
      <c r="AHF18" s="41"/>
      <c r="AHG18" s="41"/>
      <c r="AHH18" s="41"/>
      <c r="AHI18" s="41"/>
      <c r="AHJ18" s="41"/>
      <c r="AHK18" s="41"/>
      <c r="AHL18" s="41"/>
      <c r="AHM18" s="41"/>
      <c r="AHN18" s="41"/>
      <c r="AHO18" s="41"/>
      <c r="AHP18" s="41"/>
      <c r="AHQ18" s="41"/>
      <c r="AHR18" s="41"/>
      <c r="AHS18" s="41"/>
      <c r="AHT18" s="41"/>
      <c r="AHU18" s="41"/>
      <c r="AHV18" s="41"/>
      <c r="AHW18" s="41"/>
      <c r="AHX18" s="41"/>
      <c r="AHY18" s="41"/>
      <c r="AHZ18" s="41"/>
      <c r="AIA18" s="41"/>
      <c r="AIB18" s="41"/>
      <c r="AIC18" s="41"/>
      <c r="AID18" s="41"/>
      <c r="AIE18" s="41"/>
      <c r="AIF18" s="41"/>
      <c r="AIG18" s="41"/>
      <c r="AIH18" s="41"/>
      <c r="AII18" s="41"/>
      <c r="AIJ18" s="41"/>
      <c r="AIK18" s="41"/>
      <c r="AIL18" s="41"/>
      <c r="AIM18" s="41"/>
      <c r="AIN18" s="41"/>
      <c r="AIO18" s="41"/>
      <c r="AIP18" s="41"/>
      <c r="AIQ18" s="41"/>
      <c r="AIR18" s="41"/>
      <c r="AIS18" s="41"/>
      <c r="AIT18" s="41"/>
      <c r="AIU18" s="41"/>
      <c r="AIV18" s="41"/>
      <c r="AIW18" s="41"/>
      <c r="AIX18" s="41"/>
      <c r="AIY18" s="41"/>
      <c r="AIZ18" s="41"/>
      <c r="AJA18" s="41"/>
      <c r="AJB18" s="41"/>
      <c r="AJC18" s="41"/>
      <c r="AJD18" s="41"/>
      <c r="AJE18" s="41"/>
      <c r="AJF18" s="41"/>
      <c r="AJG18" s="41"/>
      <c r="AJH18" s="41"/>
      <c r="AJI18" s="41"/>
      <c r="AJJ18" s="41"/>
      <c r="AJK18" s="41"/>
      <c r="AJL18" s="41"/>
      <c r="AJM18" s="41"/>
      <c r="AJN18" s="41"/>
      <c r="AJO18" s="41"/>
      <c r="AJP18" s="41"/>
      <c r="AJQ18" s="41"/>
      <c r="AJR18" s="41"/>
      <c r="AJS18" s="41"/>
      <c r="AJT18" s="41"/>
      <c r="AJU18" s="41"/>
      <c r="AJV18" s="41"/>
      <c r="AJW18" s="41"/>
      <c r="AJX18" s="41"/>
      <c r="AJY18" s="41"/>
      <c r="AJZ18" s="41"/>
      <c r="AKA18" s="41"/>
      <c r="AKB18" s="41"/>
      <c r="AKC18" s="41"/>
      <c r="AKD18" s="41"/>
      <c r="AKE18" s="41"/>
      <c r="AKF18" s="41"/>
      <c r="AKG18" s="41"/>
      <c r="AKH18" s="41"/>
      <c r="AKI18" s="41"/>
      <c r="AKJ18" s="41"/>
      <c r="AKK18" s="41"/>
      <c r="AKL18" s="41"/>
      <c r="AKM18" s="41"/>
      <c r="AKN18" s="41"/>
      <c r="AKO18" s="41"/>
      <c r="AKP18" s="41"/>
      <c r="AKQ18" s="41"/>
      <c r="AKR18" s="41"/>
      <c r="AKS18" s="41"/>
      <c r="AKT18" s="41"/>
      <c r="AKU18" s="41"/>
      <c r="AKV18" s="41"/>
      <c r="AKW18" s="41"/>
      <c r="AKX18" s="41"/>
      <c r="AKY18" s="41"/>
      <c r="AKZ18" s="41"/>
      <c r="ALA18" s="41"/>
      <c r="ALB18" s="41"/>
      <c r="ALC18" s="41"/>
      <c r="ALD18" s="41"/>
      <c r="ALE18" s="41"/>
      <c r="ALF18" s="41"/>
      <c r="ALG18" s="41"/>
      <c r="ALH18" s="41"/>
      <c r="ALI18" s="41"/>
      <c r="ALJ18" s="41"/>
      <c r="ALK18" s="41"/>
      <c r="ALL18" s="41"/>
      <c r="ALM18" s="41"/>
      <c r="ALN18" s="41"/>
      <c r="ALO18" s="41"/>
      <c r="ALP18" s="41"/>
      <c r="ALQ18" s="41"/>
      <c r="ALR18" s="41"/>
      <c r="ALS18" s="41"/>
      <c r="ALT18" s="41"/>
      <c r="ALU18" s="41"/>
      <c r="ALV18" s="41"/>
      <c r="ALW18" s="41"/>
      <c r="ALX18" s="41"/>
      <c r="ALY18" s="41"/>
      <c r="ALZ18" s="41"/>
      <c r="AMA18" s="41"/>
      <c r="AMB18" s="41"/>
      <c r="AMC18" s="41"/>
      <c r="AMD18" s="41"/>
      <c r="AME18" s="41"/>
      <c r="AMF18" s="41"/>
      <c r="AMG18" s="20"/>
      <c r="AMH18" s="20"/>
    </row>
    <row r="19" spans="1:1022">
      <c r="A19" s="22" t="s">
        <v>39</v>
      </c>
      <c r="B19" s="55" t="s">
        <v>64</v>
      </c>
      <c r="C19" s="32" t="s">
        <v>65</v>
      </c>
      <c r="D19" s="30"/>
      <c r="E19" s="31" t="s">
        <v>66</v>
      </c>
      <c r="F19" s="30" t="s">
        <v>67</v>
      </c>
      <c r="G19" s="31" t="s">
        <v>66</v>
      </c>
      <c r="H19" s="34">
        <v>2600</v>
      </c>
      <c r="I19" s="30" t="s">
        <v>68</v>
      </c>
      <c r="J19" s="17">
        <f t="shared" si="0"/>
        <v>1300000</v>
      </c>
      <c r="K19" s="57" t="s">
        <v>69</v>
      </c>
      <c r="L19" s="58">
        <v>42200</v>
      </c>
      <c r="M19" s="58">
        <v>42205</v>
      </c>
      <c r="N19" s="52"/>
      <c r="O19" s="54"/>
      <c r="P19" s="12"/>
      <c r="Q19" s="15"/>
      <c r="R19" s="12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  <c r="JH19" s="41"/>
      <c r="JI19" s="41"/>
      <c r="JJ19" s="41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LP19" s="41"/>
      <c r="LQ19" s="41"/>
      <c r="LR19" s="41"/>
      <c r="LS19" s="41"/>
      <c r="LT19" s="41"/>
      <c r="LU19" s="41"/>
      <c r="LV19" s="41"/>
      <c r="LW19" s="41"/>
      <c r="LX19" s="41"/>
      <c r="LY19" s="41"/>
      <c r="LZ19" s="41"/>
      <c r="MA19" s="41"/>
      <c r="MB19" s="41"/>
      <c r="MC19" s="41"/>
      <c r="MD19" s="41"/>
      <c r="ME19" s="41"/>
      <c r="MF19" s="41"/>
      <c r="MG19" s="41"/>
      <c r="MH19" s="41"/>
      <c r="MI19" s="41"/>
      <c r="MJ19" s="41"/>
      <c r="MK19" s="41"/>
      <c r="ML19" s="41"/>
      <c r="MM19" s="41"/>
      <c r="MN19" s="41"/>
      <c r="MO19" s="41"/>
      <c r="MP19" s="41"/>
      <c r="MQ19" s="41"/>
      <c r="MR19" s="41"/>
      <c r="MS19" s="41"/>
      <c r="MT19" s="41"/>
      <c r="MU19" s="41"/>
      <c r="MV19" s="41"/>
      <c r="MW19" s="41"/>
      <c r="MX19" s="41"/>
      <c r="MY19" s="41"/>
      <c r="MZ19" s="41"/>
      <c r="NA19" s="41"/>
      <c r="NB19" s="41"/>
      <c r="NC19" s="41"/>
      <c r="ND19" s="41"/>
      <c r="NE19" s="41"/>
      <c r="NF19" s="41"/>
      <c r="NG19" s="41"/>
      <c r="NH19" s="41"/>
      <c r="NI19" s="41"/>
      <c r="NJ19" s="41"/>
      <c r="NK19" s="41"/>
      <c r="NL19" s="41"/>
      <c r="NM19" s="41"/>
      <c r="NN19" s="41"/>
      <c r="NO19" s="41"/>
      <c r="NP19" s="41"/>
      <c r="NQ19" s="41"/>
      <c r="NR19" s="41"/>
      <c r="NS19" s="41"/>
      <c r="NT19" s="41"/>
      <c r="NU19" s="41"/>
      <c r="NV19" s="41"/>
      <c r="NW19" s="41"/>
      <c r="NX19" s="41"/>
      <c r="NY19" s="41"/>
      <c r="NZ19" s="41"/>
      <c r="OA19" s="41"/>
      <c r="OB19" s="41"/>
      <c r="OC19" s="41"/>
      <c r="OD19" s="41"/>
      <c r="OE19" s="41"/>
      <c r="OF19" s="41"/>
      <c r="OG19" s="41"/>
      <c r="OH19" s="41"/>
      <c r="OI19" s="41"/>
      <c r="OJ19" s="41"/>
      <c r="OK19" s="41"/>
      <c r="OL19" s="41"/>
      <c r="OM19" s="41"/>
      <c r="ON19" s="41"/>
      <c r="OO19" s="41"/>
      <c r="OP19" s="41"/>
      <c r="OQ19" s="41"/>
      <c r="OR19" s="41"/>
      <c r="OS19" s="41"/>
      <c r="OT19" s="41"/>
      <c r="OU19" s="41"/>
      <c r="OV19" s="41"/>
      <c r="OW19" s="41"/>
      <c r="OX19" s="41"/>
      <c r="OY19" s="41"/>
      <c r="OZ19" s="41"/>
      <c r="PA19" s="41"/>
      <c r="PB19" s="41"/>
      <c r="PC19" s="41"/>
      <c r="PD19" s="41"/>
      <c r="PE19" s="41"/>
      <c r="PF19" s="41"/>
      <c r="PG19" s="41"/>
      <c r="PH19" s="41"/>
      <c r="PI19" s="41"/>
      <c r="PJ19" s="41"/>
      <c r="PK19" s="41"/>
      <c r="PL19" s="41"/>
      <c r="PM19" s="41"/>
      <c r="PN19" s="41"/>
      <c r="PO19" s="41"/>
      <c r="PP19" s="41"/>
      <c r="PQ19" s="41"/>
      <c r="PR19" s="41"/>
      <c r="PS19" s="41"/>
      <c r="PT19" s="41"/>
      <c r="PU19" s="41"/>
      <c r="PV19" s="41"/>
      <c r="PW19" s="41"/>
      <c r="PX19" s="41"/>
      <c r="PY19" s="41"/>
      <c r="PZ19" s="41"/>
      <c r="QA19" s="41"/>
      <c r="QB19" s="41"/>
      <c r="QC19" s="41"/>
      <c r="QD19" s="41"/>
      <c r="QE19" s="41"/>
      <c r="QF19" s="41"/>
      <c r="QG19" s="41"/>
      <c r="QH19" s="41"/>
      <c r="QI19" s="41"/>
      <c r="QJ19" s="41"/>
      <c r="QK19" s="41"/>
      <c r="QL19" s="41"/>
      <c r="QM19" s="41"/>
      <c r="QN19" s="41"/>
      <c r="QO19" s="41"/>
      <c r="QP19" s="41"/>
      <c r="QQ19" s="41"/>
      <c r="QR19" s="41"/>
      <c r="QS19" s="41"/>
      <c r="QT19" s="41"/>
      <c r="QU19" s="41"/>
      <c r="QV19" s="41"/>
      <c r="QW19" s="41"/>
      <c r="QX19" s="41"/>
      <c r="QY19" s="41"/>
      <c r="QZ19" s="41"/>
      <c r="RA19" s="41"/>
      <c r="RB19" s="41"/>
      <c r="RC19" s="41"/>
      <c r="RD19" s="41"/>
      <c r="RE19" s="41"/>
      <c r="RF19" s="41"/>
      <c r="RG19" s="41"/>
      <c r="RH19" s="41"/>
      <c r="RI19" s="41"/>
      <c r="RJ19" s="41"/>
      <c r="RK19" s="41"/>
      <c r="RL19" s="41"/>
      <c r="RM19" s="41"/>
      <c r="RN19" s="41"/>
      <c r="RO19" s="41"/>
      <c r="RP19" s="41"/>
      <c r="RQ19" s="41"/>
      <c r="RR19" s="41"/>
      <c r="RS19" s="41"/>
      <c r="RT19" s="41"/>
      <c r="RU19" s="41"/>
      <c r="RV19" s="41"/>
      <c r="RW19" s="41"/>
      <c r="RX19" s="41"/>
      <c r="RY19" s="41"/>
      <c r="RZ19" s="41"/>
      <c r="SA19" s="41"/>
      <c r="SB19" s="41"/>
      <c r="SC19" s="41"/>
      <c r="SD19" s="41"/>
      <c r="SE19" s="41"/>
      <c r="SF19" s="41"/>
      <c r="SG19" s="41"/>
      <c r="SH19" s="41"/>
      <c r="SI19" s="41"/>
      <c r="SJ19" s="41"/>
      <c r="SK19" s="41"/>
      <c r="SL19" s="41"/>
      <c r="SM19" s="41"/>
      <c r="SN19" s="41"/>
      <c r="SO19" s="41"/>
      <c r="SP19" s="41"/>
      <c r="SQ19" s="41"/>
      <c r="SR19" s="41"/>
      <c r="SS19" s="41"/>
      <c r="ST19" s="41"/>
      <c r="SU19" s="41"/>
      <c r="SV19" s="41"/>
      <c r="SW19" s="41"/>
      <c r="SX19" s="41"/>
      <c r="SY19" s="41"/>
      <c r="SZ19" s="41"/>
      <c r="TA19" s="41"/>
      <c r="TB19" s="41"/>
      <c r="TC19" s="41"/>
      <c r="TD19" s="41"/>
      <c r="TE19" s="41"/>
      <c r="TF19" s="41"/>
      <c r="TG19" s="41"/>
      <c r="TH19" s="41"/>
      <c r="TI19" s="41"/>
      <c r="TJ19" s="41"/>
      <c r="TK19" s="41"/>
      <c r="TL19" s="41"/>
      <c r="TM19" s="41"/>
      <c r="TN19" s="41"/>
      <c r="TO19" s="41"/>
      <c r="TP19" s="41"/>
      <c r="TQ19" s="41"/>
      <c r="TR19" s="41"/>
      <c r="TS19" s="41"/>
      <c r="TT19" s="41"/>
      <c r="TU19" s="41"/>
      <c r="TV19" s="41"/>
      <c r="TW19" s="41"/>
      <c r="TX19" s="41"/>
      <c r="TY19" s="41"/>
      <c r="TZ19" s="41"/>
      <c r="UA19" s="41"/>
      <c r="UB19" s="41"/>
      <c r="UC19" s="41"/>
      <c r="UD19" s="41"/>
      <c r="UE19" s="41"/>
      <c r="UF19" s="41"/>
      <c r="UG19" s="41"/>
      <c r="UH19" s="41"/>
      <c r="UI19" s="41"/>
      <c r="UJ19" s="41"/>
      <c r="UK19" s="41"/>
      <c r="UL19" s="41"/>
      <c r="UM19" s="41"/>
      <c r="UN19" s="41"/>
      <c r="UO19" s="41"/>
      <c r="UP19" s="41"/>
      <c r="UQ19" s="41"/>
      <c r="UR19" s="41"/>
      <c r="US19" s="41"/>
      <c r="UT19" s="41"/>
      <c r="UU19" s="41"/>
      <c r="UV19" s="41"/>
      <c r="UW19" s="41"/>
      <c r="UX19" s="41"/>
      <c r="UY19" s="41"/>
      <c r="UZ19" s="41"/>
      <c r="VA19" s="41"/>
      <c r="VB19" s="41"/>
      <c r="VC19" s="41"/>
      <c r="VD19" s="41"/>
      <c r="VE19" s="41"/>
      <c r="VF19" s="41"/>
      <c r="VG19" s="41"/>
      <c r="VH19" s="41"/>
      <c r="VI19" s="41"/>
      <c r="VJ19" s="41"/>
      <c r="VK19" s="41"/>
      <c r="VL19" s="41"/>
      <c r="VM19" s="41"/>
      <c r="VN19" s="41"/>
      <c r="VO19" s="41"/>
      <c r="VP19" s="41"/>
      <c r="VQ19" s="41"/>
      <c r="VR19" s="41"/>
      <c r="VS19" s="41"/>
      <c r="VT19" s="41"/>
      <c r="VU19" s="41"/>
      <c r="VV19" s="41"/>
      <c r="VW19" s="41"/>
      <c r="VX19" s="41"/>
      <c r="VY19" s="41"/>
      <c r="VZ19" s="41"/>
      <c r="WA19" s="41"/>
      <c r="WB19" s="41"/>
      <c r="WC19" s="41"/>
      <c r="WD19" s="41"/>
      <c r="WE19" s="41"/>
      <c r="WF19" s="41"/>
      <c r="WG19" s="41"/>
      <c r="WH19" s="41"/>
      <c r="WI19" s="41"/>
      <c r="WJ19" s="41"/>
      <c r="WK19" s="41"/>
      <c r="WL19" s="41"/>
      <c r="WM19" s="41"/>
      <c r="WN19" s="41"/>
      <c r="WO19" s="41"/>
      <c r="WP19" s="41"/>
      <c r="WQ19" s="41"/>
      <c r="WR19" s="41"/>
      <c r="WS19" s="41"/>
      <c r="WT19" s="41"/>
      <c r="WU19" s="41"/>
      <c r="WV19" s="41"/>
      <c r="WW19" s="41"/>
      <c r="WX19" s="41"/>
      <c r="WY19" s="41"/>
      <c r="WZ19" s="41"/>
      <c r="XA19" s="41"/>
      <c r="XB19" s="41"/>
      <c r="XC19" s="41"/>
      <c r="XD19" s="41"/>
      <c r="XE19" s="41"/>
      <c r="XF19" s="41"/>
      <c r="XG19" s="41"/>
      <c r="XH19" s="41"/>
      <c r="XI19" s="41"/>
      <c r="XJ19" s="41"/>
      <c r="XK19" s="41"/>
      <c r="XL19" s="41"/>
      <c r="XM19" s="41"/>
      <c r="XN19" s="41"/>
      <c r="XO19" s="41"/>
      <c r="XP19" s="41"/>
      <c r="XQ19" s="41"/>
      <c r="XR19" s="41"/>
      <c r="XS19" s="41"/>
      <c r="XT19" s="41"/>
      <c r="XU19" s="41"/>
      <c r="XV19" s="41"/>
      <c r="XW19" s="41"/>
      <c r="XX19" s="41"/>
      <c r="XY19" s="41"/>
      <c r="XZ19" s="41"/>
      <c r="YA19" s="41"/>
      <c r="YB19" s="41"/>
      <c r="YC19" s="41"/>
      <c r="YD19" s="41"/>
      <c r="YE19" s="41"/>
      <c r="YF19" s="41"/>
      <c r="YG19" s="41"/>
      <c r="YH19" s="41"/>
      <c r="YI19" s="41"/>
      <c r="YJ19" s="41"/>
      <c r="YK19" s="41"/>
      <c r="YL19" s="41"/>
      <c r="YM19" s="41"/>
      <c r="YN19" s="41"/>
      <c r="YO19" s="41"/>
      <c r="YP19" s="41"/>
      <c r="YQ19" s="41"/>
      <c r="YR19" s="41"/>
      <c r="YS19" s="41"/>
      <c r="YT19" s="41"/>
      <c r="YU19" s="41"/>
      <c r="YV19" s="41"/>
      <c r="YW19" s="41"/>
      <c r="YX19" s="41"/>
      <c r="YY19" s="41"/>
      <c r="YZ19" s="41"/>
      <c r="ZA19" s="41"/>
      <c r="ZB19" s="41"/>
      <c r="ZC19" s="41"/>
      <c r="ZD19" s="41"/>
      <c r="ZE19" s="41"/>
      <c r="ZF19" s="41"/>
      <c r="ZG19" s="41"/>
      <c r="ZH19" s="41"/>
      <c r="ZI19" s="41"/>
      <c r="ZJ19" s="41"/>
      <c r="ZK19" s="41"/>
      <c r="ZL19" s="41"/>
      <c r="ZM19" s="41"/>
      <c r="ZN19" s="41"/>
      <c r="ZO19" s="41"/>
      <c r="ZP19" s="41"/>
      <c r="ZQ19" s="41"/>
      <c r="ZR19" s="41"/>
      <c r="ZS19" s="41"/>
      <c r="ZT19" s="41"/>
      <c r="ZU19" s="41"/>
      <c r="ZV19" s="41"/>
      <c r="ZW19" s="41"/>
      <c r="ZX19" s="41"/>
      <c r="ZY19" s="41"/>
      <c r="ZZ19" s="41"/>
      <c r="AAA19" s="41"/>
      <c r="AAB19" s="41"/>
      <c r="AAC19" s="41"/>
      <c r="AAD19" s="41"/>
      <c r="AAE19" s="41"/>
      <c r="AAF19" s="41"/>
      <c r="AAG19" s="41"/>
      <c r="AAH19" s="41"/>
      <c r="AAI19" s="41"/>
      <c r="AAJ19" s="41"/>
      <c r="AAK19" s="41"/>
      <c r="AAL19" s="41"/>
      <c r="AAM19" s="41"/>
      <c r="AAN19" s="41"/>
      <c r="AAO19" s="41"/>
      <c r="AAP19" s="41"/>
      <c r="AAQ19" s="41"/>
      <c r="AAR19" s="41"/>
      <c r="AAS19" s="41"/>
      <c r="AAT19" s="41"/>
      <c r="AAU19" s="41"/>
      <c r="AAV19" s="41"/>
      <c r="AAW19" s="41"/>
      <c r="AAX19" s="41"/>
      <c r="AAY19" s="41"/>
      <c r="AAZ19" s="41"/>
      <c r="ABA19" s="41"/>
      <c r="ABB19" s="41"/>
      <c r="ABC19" s="41"/>
      <c r="ABD19" s="41"/>
      <c r="ABE19" s="41"/>
      <c r="ABF19" s="41"/>
      <c r="ABG19" s="41"/>
      <c r="ABH19" s="41"/>
      <c r="ABI19" s="41"/>
      <c r="ABJ19" s="41"/>
      <c r="ABK19" s="41"/>
      <c r="ABL19" s="41"/>
      <c r="ABM19" s="41"/>
      <c r="ABN19" s="41"/>
      <c r="ABO19" s="41"/>
      <c r="ABP19" s="41"/>
      <c r="ABQ19" s="41"/>
      <c r="ABR19" s="41"/>
      <c r="ABS19" s="41"/>
      <c r="ABT19" s="41"/>
      <c r="ABU19" s="41"/>
      <c r="ABV19" s="41"/>
      <c r="ABW19" s="41"/>
      <c r="ABX19" s="41"/>
      <c r="ABY19" s="41"/>
      <c r="ABZ19" s="41"/>
      <c r="ACA19" s="41"/>
      <c r="ACB19" s="41"/>
      <c r="ACC19" s="41"/>
      <c r="ACD19" s="41"/>
      <c r="ACE19" s="41"/>
      <c r="ACF19" s="41"/>
      <c r="ACG19" s="41"/>
      <c r="ACH19" s="41"/>
      <c r="ACI19" s="41"/>
      <c r="ACJ19" s="41"/>
      <c r="ACK19" s="41"/>
      <c r="ACL19" s="41"/>
      <c r="ACM19" s="41"/>
      <c r="ACN19" s="41"/>
      <c r="ACO19" s="41"/>
      <c r="ACP19" s="41"/>
      <c r="ACQ19" s="41"/>
      <c r="ACR19" s="41"/>
      <c r="ACS19" s="41"/>
      <c r="ACT19" s="41"/>
      <c r="ACU19" s="41"/>
      <c r="ACV19" s="41"/>
      <c r="ACW19" s="41"/>
      <c r="ACX19" s="41"/>
      <c r="ACY19" s="41"/>
      <c r="ACZ19" s="41"/>
      <c r="ADA19" s="41"/>
      <c r="ADB19" s="41"/>
      <c r="ADC19" s="41"/>
      <c r="ADD19" s="41"/>
      <c r="ADE19" s="41"/>
      <c r="ADF19" s="41"/>
      <c r="ADG19" s="41"/>
      <c r="ADH19" s="41"/>
      <c r="ADI19" s="41"/>
      <c r="ADJ19" s="41"/>
      <c r="ADK19" s="41"/>
      <c r="ADL19" s="41"/>
      <c r="ADM19" s="41"/>
      <c r="ADN19" s="41"/>
      <c r="ADO19" s="41"/>
      <c r="ADP19" s="41"/>
      <c r="ADQ19" s="41"/>
      <c r="ADR19" s="41"/>
      <c r="ADS19" s="41"/>
      <c r="ADT19" s="41"/>
      <c r="ADU19" s="41"/>
      <c r="ADV19" s="41"/>
      <c r="ADW19" s="41"/>
      <c r="ADX19" s="41"/>
      <c r="ADY19" s="41"/>
      <c r="ADZ19" s="41"/>
      <c r="AEA19" s="41"/>
      <c r="AEB19" s="41"/>
      <c r="AEC19" s="41"/>
      <c r="AED19" s="41"/>
      <c r="AEE19" s="41"/>
      <c r="AEF19" s="41"/>
      <c r="AEG19" s="41"/>
      <c r="AEH19" s="41"/>
      <c r="AEI19" s="41"/>
      <c r="AEJ19" s="41"/>
      <c r="AEK19" s="41"/>
      <c r="AEL19" s="41"/>
      <c r="AEM19" s="41"/>
      <c r="AEN19" s="41"/>
      <c r="AEO19" s="41"/>
      <c r="AEP19" s="41"/>
      <c r="AEQ19" s="41"/>
      <c r="AER19" s="41"/>
      <c r="AES19" s="41"/>
      <c r="AET19" s="41"/>
      <c r="AEU19" s="41"/>
      <c r="AEV19" s="41"/>
      <c r="AEW19" s="41"/>
      <c r="AEX19" s="41"/>
      <c r="AEY19" s="41"/>
      <c r="AEZ19" s="41"/>
      <c r="AFA19" s="41"/>
      <c r="AFB19" s="41"/>
      <c r="AFC19" s="41"/>
      <c r="AFD19" s="41"/>
      <c r="AFE19" s="41"/>
      <c r="AFF19" s="41"/>
      <c r="AFG19" s="41"/>
      <c r="AFH19" s="41"/>
      <c r="AFI19" s="41"/>
      <c r="AFJ19" s="41"/>
      <c r="AFK19" s="41"/>
      <c r="AFL19" s="41"/>
      <c r="AFM19" s="41"/>
      <c r="AFN19" s="41"/>
      <c r="AFO19" s="41"/>
      <c r="AFP19" s="41"/>
      <c r="AFQ19" s="41"/>
      <c r="AFR19" s="41"/>
      <c r="AFS19" s="41"/>
      <c r="AFT19" s="41"/>
      <c r="AFU19" s="41"/>
      <c r="AFV19" s="41"/>
      <c r="AFW19" s="41"/>
      <c r="AFX19" s="41"/>
      <c r="AFY19" s="41"/>
      <c r="AFZ19" s="41"/>
      <c r="AGA19" s="41"/>
      <c r="AGB19" s="41"/>
      <c r="AGC19" s="41"/>
      <c r="AGD19" s="41"/>
      <c r="AGE19" s="41"/>
      <c r="AGF19" s="41"/>
      <c r="AGG19" s="41"/>
      <c r="AGH19" s="41"/>
      <c r="AGI19" s="41"/>
      <c r="AGJ19" s="41"/>
      <c r="AGK19" s="41"/>
      <c r="AGL19" s="41"/>
      <c r="AGM19" s="41"/>
      <c r="AGN19" s="41"/>
      <c r="AGO19" s="41"/>
      <c r="AGP19" s="41"/>
      <c r="AGQ19" s="41"/>
      <c r="AGR19" s="41"/>
      <c r="AGS19" s="41"/>
      <c r="AGT19" s="41"/>
      <c r="AGU19" s="41"/>
      <c r="AGV19" s="41"/>
      <c r="AGW19" s="41"/>
      <c r="AGX19" s="41"/>
      <c r="AGY19" s="41"/>
      <c r="AGZ19" s="41"/>
      <c r="AHA19" s="41"/>
      <c r="AHB19" s="41"/>
      <c r="AHC19" s="41"/>
      <c r="AHD19" s="41"/>
      <c r="AHE19" s="41"/>
      <c r="AHF19" s="41"/>
      <c r="AHG19" s="41"/>
      <c r="AHH19" s="41"/>
      <c r="AHI19" s="41"/>
      <c r="AHJ19" s="41"/>
      <c r="AHK19" s="41"/>
      <c r="AHL19" s="41"/>
      <c r="AHM19" s="41"/>
      <c r="AHN19" s="41"/>
      <c r="AHO19" s="41"/>
      <c r="AHP19" s="41"/>
      <c r="AHQ19" s="41"/>
      <c r="AHR19" s="41"/>
      <c r="AHS19" s="41"/>
      <c r="AHT19" s="41"/>
      <c r="AHU19" s="41"/>
      <c r="AHV19" s="41"/>
      <c r="AHW19" s="41"/>
      <c r="AHX19" s="41"/>
      <c r="AHY19" s="41"/>
      <c r="AHZ19" s="41"/>
      <c r="AIA19" s="41"/>
      <c r="AIB19" s="41"/>
      <c r="AIC19" s="41"/>
      <c r="AID19" s="41"/>
      <c r="AIE19" s="41"/>
      <c r="AIF19" s="41"/>
      <c r="AIG19" s="41"/>
      <c r="AIH19" s="41"/>
      <c r="AII19" s="41"/>
      <c r="AIJ19" s="41"/>
      <c r="AIK19" s="41"/>
      <c r="AIL19" s="41"/>
      <c r="AIM19" s="41"/>
      <c r="AIN19" s="41"/>
      <c r="AIO19" s="41"/>
      <c r="AIP19" s="41"/>
      <c r="AIQ19" s="41"/>
      <c r="AIR19" s="41"/>
      <c r="AIS19" s="41"/>
      <c r="AIT19" s="41"/>
      <c r="AIU19" s="41"/>
      <c r="AIV19" s="41"/>
      <c r="AIW19" s="41"/>
      <c r="AIX19" s="41"/>
      <c r="AIY19" s="41"/>
      <c r="AIZ19" s="41"/>
      <c r="AJA19" s="41"/>
      <c r="AJB19" s="41"/>
      <c r="AJC19" s="41"/>
      <c r="AJD19" s="41"/>
      <c r="AJE19" s="41"/>
      <c r="AJF19" s="41"/>
      <c r="AJG19" s="41"/>
      <c r="AJH19" s="41"/>
      <c r="AJI19" s="41"/>
      <c r="AJJ19" s="41"/>
      <c r="AJK19" s="41"/>
      <c r="AJL19" s="41"/>
      <c r="AJM19" s="41"/>
      <c r="AJN19" s="41"/>
      <c r="AJO19" s="41"/>
      <c r="AJP19" s="41"/>
      <c r="AJQ19" s="41"/>
      <c r="AJR19" s="41"/>
      <c r="AJS19" s="41"/>
      <c r="AJT19" s="41"/>
      <c r="AJU19" s="41"/>
      <c r="AJV19" s="41"/>
      <c r="AJW19" s="41"/>
      <c r="AJX19" s="41"/>
      <c r="AJY19" s="41"/>
      <c r="AJZ19" s="41"/>
      <c r="AKA19" s="41"/>
      <c r="AKB19" s="41"/>
      <c r="AKC19" s="41"/>
      <c r="AKD19" s="41"/>
      <c r="AKE19" s="41"/>
      <c r="AKF19" s="41"/>
      <c r="AKG19" s="41"/>
      <c r="AKH19" s="41"/>
      <c r="AKI19" s="41"/>
      <c r="AKJ19" s="41"/>
      <c r="AKK19" s="41"/>
      <c r="AKL19" s="41"/>
      <c r="AKM19" s="41"/>
      <c r="AKN19" s="41"/>
      <c r="AKO19" s="41"/>
      <c r="AKP19" s="41"/>
      <c r="AKQ19" s="41"/>
      <c r="AKR19" s="41"/>
      <c r="AKS19" s="41"/>
      <c r="AKT19" s="41"/>
      <c r="AKU19" s="41"/>
      <c r="AKV19" s="41"/>
      <c r="AKW19" s="41"/>
      <c r="AKX19" s="41"/>
      <c r="AKY19" s="41"/>
      <c r="AKZ19" s="41"/>
      <c r="ALA19" s="41"/>
      <c r="ALB19" s="41"/>
      <c r="ALC19" s="41"/>
      <c r="ALD19" s="41"/>
      <c r="ALE19" s="41"/>
      <c r="ALF19" s="41"/>
      <c r="ALG19" s="41"/>
      <c r="ALH19" s="41"/>
      <c r="ALI19" s="41"/>
      <c r="ALJ19" s="41"/>
      <c r="ALK19" s="41"/>
      <c r="ALL19" s="41"/>
      <c r="ALM19" s="41"/>
      <c r="ALN19" s="41"/>
      <c r="ALO19" s="41"/>
      <c r="ALP19" s="41"/>
      <c r="ALQ19" s="41"/>
      <c r="ALR19" s="41"/>
      <c r="ALS19" s="41"/>
      <c r="ALT19" s="41"/>
      <c r="ALU19" s="41"/>
      <c r="ALV19" s="41"/>
      <c r="ALW19" s="41"/>
      <c r="ALX19" s="41"/>
      <c r="ALY19" s="41"/>
      <c r="ALZ19" s="41"/>
      <c r="AMA19" s="41"/>
      <c r="AMB19" s="41"/>
      <c r="AMC19" s="41"/>
      <c r="AMD19" s="41"/>
      <c r="AME19" s="41"/>
      <c r="AMF19" s="41"/>
      <c r="AMG19" s="20"/>
      <c r="AMH19" s="20"/>
    </row>
    <row r="20" spans="1:1022">
      <c r="A20" s="22" t="s">
        <v>39</v>
      </c>
      <c r="B20" s="55" t="s">
        <v>70</v>
      </c>
      <c r="C20" s="32" t="s">
        <v>71</v>
      </c>
      <c r="D20" s="30"/>
      <c r="E20" s="31" t="s">
        <v>72</v>
      </c>
      <c r="F20" s="30" t="s">
        <v>67</v>
      </c>
      <c r="G20" s="31" t="s">
        <v>72</v>
      </c>
      <c r="H20" s="34">
        <v>2600</v>
      </c>
      <c r="I20" s="30" t="s">
        <v>68</v>
      </c>
      <c r="J20" s="17">
        <f t="shared" si="0"/>
        <v>1300000</v>
      </c>
      <c r="K20" s="57" t="s">
        <v>69</v>
      </c>
      <c r="L20" s="58">
        <v>42200</v>
      </c>
      <c r="M20" s="58">
        <v>42205</v>
      </c>
      <c r="N20" s="52"/>
      <c r="O20" s="54"/>
      <c r="P20" s="12"/>
      <c r="Q20" s="15"/>
      <c r="R20" s="12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  <c r="ALA20" s="41"/>
      <c r="ALB20" s="41"/>
      <c r="ALC20" s="41"/>
      <c r="ALD20" s="41"/>
      <c r="ALE20" s="41"/>
      <c r="ALF20" s="41"/>
      <c r="ALG20" s="41"/>
      <c r="ALH20" s="41"/>
      <c r="ALI20" s="41"/>
      <c r="ALJ20" s="41"/>
      <c r="ALK20" s="41"/>
      <c r="ALL20" s="41"/>
      <c r="ALM20" s="41"/>
      <c r="ALN20" s="41"/>
      <c r="ALO20" s="41"/>
      <c r="ALP20" s="41"/>
      <c r="ALQ20" s="41"/>
      <c r="ALR20" s="41"/>
      <c r="ALS20" s="41"/>
      <c r="ALT20" s="41"/>
      <c r="ALU20" s="41"/>
      <c r="ALV20" s="41"/>
      <c r="ALW20" s="41"/>
      <c r="ALX20" s="41"/>
      <c r="ALY20" s="41"/>
      <c r="ALZ20" s="41"/>
      <c r="AMA20" s="41"/>
      <c r="AMB20" s="41"/>
      <c r="AMC20" s="41"/>
      <c r="AMD20" s="41"/>
      <c r="AME20" s="41"/>
      <c r="AMF20" s="41"/>
      <c r="AMG20" s="20"/>
      <c r="AMH20" s="20"/>
    </row>
    <row r="21" spans="1:1022">
      <c r="A21" s="22" t="s">
        <v>39</v>
      </c>
      <c r="B21" s="20" t="s">
        <v>73</v>
      </c>
      <c r="C21" s="20" t="s">
        <v>74</v>
      </c>
      <c r="D21" s="30" t="s">
        <v>75</v>
      </c>
      <c r="E21" s="31" t="s">
        <v>76</v>
      </c>
      <c r="F21" s="30" t="s">
        <v>77</v>
      </c>
      <c r="G21" s="33" t="s">
        <v>78</v>
      </c>
      <c r="H21" s="34">
        <v>6</v>
      </c>
      <c r="I21" s="30" t="s">
        <v>21</v>
      </c>
      <c r="J21" s="17">
        <f t="shared" si="0"/>
        <v>3000</v>
      </c>
      <c r="K21" s="46" t="s">
        <v>46</v>
      </c>
      <c r="L21" s="52"/>
      <c r="M21" s="53"/>
      <c r="N21" s="18"/>
      <c r="O21" s="54"/>
      <c r="P21" s="12"/>
      <c r="Q21" s="15"/>
      <c r="R21" s="12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  <c r="ALC21" s="41"/>
      <c r="ALD21" s="41"/>
      <c r="ALE21" s="41"/>
      <c r="ALF21" s="41"/>
      <c r="ALG21" s="41"/>
      <c r="ALH21" s="41"/>
      <c r="ALI21" s="41"/>
      <c r="ALJ21" s="41"/>
      <c r="ALK21" s="41"/>
      <c r="ALL21" s="41"/>
      <c r="ALM21" s="41"/>
      <c r="ALN21" s="41"/>
      <c r="ALO21" s="41"/>
      <c r="ALP21" s="41"/>
      <c r="ALQ21" s="41"/>
      <c r="ALR21" s="41"/>
      <c r="ALS21" s="41"/>
      <c r="ALT21" s="41"/>
      <c r="ALU21" s="41"/>
      <c r="ALV21" s="41"/>
      <c r="ALW21" s="41"/>
      <c r="ALX21" s="41"/>
      <c r="ALY21" s="41"/>
      <c r="ALZ21" s="41"/>
      <c r="AMA21" s="41"/>
      <c r="AMB21" s="41"/>
      <c r="AMC21" s="41"/>
      <c r="AMD21" s="41"/>
      <c r="AME21" s="41"/>
      <c r="AMF21" s="41"/>
      <c r="AMG21" s="20"/>
      <c r="AMH21" s="20"/>
    </row>
    <row r="22" spans="1:1022">
      <c r="A22" s="22" t="s">
        <v>39</v>
      </c>
      <c r="B22" s="29" t="s">
        <v>79</v>
      </c>
      <c r="C22" s="30" t="s">
        <v>80</v>
      </c>
      <c r="D22" s="30" t="s">
        <v>42</v>
      </c>
      <c r="E22" s="31">
        <v>50579404</v>
      </c>
      <c r="F22" s="32" t="s">
        <v>37</v>
      </c>
      <c r="G22" s="33" t="s">
        <v>81</v>
      </c>
      <c r="H22" s="34">
        <v>1</v>
      </c>
      <c r="I22" s="30" t="s">
        <v>21</v>
      </c>
      <c r="J22" s="17">
        <f t="shared" si="0"/>
        <v>500</v>
      </c>
      <c r="K22" s="46" t="s">
        <v>46</v>
      </c>
      <c r="L22" s="52"/>
      <c r="M22" s="53"/>
      <c r="N22" s="18"/>
      <c r="O22" s="54"/>
      <c r="P22" s="12"/>
      <c r="Q22" s="15"/>
      <c r="R22" s="12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  <c r="ALC22" s="41"/>
      <c r="ALD22" s="41"/>
      <c r="ALE22" s="41"/>
      <c r="ALF22" s="41"/>
      <c r="ALG22" s="41"/>
      <c r="ALH22" s="41"/>
      <c r="ALI22" s="41"/>
      <c r="ALJ22" s="41"/>
      <c r="ALK22" s="41"/>
      <c r="ALL22" s="41"/>
      <c r="ALM22" s="41"/>
      <c r="ALN22" s="41"/>
      <c r="ALO22" s="41"/>
      <c r="ALP22" s="41"/>
      <c r="ALQ22" s="41"/>
      <c r="ALR22" s="41"/>
      <c r="ALS22" s="41"/>
      <c r="ALT22" s="41"/>
      <c r="ALU22" s="41"/>
      <c r="ALV22" s="41"/>
      <c r="ALW22" s="41"/>
      <c r="ALX22" s="41"/>
      <c r="ALY22" s="41"/>
      <c r="ALZ22" s="41"/>
      <c r="AMA22" s="41"/>
      <c r="AMB22" s="41"/>
      <c r="AMC22" s="41"/>
      <c r="AMD22" s="41"/>
      <c r="AME22" s="41"/>
      <c r="AMF22" s="41"/>
      <c r="AMG22" s="20"/>
      <c r="AMH22" s="20"/>
    </row>
    <row r="23" spans="1:1022">
      <c r="A23" s="22" t="s">
        <v>39</v>
      </c>
      <c r="B23" s="30" t="s">
        <v>82</v>
      </c>
      <c r="C23" s="30" t="s">
        <v>83</v>
      </c>
      <c r="D23" s="30"/>
      <c r="E23" s="31" t="s">
        <v>84</v>
      </c>
      <c r="F23" s="32" t="s">
        <v>44</v>
      </c>
      <c r="G23" s="33" t="s">
        <v>85</v>
      </c>
      <c r="H23" s="34">
        <v>1</v>
      </c>
      <c r="I23" s="30" t="s">
        <v>21</v>
      </c>
      <c r="J23" s="17">
        <f t="shared" si="0"/>
        <v>500</v>
      </c>
      <c r="K23" s="46" t="s">
        <v>46</v>
      </c>
      <c r="L23" s="52"/>
      <c r="M23" s="53"/>
      <c r="N23" s="18"/>
      <c r="O23" s="54"/>
      <c r="P23" s="12"/>
      <c r="Q23" s="15"/>
      <c r="R23" s="12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  <c r="WP23" s="41"/>
      <c r="WQ23" s="41"/>
      <c r="WR23" s="41"/>
      <c r="WS23" s="41"/>
      <c r="WT23" s="41"/>
      <c r="WU23" s="41"/>
      <c r="WV23" s="41"/>
      <c r="WW23" s="41"/>
      <c r="WX23" s="41"/>
      <c r="WY23" s="41"/>
      <c r="WZ23" s="41"/>
      <c r="XA23" s="41"/>
      <c r="XB23" s="41"/>
      <c r="XC23" s="41"/>
      <c r="XD23" s="41"/>
      <c r="XE23" s="41"/>
      <c r="XF23" s="41"/>
      <c r="XG23" s="41"/>
      <c r="XH23" s="41"/>
      <c r="XI23" s="41"/>
      <c r="XJ23" s="41"/>
      <c r="XK23" s="41"/>
      <c r="XL23" s="41"/>
      <c r="XM23" s="41"/>
      <c r="XN23" s="41"/>
      <c r="XO23" s="41"/>
      <c r="XP23" s="41"/>
      <c r="XQ23" s="41"/>
      <c r="XR23" s="41"/>
      <c r="XS23" s="41"/>
      <c r="XT23" s="41"/>
      <c r="XU23" s="41"/>
      <c r="XV23" s="41"/>
      <c r="XW23" s="41"/>
      <c r="XX23" s="41"/>
      <c r="XY23" s="41"/>
      <c r="XZ23" s="41"/>
      <c r="YA23" s="41"/>
      <c r="YB23" s="41"/>
      <c r="YC23" s="41"/>
      <c r="YD23" s="41"/>
      <c r="YE23" s="41"/>
      <c r="YF23" s="41"/>
      <c r="YG23" s="41"/>
      <c r="YH23" s="41"/>
      <c r="YI23" s="41"/>
      <c r="YJ23" s="41"/>
      <c r="YK23" s="41"/>
      <c r="YL23" s="41"/>
      <c r="YM23" s="41"/>
      <c r="YN23" s="41"/>
      <c r="YO23" s="41"/>
      <c r="YP23" s="41"/>
      <c r="YQ23" s="41"/>
      <c r="YR23" s="41"/>
      <c r="YS23" s="41"/>
      <c r="YT23" s="41"/>
      <c r="YU23" s="41"/>
      <c r="YV23" s="41"/>
      <c r="YW23" s="41"/>
      <c r="YX23" s="41"/>
      <c r="YY23" s="41"/>
      <c r="YZ23" s="41"/>
      <c r="ZA23" s="41"/>
      <c r="ZB23" s="41"/>
      <c r="ZC23" s="41"/>
      <c r="ZD23" s="41"/>
      <c r="ZE23" s="41"/>
      <c r="ZF23" s="41"/>
      <c r="ZG23" s="41"/>
      <c r="ZH23" s="41"/>
      <c r="ZI23" s="41"/>
      <c r="ZJ23" s="41"/>
      <c r="ZK23" s="41"/>
      <c r="ZL23" s="41"/>
      <c r="ZM23" s="41"/>
      <c r="ZN23" s="41"/>
      <c r="ZO23" s="41"/>
      <c r="ZP23" s="41"/>
      <c r="ZQ23" s="41"/>
      <c r="ZR23" s="41"/>
      <c r="ZS23" s="41"/>
      <c r="ZT23" s="41"/>
      <c r="ZU23" s="41"/>
      <c r="ZV23" s="41"/>
      <c r="ZW23" s="41"/>
      <c r="ZX23" s="41"/>
      <c r="ZY23" s="41"/>
      <c r="ZZ23" s="41"/>
      <c r="AAA23" s="41"/>
      <c r="AAB23" s="41"/>
      <c r="AAC23" s="41"/>
      <c r="AAD23" s="41"/>
      <c r="AAE23" s="41"/>
      <c r="AAF23" s="41"/>
      <c r="AAG23" s="41"/>
      <c r="AAH23" s="41"/>
      <c r="AAI23" s="41"/>
      <c r="AAJ23" s="41"/>
      <c r="AAK23" s="41"/>
      <c r="AAL23" s="41"/>
      <c r="AAM23" s="41"/>
      <c r="AAN23" s="41"/>
      <c r="AAO23" s="41"/>
      <c r="AAP23" s="41"/>
      <c r="AAQ23" s="41"/>
      <c r="AAR23" s="41"/>
      <c r="AAS23" s="41"/>
      <c r="AAT23" s="41"/>
      <c r="AAU23" s="41"/>
      <c r="AAV23" s="41"/>
      <c r="AAW23" s="41"/>
      <c r="AAX23" s="41"/>
      <c r="AAY23" s="41"/>
      <c r="AAZ23" s="41"/>
      <c r="ABA23" s="41"/>
      <c r="ABB23" s="41"/>
      <c r="ABC23" s="41"/>
      <c r="ABD23" s="41"/>
      <c r="ABE23" s="41"/>
      <c r="ABF23" s="41"/>
      <c r="ABG23" s="41"/>
      <c r="ABH23" s="41"/>
      <c r="ABI23" s="41"/>
      <c r="ABJ23" s="41"/>
      <c r="ABK23" s="41"/>
      <c r="ABL23" s="41"/>
      <c r="ABM23" s="41"/>
      <c r="ABN23" s="41"/>
      <c r="ABO23" s="41"/>
      <c r="ABP23" s="41"/>
      <c r="ABQ23" s="41"/>
      <c r="ABR23" s="41"/>
      <c r="ABS23" s="41"/>
      <c r="ABT23" s="41"/>
      <c r="ABU23" s="41"/>
      <c r="ABV23" s="41"/>
      <c r="ABW23" s="41"/>
      <c r="ABX23" s="41"/>
      <c r="ABY23" s="41"/>
      <c r="ABZ23" s="41"/>
      <c r="ACA23" s="41"/>
      <c r="ACB23" s="41"/>
      <c r="ACC23" s="41"/>
      <c r="ACD23" s="41"/>
      <c r="ACE23" s="41"/>
      <c r="ACF23" s="41"/>
      <c r="ACG23" s="41"/>
      <c r="ACH23" s="41"/>
      <c r="ACI23" s="41"/>
      <c r="ACJ23" s="41"/>
      <c r="ACK23" s="41"/>
      <c r="ACL23" s="41"/>
      <c r="ACM23" s="41"/>
      <c r="ACN23" s="41"/>
      <c r="ACO23" s="41"/>
      <c r="ACP23" s="41"/>
      <c r="ACQ23" s="41"/>
      <c r="ACR23" s="41"/>
      <c r="ACS23" s="41"/>
      <c r="ACT23" s="41"/>
      <c r="ACU23" s="41"/>
      <c r="ACV23" s="41"/>
      <c r="ACW23" s="41"/>
      <c r="ACX23" s="41"/>
      <c r="ACY23" s="41"/>
      <c r="ACZ23" s="41"/>
      <c r="ADA23" s="41"/>
      <c r="ADB23" s="41"/>
      <c r="ADC23" s="41"/>
      <c r="ADD23" s="41"/>
      <c r="ADE23" s="41"/>
      <c r="ADF23" s="41"/>
      <c r="ADG23" s="41"/>
      <c r="ADH23" s="41"/>
      <c r="ADI23" s="41"/>
      <c r="ADJ23" s="41"/>
      <c r="ADK23" s="41"/>
      <c r="ADL23" s="41"/>
      <c r="ADM23" s="41"/>
      <c r="ADN23" s="41"/>
      <c r="ADO23" s="41"/>
      <c r="ADP23" s="41"/>
      <c r="ADQ23" s="41"/>
      <c r="ADR23" s="41"/>
      <c r="ADS23" s="41"/>
      <c r="ADT23" s="41"/>
      <c r="ADU23" s="41"/>
      <c r="ADV23" s="41"/>
      <c r="ADW23" s="41"/>
      <c r="ADX23" s="41"/>
      <c r="ADY23" s="41"/>
      <c r="ADZ23" s="41"/>
      <c r="AEA23" s="41"/>
      <c r="AEB23" s="41"/>
      <c r="AEC23" s="41"/>
      <c r="AED23" s="41"/>
      <c r="AEE23" s="41"/>
      <c r="AEF23" s="41"/>
      <c r="AEG23" s="41"/>
      <c r="AEH23" s="41"/>
      <c r="AEI23" s="41"/>
      <c r="AEJ23" s="41"/>
      <c r="AEK23" s="41"/>
      <c r="AEL23" s="41"/>
      <c r="AEM23" s="41"/>
      <c r="AEN23" s="41"/>
      <c r="AEO23" s="41"/>
      <c r="AEP23" s="41"/>
      <c r="AEQ23" s="41"/>
      <c r="AER23" s="41"/>
      <c r="AES23" s="41"/>
      <c r="AET23" s="41"/>
      <c r="AEU23" s="41"/>
      <c r="AEV23" s="41"/>
      <c r="AEW23" s="41"/>
      <c r="AEX23" s="41"/>
      <c r="AEY23" s="41"/>
      <c r="AEZ23" s="41"/>
      <c r="AFA23" s="41"/>
      <c r="AFB23" s="41"/>
      <c r="AFC23" s="41"/>
      <c r="AFD23" s="41"/>
      <c r="AFE23" s="41"/>
      <c r="AFF23" s="41"/>
      <c r="AFG23" s="41"/>
      <c r="AFH23" s="41"/>
      <c r="AFI23" s="41"/>
      <c r="AFJ23" s="41"/>
      <c r="AFK23" s="41"/>
      <c r="AFL23" s="41"/>
      <c r="AFM23" s="41"/>
      <c r="AFN23" s="41"/>
      <c r="AFO23" s="41"/>
      <c r="AFP23" s="41"/>
      <c r="AFQ23" s="41"/>
      <c r="AFR23" s="41"/>
      <c r="AFS23" s="41"/>
      <c r="AFT23" s="41"/>
      <c r="AFU23" s="41"/>
      <c r="AFV23" s="41"/>
      <c r="AFW23" s="41"/>
      <c r="AFX23" s="41"/>
      <c r="AFY23" s="41"/>
      <c r="AFZ23" s="41"/>
      <c r="AGA23" s="41"/>
      <c r="AGB23" s="41"/>
      <c r="AGC23" s="41"/>
      <c r="AGD23" s="41"/>
      <c r="AGE23" s="41"/>
      <c r="AGF23" s="41"/>
      <c r="AGG23" s="41"/>
      <c r="AGH23" s="41"/>
      <c r="AGI23" s="41"/>
      <c r="AGJ23" s="41"/>
      <c r="AGK23" s="41"/>
      <c r="AGL23" s="41"/>
      <c r="AGM23" s="41"/>
      <c r="AGN23" s="41"/>
      <c r="AGO23" s="41"/>
      <c r="AGP23" s="41"/>
      <c r="AGQ23" s="41"/>
      <c r="AGR23" s="41"/>
      <c r="AGS23" s="41"/>
      <c r="AGT23" s="41"/>
      <c r="AGU23" s="41"/>
      <c r="AGV23" s="41"/>
      <c r="AGW23" s="41"/>
      <c r="AGX23" s="41"/>
      <c r="AGY23" s="41"/>
      <c r="AGZ23" s="41"/>
      <c r="AHA23" s="41"/>
      <c r="AHB23" s="41"/>
      <c r="AHC23" s="41"/>
      <c r="AHD23" s="41"/>
      <c r="AHE23" s="41"/>
      <c r="AHF23" s="41"/>
      <c r="AHG23" s="41"/>
      <c r="AHH23" s="41"/>
      <c r="AHI23" s="41"/>
      <c r="AHJ23" s="41"/>
      <c r="AHK23" s="41"/>
      <c r="AHL23" s="41"/>
      <c r="AHM23" s="41"/>
      <c r="AHN23" s="41"/>
      <c r="AHO23" s="41"/>
      <c r="AHP23" s="41"/>
      <c r="AHQ23" s="41"/>
      <c r="AHR23" s="41"/>
      <c r="AHS23" s="41"/>
      <c r="AHT23" s="41"/>
      <c r="AHU23" s="41"/>
      <c r="AHV23" s="41"/>
      <c r="AHW23" s="41"/>
      <c r="AHX23" s="41"/>
      <c r="AHY23" s="41"/>
      <c r="AHZ23" s="41"/>
      <c r="AIA23" s="41"/>
      <c r="AIB23" s="41"/>
      <c r="AIC23" s="41"/>
      <c r="AID23" s="41"/>
      <c r="AIE23" s="41"/>
      <c r="AIF23" s="41"/>
      <c r="AIG23" s="41"/>
      <c r="AIH23" s="41"/>
      <c r="AII23" s="41"/>
      <c r="AIJ23" s="41"/>
      <c r="AIK23" s="41"/>
      <c r="AIL23" s="41"/>
      <c r="AIM23" s="41"/>
      <c r="AIN23" s="41"/>
      <c r="AIO23" s="41"/>
      <c r="AIP23" s="41"/>
      <c r="AIQ23" s="41"/>
      <c r="AIR23" s="41"/>
      <c r="AIS23" s="41"/>
      <c r="AIT23" s="41"/>
      <c r="AIU23" s="41"/>
      <c r="AIV23" s="41"/>
      <c r="AIW23" s="41"/>
      <c r="AIX23" s="41"/>
      <c r="AIY23" s="41"/>
      <c r="AIZ23" s="41"/>
      <c r="AJA23" s="41"/>
      <c r="AJB23" s="41"/>
      <c r="AJC23" s="41"/>
      <c r="AJD23" s="41"/>
      <c r="AJE23" s="41"/>
      <c r="AJF23" s="41"/>
      <c r="AJG23" s="41"/>
      <c r="AJH23" s="41"/>
      <c r="AJI23" s="41"/>
      <c r="AJJ23" s="41"/>
      <c r="AJK23" s="41"/>
      <c r="AJL23" s="41"/>
      <c r="AJM23" s="41"/>
      <c r="AJN23" s="41"/>
      <c r="AJO23" s="41"/>
      <c r="AJP23" s="41"/>
      <c r="AJQ23" s="41"/>
      <c r="AJR23" s="41"/>
      <c r="AJS23" s="41"/>
      <c r="AJT23" s="41"/>
      <c r="AJU23" s="41"/>
      <c r="AJV23" s="41"/>
      <c r="AJW23" s="41"/>
      <c r="AJX23" s="41"/>
      <c r="AJY23" s="41"/>
      <c r="AJZ23" s="41"/>
      <c r="AKA23" s="41"/>
      <c r="AKB23" s="41"/>
      <c r="AKC23" s="41"/>
      <c r="AKD23" s="41"/>
      <c r="AKE23" s="41"/>
      <c r="AKF23" s="41"/>
      <c r="AKG23" s="41"/>
      <c r="AKH23" s="41"/>
      <c r="AKI23" s="41"/>
      <c r="AKJ23" s="41"/>
      <c r="AKK23" s="41"/>
      <c r="AKL23" s="41"/>
      <c r="AKM23" s="41"/>
      <c r="AKN23" s="41"/>
      <c r="AKO23" s="41"/>
      <c r="AKP23" s="41"/>
      <c r="AKQ23" s="41"/>
      <c r="AKR23" s="41"/>
      <c r="AKS23" s="41"/>
      <c r="AKT23" s="41"/>
      <c r="AKU23" s="41"/>
      <c r="AKV23" s="41"/>
      <c r="AKW23" s="41"/>
      <c r="AKX23" s="41"/>
      <c r="AKY23" s="41"/>
      <c r="AKZ23" s="41"/>
      <c r="ALA23" s="41"/>
      <c r="ALB23" s="41"/>
      <c r="ALC23" s="41"/>
      <c r="ALD23" s="41"/>
      <c r="ALE23" s="41"/>
      <c r="ALF23" s="41"/>
      <c r="ALG23" s="41"/>
      <c r="ALH23" s="41"/>
      <c r="ALI23" s="41"/>
      <c r="ALJ23" s="41"/>
      <c r="ALK23" s="41"/>
      <c r="ALL23" s="41"/>
      <c r="ALM23" s="41"/>
      <c r="ALN23" s="41"/>
      <c r="ALO23" s="41"/>
      <c r="ALP23" s="41"/>
      <c r="ALQ23" s="41"/>
      <c r="ALR23" s="41"/>
      <c r="ALS23" s="41"/>
      <c r="ALT23" s="41"/>
      <c r="ALU23" s="41"/>
      <c r="ALV23" s="41"/>
      <c r="ALW23" s="41"/>
      <c r="ALX23" s="41"/>
      <c r="ALY23" s="41"/>
      <c r="ALZ23" s="41"/>
      <c r="AMA23" s="41"/>
      <c r="AMB23" s="41"/>
      <c r="AMC23" s="41"/>
      <c r="AMD23" s="41"/>
      <c r="AME23" s="41"/>
      <c r="AMF23" s="41"/>
      <c r="AMG23" s="20"/>
      <c r="AMH23" s="20"/>
    </row>
    <row r="24" spans="1:1022">
      <c r="A24" t="s">
        <v>86</v>
      </c>
      <c r="B24" t="s">
        <v>87</v>
      </c>
      <c r="C24" s="20" t="s">
        <v>88</v>
      </c>
      <c r="F24" t="s">
        <v>89</v>
      </c>
      <c r="H24" s="9">
        <v>1</v>
      </c>
      <c r="I24" t="s">
        <v>21</v>
      </c>
      <c r="J24" s="17">
        <f t="shared" si="0"/>
        <v>500</v>
      </c>
      <c r="K24" s="52" t="s">
        <v>90</v>
      </c>
      <c r="N24" s="61" t="s">
        <v>91</v>
      </c>
    </row>
    <row r="25" spans="1:1022">
      <c r="A25" t="s">
        <v>86</v>
      </c>
      <c r="B25" t="s">
        <v>92</v>
      </c>
      <c r="C25" s="20" t="s">
        <v>93</v>
      </c>
      <c r="F25" t="s">
        <v>94</v>
      </c>
      <c r="G25" t="s">
        <v>95</v>
      </c>
      <c r="H25" s="9">
        <v>2</v>
      </c>
      <c r="I25" t="s">
        <v>21</v>
      </c>
      <c r="J25" s="17">
        <f t="shared" si="0"/>
        <v>1000</v>
      </c>
      <c r="N25" s="61" t="s">
        <v>96</v>
      </c>
    </row>
    <row r="26" spans="1:1022">
      <c r="H26" s="9"/>
    </row>
    <row r="27" spans="1:1022">
      <c r="H27" s="9"/>
    </row>
    <row r="28" spans="1:1022">
      <c r="H28" s="9"/>
    </row>
    <row r="29" spans="1:1022">
      <c r="H29" s="9"/>
    </row>
    <row r="30" spans="1:1022">
      <c r="H30" s="9"/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0"/>
  <sheetViews>
    <sheetView workbookViewId="0"/>
  </sheetViews>
  <sheetFormatPr defaultRowHeight="12.75" outlineLevelRow="1"/>
  <cols>
    <col min="1" max="1" width="11.875" customWidth="1"/>
    <col min="2" max="2" width="11" customWidth="1"/>
    <col min="3" max="3" width="72.375" customWidth="1"/>
    <col min="4" max="4" width="13.75" customWidth="1"/>
    <col min="5" max="5" width="13.875" customWidth="1"/>
    <col min="6" max="6" width="13.125" customWidth="1"/>
    <col min="7" max="7" width="12.375" customWidth="1"/>
    <col min="8" max="8" width="6.875" customWidth="1"/>
    <col min="9" max="9" width="6.5" customWidth="1"/>
    <col min="10" max="11" width="10.625" style="10" customWidth="1"/>
    <col min="12" max="12" width="10.625" customWidth="1"/>
    <col min="13" max="13" width="13.75" style="10" customWidth="1"/>
    <col min="14" max="15" width="10.625" style="10" customWidth="1"/>
    <col min="16" max="16" width="50" style="10" customWidth="1"/>
    <col min="17" max="1024" width="10.625" customWidth="1"/>
  </cols>
  <sheetData>
    <row r="1" spans="1:1024" ht="31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1" t="s">
        <v>12</v>
      </c>
      <c r="N1" s="5" t="s">
        <v>13</v>
      </c>
      <c r="O1" s="6" t="s">
        <v>14</v>
      </c>
      <c r="P1" s="7" t="s">
        <v>15</v>
      </c>
    </row>
    <row r="2" spans="1:1024" ht="15">
      <c r="C2" s="8" t="s">
        <v>97</v>
      </c>
      <c r="H2" s="9"/>
      <c r="K2" s="11">
        <f>SUM(K3:K31)</f>
        <v>24.546710935520004</v>
      </c>
    </row>
    <row r="3" spans="1:1024" ht="14.25">
      <c r="A3" s="12" t="s">
        <v>17</v>
      </c>
      <c r="B3" s="13" t="s">
        <v>98</v>
      </c>
      <c r="C3" s="13" t="s">
        <v>99</v>
      </c>
      <c r="D3" s="14" t="s">
        <v>20</v>
      </c>
      <c r="E3" s="13" t="s">
        <v>98</v>
      </c>
      <c r="H3" s="15">
        <v>1</v>
      </c>
      <c r="I3" s="14" t="s">
        <v>21</v>
      </c>
      <c r="J3" s="16">
        <v>23</v>
      </c>
      <c r="K3" s="16">
        <f>SUM(J3*H3)</f>
        <v>23</v>
      </c>
      <c r="L3" s="17">
        <f>H3*500</f>
        <v>500</v>
      </c>
      <c r="M3" s="17" t="s">
        <v>22</v>
      </c>
      <c r="N3" s="17"/>
      <c r="O3" s="18"/>
      <c r="P3" s="19" t="s">
        <v>23</v>
      </c>
      <c r="Q3" s="17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20"/>
      <c r="AMH3" s="20"/>
      <c r="AMI3" s="20"/>
      <c r="AMJ3" s="20"/>
    </row>
    <row r="4" spans="1:1024" ht="14.25" outlineLevel="1">
      <c r="A4" s="12"/>
      <c r="B4" s="13"/>
      <c r="C4" s="21" t="s">
        <v>24</v>
      </c>
      <c r="D4" s="14"/>
      <c r="E4" s="13"/>
      <c r="H4" s="15"/>
      <c r="I4" s="14"/>
      <c r="J4" s="16"/>
      <c r="K4" s="16"/>
      <c r="L4" s="17"/>
      <c r="M4" s="17"/>
      <c r="N4" s="17"/>
      <c r="O4" s="18"/>
      <c r="P4" s="19"/>
      <c r="Q4" s="17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20"/>
      <c r="AMH4" s="20"/>
      <c r="AMI4" s="20"/>
      <c r="AMJ4" s="20"/>
    </row>
    <row r="5" spans="1:1024" ht="14.25" outlineLevel="1">
      <c r="A5" s="12"/>
      <c r="B5" s="13"/>
      <c r="C5" s="21" t="s">
        <v>25</v>
      </c>
      <c r="D5" s="14"/>
      <c r="E5" s="13"/>
      <c r="H5" s="15"/>
      <c r="I5" s="14"/>
      <c r="J5" s="16"/>
      <c r="K5" s="16"/>
      <c r="L5" s="17"/>
      <c r="M5" s="17"/>
      <c r="N5" s="17"/>
      <c r="O5" s="18"/>
      <c r="P5" s="19"/>
      <c r="Q5" s="17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20"/>
      <c r="AMH5" s="20"/>
      <c r="AMI5" s="20"/>
      <c r="AMJ5" s="20"/>
    </row>
    <row r="6" spans="1:1024" ht="14.25" outlineLevel="1">
      <c r="A6" s="12"/>
      <c r="B6" s="13"/>
      <c r="C6" s="21" t="s">
        <v>100</v>
      </c>
      <c r="D6" s="14"/>
      <c r="E6" s="13"/>
      <c r="H6" s="15"/>
      <c r="I6" s="14"/>
      <c r="J6" s="16"/>
      <c r="K6" s="16"/>
      <c r="L6" s="17"/>
      <c r="M6" s="17"/>
      <c r="N6" s="17"/>
      <c r="O6" s="18"/>
      <c r="P6" s="19"/>
      <c r="Q6" s="17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20"/>
      <c r="AMH6" s="20"/>
      <c r="AMI6" s="20"/>
      <c r="AMJ6" s="20"/>
    </row>
    <row r="7" spans="1:1024" ht="14.25" outlineLevel="1">
      <c r="A7" s="12"/>
      <c r="B7" s="13"/>
      <c r="C7" s="21" t="s">
        <v>27</v>
      </c>
      <c r="D7" s="14"/>
      <c r="E7" s="13"/>
      <c r="H7" s="15"/>
      <c r="I7" s="14"/>
      <c r="J7" s="16"/>
      <c r="K7" s="16"/>
      <c r="L7" s="17"/>
      <c r="M7" s="17"/>
      <c r="N7" s="17"/>
      <c r="O7" s="18"/>
      <c r="P7" s="19"/>
      <c r="Q7" s="17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20"/>
      <c r="AMH7" s="20"/>
      <c r="AMI7" s="20"/>
      <c r="AMJ7" s="20"/>
    </row>
    <row r="8" spans="1:1024" ht="14.25" outlineLevel="1">
      <c r="A8" s="12"/>
      <c r="B8" s="13"/>
      <c r="C8" s="21" t="s">
        <v>28</v>
      </c>
      <c r="D8" s="14"/>
      <c r="E8" s="13"/>
      <c r="H8" s="15"/>
      <c r="I8" s="14"/>
      <c r="J8" s="16"/>
      <c r="K8" s="16"/>
      <c r="L8" s="17"/>
      <c r="M8" s="17"/>
      <c r="N8" s="17"/>
      <c r="O8" s="18"/>
      <c r="P8" s="19"/>
      <c r="Q8" s="17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20"/>
      <c r="AMH8" s="20"/>
      <c r="AMI8" s="20"/>
      <c r="AMJ8" s="20"/>
    </row>
    <row r="9" spans="1:1024" ht="14.25" outlineLevel="1">
      <c r="A9" s="12"/>
      <c r="B9" s="13"/>
      <c r="C9" s="21" t="s">
        <v>29</v>
      </c>
      <c r="D9" s="14"/>
      <c r="E9" s="13"/>
      <c r="H9" s="15"/>
      <c r="I9" s="14"/>
      <c r="J9" s="16"/>
      <c r="K9" s="16"/>
      <c r="L9" s="17"/>
      <c r="M9" s="17"/>
      <c r="N9" s="17"/>
      <c r="O9" s="18"/>
      <c r="P9" s="19"/>
      <c r="Q9" s="17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20"/>
      <c r="AMH9" s="20"/>
      <c r="AMI9" s="20"/>
      <c r="AMJ9" s="20"/>
    </row>
    <row r="10" spans="1:1024" ht="14.25" outlineLevel="1">
      <c r="A10" s="12"/>
      <c r="B10" s="13"/>
      <c r="C10" s="21" t="s">
        <v>30</v>
      </c>
      <c r="D10" s="14"/>
      <c r="E10" s="13"/>
      <c r="H10" s="15"/>
      <c r="I10" s="14"/>
      <c r="J10" s="16"/>
      <c r="K10" s="16"/>
      <c r="L10" s="17"/>
      <c r="M10" s="17"/>
      <c r="N10" s="17"/>
      <c r="O10" s="18"/>
      <c r="P10" s="19"/>
      <c r="Q10" s="17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  <c r="AMF10" s="12"/>
      <c r="AMG10" s="20"/>
      <c r="AMH10" s="20"/>
      <c r="AMI10" s="20"/>
      <c r="AMJ10" s="20"/>
    </row>
    <row r="11" spans="1:1024" ht="14.25" outlineLevel="1">
      <c r="A11" s="12"/>
      <c r="B11" s="13"/>
      <c r="C11" s="21" t="s">
        <v>31</v>
      </c>
      <c r="D11" s="14"/>
      <c r="E11" s="13"/>
      <c r="H11" s="15"/>
      <c r="I11" s="14"/>
      <c r="J11" s="16"/>
      <c r="K11" s="16"/>
      <c r="L11" s="17"/>
      <c r="M11" s="17"/>
      <c r="N11" s="17"/>
      <c r="O11" s="18"/>
      <c r="P11" s="19"/>
      <c r="Q11" s="17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20"/>
      <c r="AMH11" s="20"/>
      <c r="AMI11" s="20"/>
      <c r="AMJ11" s="20"/>
    </row>
    <row r="12" spans="1:1024" ht="14.25" outlineLevel="1">
      <c r="A12" s="12"/>
      <c r="B12" s="13"/>
      <c r="C12" s="21" t="s">
        <v>32</v>
      </c>
      <c r="D12" s="14"/>
      <c r="E12" s="13"/>
      <c r="H12" s="15"/>
      <c r="I12" s="14"/>
      <c r="J12" s="16"/>
      <c r="K12" s="16"/>
      <c r="L12" s="17"/>
      <c r="M12" s="17"/>
      <c r="N12" s="17"/>
      <c r="O12" s="18"/>
      <c r="P12" s="19"/>
      <c r="Q12" s="17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  <c r="AEK12" s="12"/>
      <c r="AEL12" s="12"/>
      <c r="AEM12" s="12"/>
      <c r="AEN12" s="12"/>
      <c r="AEO12" s="12"/>
      <c r="AEP12" s="12"/>
      <c r="AEQ12" s="12"/>
      <c r="AER12" s="12"/>
      <c r="AES12" s="12"/>
      <c r="AET12" s="12"/>
      <c r="AEU12" s="12"/>
      <c r="AEV12" s="12"/>
      <c r="AEW12" s="12"/>
      <c r="AEX12" s="12"/>
      <c r="AEY12" s="12"/>
      <c r="AEZ12" s="12"/>
      <c r="AFA12" s="12"/>
      <c r="AFB12" s="12"/>
      <c r="AFC12" s="12"/>
      <c r="AFD12" s="12"/>
      <c r="AFE12" s="12"/>
      <c r="AFF12" s="12"/>
      <c r="AFG12" s="12"/>
      <c r="AFH12" s="12"/>
      <c r="AFI12" s="12"/>
      <c r="AFJ12" s="12"/>
      <c r="AFK12" s="12"/>
      <c r="AFL12" s="12"/>
      <c r="AFM12" s="12"/>
      <c r="AFN12" s="12"/>
      <c r="AFO12" s="12"/>
      <c r="AFP12" s="12"/>
      <c r="AFQ12" s="12"/>
      <c r="AFR12" s="12"/>
      <c r="AFS12" s="12"/>
      <c r="AFT12" s="12"/>
      <c r="AFU12" s="12"/>
      <c r="AFV12" s="12"/>
      <c r="AFW12" s="12"/>
      <c r="AFX12" s="12"/>
      <c r="AFY12" s="12"/>
      <c r="AFZ12" s="12"/>
      <c r="AGA12" s="12"/>
      <c r="AGB12" s="12"/>
      <c r="AGC12" s="12"/>
      <c r="AGD12" s="12"/>
      <c r="AGE12" s="12"/>
      <c r="AGF12" s="12"/>
      <c r="AGG12" s="12"/>
      <c r="AGH12" s="12"/>
      <c r="AGI12" s="12"/>
      <c r="AGJ12" s="12"/>
      <c r="AGK12" s="12"/>
      <c r="AGL12" s="12"/>
      <c r="AGM12" s="12"/>
      <c r="AGN12" s="12"/>
      <c r="AGO12" s="12"/>
      <c r="AGP12" s="12"/>
      <c r="AGQ12" s="12"/>
      <c r="AGR12" s="12"/>
      <c r="AGS12" s="12"/>
      <c r="AGT12" s="12"/>
      <c r="AGU12" s="12"/>
      <c r="AGV12" s="12"/>
      <c r="AGW12" s="12"/>
      <c r="AGX12" s="12"/>
      <c r="AGY12" s="12"/>
      <c r="AGZ12" s="12"/>
      <c r="AHA12" s="12"/>
      <c r="AHB12" s="12"/>
      <c r="AHC12" s="12"/>
      <c r="AHD12" s="12"/>
      <c r="AHE12" s="12"/>
      <c r="AHF12" s="12"/>
      <c r="AHG12" s="12"/>
      <c r="AHH12" s="12"/>
      <c r="AHI12" s="12"/>
      <c r="AHJ12" s="12"/>
      <c r="AHK12" s="12"/>
      <c r="AHL12" s="12"/>
      <c r="AHM12" s="12"/>
      <c r="AHN12" s="12"/>
      <c r="AHO12" s="12"/>
      <c r="AHP12" s="12"/>
      <c r="AHQ12" s="12"/>
      <c r="AHR12" s="12"/>
      <c r="AHS12" s="12"/>
      <c r="AHT12" s="12"/>
      <c r="AHU12" s="12"/>
      <c r="AHV12" s="12"/>
      <c r="AHW12" s="12"/>
      <c r="AHX12" s="12"/>
      <c r="AHY12" s="12"/>
      <c r="AHZ12" s="12"/>
      <c r="AIA12" s="12"/>
      <c r="AIB12" s="12"/>
      <c r="AIC12" s="12"/>
      <c r="AID12" s="12"/>
      <c r="AIE12" s="12"/>
      <c r="AIF12" s="12"/>
      <c r="AIG12" s="12"/>
      <c r="AIH12" s="12"/>
      <c r="AII12" s="12"/>
      <c r="AIJ12" s="12"/>
      <c r="AIK12" s="12"/>
      <c r="AIL12" s="12"/>
      <c r="AIM12" s="12"/>
      <c r="AIN12" s="12"/>
      <c r="AIO12" s="12"/>
      <c r="AIP12" s="12"/>
      <c r="AIQ12" s="12"/>
      <c r="AIR12" s="12"/>
      <c r="AIS12" s="12"/>
      <c r="AIT12" s="12"/>
      <c r="AIU12" s="12"/>
      <c r="AIV12" s="12"/>
      <c r="AIW12" s="12"/>
      <c r="AIX12" s="12"/>
      <c r="AIY12" s="12"/>
      <c r="AIZ12" s="12"/>
      <c r="AJA12" s="12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  <c r="AJT12" s="12"/>
      <c r="AJU12" s="12"/>
      <c r="AJV12" s="12"/>
      <c r="AJW12" s="12"/>
      <c r="AJX12" s="12"/>
      <c r="AJY12" s="12"/>
      <c r="AJZ12" s="12"/>
      <c r="AKA12" s="12"/>
      <c r="AKB12" s="12"/>
      <c r="AKC12" s="12"/>
      <c r="AKD12" s="12"/>
      <c r="AKE12" s="12"/>
      <c r="AKF12" s="12"/>
      <c r="AKG12" s="12"/>
      <c r="AKH12" s="12"/>
      <c r="AKI12" s="12"/>
      <c r="AKJ12" s="12"/>
      <c r="AKK12" s="12"/>
      <c r="AKL12" s="12"/>
      <c r="AKM12" s="12"/>
      <c r="AKN12" s="12"/>
      <c r="AKO12" s="12"/>
      <c r="AKP12" s="12"/>
      <c r="AKQ12" s="12"/>
      <c r="AKR12" s="12"/>
      <c r="AKS12" s="12"/>
      <c r="AKT12" s="12"/>
      <c r="AKU12" s="12"/>
      <c r="AKV12" s="12"/>
      <c r="AKW12" s="12"/>
      <c r="AKX12" s="12"/>
      <c r="AKY12" s="12"/>
      <c r="AKZ12" s="12"/>
      <c r="ALA12" s="12"/>
      <c r="ALB12" s="12"/>
      <c r="ALC12" s="12"/>
      <c r="ALD12" s="12"/>
      <c r="ALE12" s="12"/>
      <c r="ALF12" s="12"/>
      <c r="ALG12" s="12"/>
      <c r="ALH12" s="12"/>
      <c r="ALI12" s="12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  <c r="ALU12" s="12"/>
      <c r="ALV12" s="12"/>
      <c r="ALW12" s="12"/>
      <c r="ALX12" s="12"/>
      <c r="ALY12" s="12"/>
      <c r="ALZ12" s="12"/>
      <c r="AMA12" s="12"/>
      <c r="AMB12" s="12"/>
      <c r="AMC12" s="12"/>
      <c r="AMD12" s="12"/>
      <c r="AME12" s="12"/>
      <c r="AMF12" s="12"/>
      <c r="AMG12" s="20"/>
      <c r="AMH12" s="20"/>
      <c r="AMI12" s="20"/>
      <c r="AMJ12" s="20"/>
    </row>
    <row r="13" spans="1:1024" ht="14.25" outlineLevel="1">
      <c r="A13" s="12"/>
      <c r="B13" s="13"/>
      <c r="C13" s="21" t="s">
        <v>33</v>
      </c>
      <c r="D13" s="14"/>
      <c r="E13" s="13"/>
      <c r="H13" s="15"/>
      <c r="I13" s="14"/>
      <c r="J13" s="16"/>
      <c r="K13" s="16"/>
      <c r="L13" s="17"/>
      <c r="M13" s="17"/>
      <c r="N13" s="17"/>
      <c r="O13" s="18"/>
      <c r="P13" s="19"/>
      <c r="Q13" s="17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20"/>
      <c r="AMH13" s="20"/>
      <c r="AMI13" s="20"/>
      <c r="AMJ13" s="20"/>
    </row>
    <row r="14" spans="1:1024" ht="14.25">
      <c r="A14" s="12" t="s">
        <v>34</v>
      </c>
      <c r="B14" s="22" t="s">
        <v>35</v>
      </c>
      <c r="C14" s="12" t="s">
        <v>36</v>
      </c>
      <c r="E14" s="23"/>
      <c r="F14" s="23" t="s">
        <v>37</v>
      </c>
      <c r="H14" s="24">
        <v>1</v>
      </c>
      <c r="I14" s="12" t="s">
        <v>21</v>
      </c>
      <c r="J14" s="25">
        <v>8.8200000000000001E-2</v>
      </c>
      <c r="K14" s="26">
        <f t="shared" ref="K14:K25" si="0">SUM(J14*H14)</f>
        <v>8.8200000000000001E-2</v>
      </c>
      <c r="L14" s="17">
        <f t="shared" ref="L14:L25" si="1">H14*500</f>
        <v>500</v>
      </c>
      <c r="M14" s="27" t="s">
        <v>38</v>
      </c>
      <c r="N14" s="20"/>
      <c r="O14" s="20"/>
      <c r="P14" s="27"/>
      <c r="Q14" s="27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12"/>
      <c r="AMI14" s="12"/>
      <c r="AMJ14" s="20"/>
    </row>
    <row r="15" spans="1:1024" ht="14.25">
      <c r="A15" s="28" t="s">
        <v>39</v>
      </c>
      <c r="B15" s="29" t="s">
        <v>40</v>
      </c>
      <c r="C15" s="30" t="s">
        <v>41</v>
      </c>
      <c r="D15" s="30" t="s">
        <v>42</v>
      </c>
      <c r="E15" s="31" t="s">
        <v>43</v>
      </c>
      <c r="F15" s="32" t="s">
        <v>44</v>
      </c>
      <c r="G15" s="33" t="s">
        <v>45</v>
      </c>
      <c r="H15" s="34">
        <v>1</v>
      </c>
      <c r="I15" s="30" t="s">
        <v>21</v>
      </c>
      <c r="J15" s="35">
        <v>0.11600000000000001</v>
      </c>
      <c r="K15" s="26">
        <f t="shared" si="0"/>
        <v>0.11600000000000001</v>
      </c>
      <c r="L15" s="17">
        <f t="shared" si="1"/>
        <v>500</v>
      </c>
      <c r="M15" s="17" t="s">
        <v>46</v>
      </c>
      <c r="N15" s="20"/>
      <c r="O15"/>
      <c r="P15" s="36">
        <f>SUM(J15*L15)</f>
        <v>58</v>
      </c>
      <c r="Q15" s="37"/>
      <c r="R15" s="38"/>
      <c r="S15" s="39"/>
      <c r="T15" s="40"/>
      <c r="U15" s="40"/>
      <c r="V15" s="40"/>
      <c r="W15" s="40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  <c r="AMH15" s="41"/>
      <c r="AMI15" s="20"/>
      <c r="AMJ15" s="20"/>
    </row>
    <row r="16" spans="1:1024" ht="14.25">
      <c r="A16" s="14" t="s">
        <v>39</v>
      </c>
      <c r="B16" s="22" t="s">
        <v>47</v>
      </c>
      <c r="C16" s="22" t="s">
        <v>48</v>
      </c>
      <c r="D16" s="22" t="s">
        <v>42</v>
      </c>
      <c r="E16" s="42" t="s">
        <v>49</v>
      </c>
      <c r="F16" s="22" t="s">
        <v>50</v>
      </c>
      <c r="G16" s="43" t="s">
        <v>51</v>
      </c>
      <c r="H16" s="44">
        <v>4</v>
      </c>
      <c r="I16" s="22" t="s">
        <v>21</v>
      </c>
      <c r="J16" s="45">
        <v>4.8000000000000001E-2</v>
      </c>
      <c r="K16" s="26">
        <f t="shared" si="0"/>
        <v>0.192</v>
      </c>
      <c r="L16" s="17">
        <f t="shared" si="1"/>
        <v>2000</v>
      </c>
      <c r="M16" s="46" t="s">
        <v>46</v>
      </c>
      <c r="N16" s="37"/>
      <c r="O16" s="37"/>
      <c r="P16" s="37"/>
      <c r="Q16" s="47"/>
      <c r="R16" s="48"/>
      <c r="S16" s="39"/>
      <c r="T16" s="40"/>
      <c r="U16" s="40"/>
      <c r="V16" s="40"/>
      <c r="W16" s="40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41"/>
      <c r="AMI16" s="20"/>
      <c r="AMJ16" s="20"/>
    </row>
    <row r="17" spans="1:1024" ht="14.25">
      <c r="A17" s="22" t="s">
        <v>52</v>
      </c>
      <c r="B17" s="22" t="s">
        <v>53</v>
      </c>
      <c r="C17" s="49" t="s">
        <v>54</v>
      </c>
      <c r="E17" s="23"/>
      <c r="F17" s="23" t="s">
        <v>55</v>
      </c>
      <c r="H17" s="24">
        <v>5.0000000000000001E-3</v>
      </c>
      <c r="I17" s="12" t="s">
        <v>56</v>
      </c>
      <c r="J17" s="25">
        <v>6.25</v>
      </c>
      <c r="K17" s="26">
        <f t="shared" si="0"/>
        <v>3.125E-2</v>
      </c>
      <c r="L17" s="17">
        <f t="shared" si="1"/>
        <v>2.5</v>
      </c>
      <c r="M17" s="27" t="s">
        <v>57</v>
      </c>
      <c r="N17" s="20"/>
      <c r="O17" s="20"/>
      <c r="P17" s="27"/>
      <c r="Q17" s="27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20"/>
    </row>
    <row r="18" spans="1:1024" ht="14.25">
      <c r="A18" s="22" t="s">
        <v>52</v>
      </c>
      <c r="B18" s="50" t="s">
        <v>58</v>
      </c>
      <c r="C18" s="49" t="s">
        <v>59</v>
      </c>
      <c r="F18" s="50" t="s">
        <v>60</v>
      </c>
      <c r="G18" s="43" t="s">
        <v>61</v>
      </c>
      <c r="H18" s="44">
        <v>0.5</v>
      </c>
      <c r="I18" s="22" t="s">
        <v>62</v>
      </c>
      <c r="J18" s="25">
        <f>41.74/628</f>
        <v>6.6464968152866247E-2</v>
      </c>
      <c r="K18" s="51">
        <f t="shared" si="0"/>
        <v>3.3232484076433123E-2</v>
      </c>
      <c r="L18" s="17">
        <f t="shared" si="1"/>
        <v>250</v>
      </c>
      <c r="M18" s="46" t="s">
        <v>63</v>
      </c>
      <c r="N18" s="52"/>
      <c r="O18" s="53"/>
      <c r="P18" s="18"/>
      <c r="Q18" s="54"/>
      <c r="R18" s="12"/>
      <c r="S18" s="15"/>
      <c r="T18" s="12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  <c r="IX18" s="41"/>
      <c r="IY18" s="41"/>
      <c r="IZ18" s="41"/>
      <c r="JA18" s="41"/>
      <c r="JB18" s="41"/>
      <c r="JC18" s="41"/>
      <c r="JD18" s="41"/>
      <c r="JE18" s="41"/>
      <c r="JF18" s="41"/>
      <c r="JG18" s="41"/>
      <c r="JH18" s="41"/>
      <c r="JI18" s="41"/>
      <c r="JJ18" s="41"/>
      <c r="JK18" s="41"/>
      <c r="JL18" s="41"/>
      <c r="JM18" s="41"/>
      <c r="JN18" s="41"/>
      <c r="JO18" s="41"/>
      <c r="JP18" s="41"/>
      <c r="JQ18" s="41"/>
      <c r="JR18" s="41"/>
      <c r="JS18" s="41"/>
      <c r="JT18" s="41"/>
      <c r="JU18" s="41"/>
      <c r="JV18" s="41"/>
      <c r="JW18" s="41"/>
      <c r="JX18" s="41"/>
      <c r="JY18" s="41"/>
      <c r="JZ18" s="41"/>
      <c r="KA18" s="41"/>
      <c r="KB18" s="41"/>
      <c r="KC18" s="41"/>
      <c r="KD18" s="41"/>
      <c r="KE18" s="41"/>
      <c r="KF18" s="41"/>
      <c r="KG18" s="41"/>
      <c r="KH18" s="41"/>
      <c r="KI18" s="41"/>
      <c r="KJ18" s="41"/>
      <c r="KK18" s="41"/>
      <c r="KL18" s="41"/>
      <c r="KM18" s="41"/>
      <c r="KN18" s="41"/>
      <c r="KO18" s="41"/>
      <c r="KP18" s="41"/>
      <c r="KQ18" s="41"/>
      <c r="KR18" s="41"/>
      <c r="KS18" s="41"/>
      <c r="KT18" s="41"/>
      <c r="KU18" s="41"/>
      <c r="KV18" s="41"/>
      <c r="KW18" s="41"/>
      <c r="KX18" s="41"/>
      <c r="KY18" s="41"/>
      <c r="KZ18" s="41"/>
      <c r="LA18" s="41"/>
      <c r="LB18" s="41"/>
      <c r="LC18" s="41"/>
      <c r="LD18" s="41"/>
      <c r="LE18" s="41"/>
      <c r="LF18" s="41"/>
      <c r="LG18" s="41"/>
      <c r="LH18" s="41"/>
      <c r="LI18" s="41"/>
      <c r="LJ18" s="41"/>
      <c r="LK18" s="41"/>
      <c r="LL18" s="41"/>
      <c r="LM18" s="41"/>
      <c r="LN18" s="41"/>
      <c r="LO18" s="41"/>
      <c r="LP18" s="41"/>
      <c r="LQ18" s="41"/>
      <c r="LR18" s="41"/>
      <c r="LS18" s="41"/>
      <c r="LT18" s="41"/>
      <c r="LU18" s="41"/>
      <c r="LV18" s="41"/>
      <c r="LW18" s="41"/>
      <c r="LX18" s="41"/>
      <c r="LY18" s="41"/>
      <c r="LZ18" s="41"/>
      <c r="MA18" s="41"/>
      <c r="MB18" s="41"/>
      <c r="MC18" s="41"/>
      <c r="MD18" s="41"/>
      <c r="ME18" s="41"/>
      <c r="MF18" s="41"/>
      <c r="MG18" s="41"/>
      <c r="MH18" s="41"/>
      <c r="MI18" s="41"/>
      <c r="MJ18" s="41"/>
      <c r="MK18" s="41"/>
      <c r="ML18" s="41"/>
      <c r="MM18" s="41"/>
      <c r="MN18" s="41"/>
      <c r="MO18" s="41"/>
      <c r="MP18" s="41"/>
      <c r="MQ18" s="41"/>
      <c r="MR18" s="41"/>
      <c r="MS18" s="41"/>
      <c r="MT18" s="41"/>
      <c r="MU18" s="41"/>
      <c r="MV18" s="41"/>
      <c r="MW18" s="41"/>
      <c r="MX18" s="41"/>
      <c r="MY18" s="41"/>
      <c r="MZ18" s="41"/>
      <c r="NA18" s="41"/>
      <c r="NB18" s="41"/>
      <c r="NC18" s="41"/>
      <c r="ND18" s="41"/>
      <c r="NE18" s="41"/>
      <c r="NF18" s="41"/>
      <c r="NG18" s="41"/>
      <c r="NH18" s="41"/>
      <c r="NI18" s="41"/>
      <c r="NJ18" s="41"/>
      <c r="NK18" s="41"/>
      <c r="NL18" s="41"/>
      <c r="NM18" s="41"/>
      <c r="NN18" s="41"/>
      <c r="NO18" s="41"/>
      <c r="NP18" s="41"/>
      <c r="NQ18" s="41"/>
      <c r="NR18" s="41"/>
      <c r="NS18" s="41"/>
      <c r="NT18" s="41"/>
      <c r="NU18" s="41"/>
      <c r="NV18" s="41"/>
      <c r="NW18" s="41"/>
      <c r="NX18" s="41"/>
      <c r="NY18" s="41"/>
      <c r="NZ18" s="41"/>
      <c r="OA18" s="41"/>
      <c r="OB18" s="41"/>
      <c r="OC18" s="41"/>
      <c r="OD18" s="41"/>
      <c r="OE18" s="41"/>
      <c r="OF18" s="41"/>
      <c r="OG18" s="41"/>
      <c r="OH18" s="41"/>
      <c r="OI18" s="41"/>
      <c r="OJ18" s="41"/>
      <c r="OK18" s="41"/>
      <c r="OL18" s="41"/>
      <c r="OM18" s="41"/>
      <c r="ON18" s="41"/>
      <c r="OO18" s="41"/>
      <c r="OP18" s="41"/>
      <c r="OQ18" s="41"/>
      <c r="OR18" s="41"/>
      <c r="OS18" s="41"/>
      <c r="OT18" s="41"/>
      <c r="OU18" s="41"/>
      <c r="OV18" s="41"/>
      <c r="OW18" s="41"/>
      <c r="OX18" s="41"/>
      <c r="OY18" s="41"/>
      <c r="OZ18" s="41"/>
      <c r="PA18" s="41"/>
      <c r="PB18" s="41"/>
      <c r="PC18" s="41"/>
      <c r="PD18" s="41"/>
      <c r="PE18" s="41"/>
      <c r="PF18" s="41"/>
      <c r="PG18" s="41"/>
      <c r="PH18" s="41"/>
      <c r="PI18" s="41"/>
      <c r="PJ18" s="41"/>
      <c r="PK18" s="41"/>
      <c r="PL18" s="41"/>
      <c r="PM18" s="41"/>
      <c r="PN18" s="41"/>
      <c r="PO18" s="41"/>
      <c r="PP18" s="41"/>
      <c r="PQ18" s="41"/>
      <c r="PR18" s="41"/>
      <c r="PS18" s="41"/>
      <c r="PT18" s="41"/>
      <c r="PU18" s="41"/>
      <c r="PV18" s="41"/>
      <c r="PW18" s="41"/>
      <c r="PX18" s="41"/>
      <c r="PY18" s="41"/>
      <c r="PZ18" s="41"/>
      <c r="QA18" s="41"/>
      <c r="QB18" s="41"/>
      <c r="QC18" s="41"/>
      <c r="QD18" s="41"/>
      <c r="QE18" s="41"/>
      <c r="QF18" s="41"/>
      <c r="QG18" s="41"/>
      <c r="QH18" s="41"/>
      <c r="QI18" s="41"/>
      <c r="QJ18" s="41"/>
      <c r="QK18" s="41"/>
      <c r="QL18" s="41"/>
      <c r="QM18" s="41"/>
      <c r="QN18" s="41"/>
      <c r="QO18" s="41"/>
      <c r="QP18" s="41"/>
      <c r="QQ18" s="41"/>
      <c r="QR18" s="41"/>
      <c r="QS18" s="41"/>
      <c r="QT18" s="41"/>
      <c r="QU18" s="41"/>
      <c r="QV18" s="41"/>
      <c r="QW18" s="41"/>
      <c r="QX18" s="41"/>
      <c r="QY18" s="41"/>
      <c r="QZ18" s="41"/>
      <c r="RA18" s="41"/>
      <c r="RB18" s="41"/>
      <c r="RC18" s="41"/>
      <c r="RD18" s="41"/>
      <c r="RE18" s="41"/>
      <c r="RF18" s="41"/>
      <c r="RG18" s="41"/>
      <c r="RH18" s="41"/>
      <c r="RI18" s="41"/>
      <c r="RJ18" s="41"/>
      <c r="RK18" s="41"/>
      <c r="RL18" s="41"/>
      <c r="RM18" s="41"/>
      <c r="RN18" s="41"/>
      <c r="RO18" s="41"/>
      <c r="RP18" s="41"/>
      <c r="RQ18" s="41"/>
      <c r="RR18" s="41"/>
      <c r="RS18" s="41"/>
      <c r="RT18" s="41"/>
      <c r="RU18" s="41"/>
      <c r="RV18" s="41"/>
      <c r="RW18" s="41"/>
      <c r="RX18" s="41"/>
      <c r="RY18" s="41"/>
      <c r="RZ18" s="41"/>
      <c r="SA18" s="41"/>
      <c r="SB18" s="41"/>
      <c r="SC18" s="41"/>
      <c r="SD18" s="41"/>
      <c r="SE18" s="41"/>
      <c r="SF18" s="41"/>
      <c r="SG18" s="41"/>
      <c r="SH18" s="41"/>
      <c r="SI18" s="41"/>
      <c r="SJ18" s="41"/>
      <c r="SK18" s="41"/>
      <c r="SL18" s="41"/>
      <c r="SM18" s="41"/>
      <c r="SN18" s="41"/>
      <c r="SO18" s="41"/>
      <c r="SP18" s="41"/>
      <c r="SQ18" s="41"/>
      <c r="SR18" s="41"/>
      <c r="SS18" s="41"/>
      <c r="ST18" s="41"/>
      <c r="SU18" s="41"/>
      <c r="SV18" s="41"/>
      <c r="SW18" s="41"/>
      <c r="SX18" s="41"/>
      <c r="SY18" s="41"/>
      <c r="SZ18" s="41"/>
      <c r="TA18" s="41"/>
      <c r="TB18" s="41"/>
      <c r="TC18" s="41"/>
      <c r="TD18" s="41"/>
      <c r="TE18" s="41"/>
      <c r="TF18" s="41"/>
      <c r="TG18" s="41"/>
      <c r="TH18" s="41"/>
      <c r="TI18" s="41"/>
      <c r="TJ18" s="41"/>
      <c r="TK18" s="41"/>
      <c r="TL18" s="41"/>
      <c r="TM18" s="41"/>
      <c r="TN18" s="41"/>
      <c r="TO18" s="41"/>
      <c r="TP18" s="41"/>
      <c r="TQ18" s="41"/>
      <c r="TR18" s="41"/>
      <c r="TS18" s="41"/>
      <c r="TT18" s="41"/>
      <c r="TU18" s="41"/>
      <c r="TV18" s="41"/>
      <c r="TW18" s="41"/>
      <c r="TX18" s="41"/>
      <c r="TY18" s="41"/>
      <c r="TZ18" s="41"/>
      <c r="UA18" s="41"/>
      <c r="UB18" s="41"/>
      <c r="UC18" s="41"/>
      <c r="UD18" s="41"/>
      <c r="UE18" s="41"/>
      <c r="UF18" s="41"/>
      <c r="UG18" s="41"/>
      <c r="UH18" s="41"/>
      <c r="UI18" s="41"/>
      <c r="UJ18" s="41"/>
      <c r="UK18" s="41"/>
      <c r="UL18" s="41"/>
      <c r="UM18" s="41"/>
      <c r="UN18" s="41"/>
      <c r="UO18" s="41"/>
      <c r="UP18" s="41"/>
      <c r="UQ18" s="41"/>
      <c r="UR18" s="41"/>
      <c r="US18" s="41"/>
      <c r="UT18" s="41"/>
      <c r="UU18" s="41"/>
      <c r="UV18" s="41"/>
      <c r="UW18" s="41"/>
      <c r="UX18" s="41"/>
      <c r="UY18" s="41"/>
      <c r="UZ18" s="41"/>
      <c r="VA18" s="41"/>
      <c r="VB18" s="41"/>
      <c r="VC18" s="41"/>
      <c r="VD18" s="41"/>
      <c r="VE18" s="41"/>
      <c r="VF18" s="41"/>
      <c r="VG18" s="41"/>
      <c r="VH18" s="41"/>
      <c r="VI18" s="41"/>
      <c r="VJ18" s="41"/>
      <c r="VK18" s="41"/>
      <c r="VL18" s="41"/>
      <c r="VM18" s="41"/>
      <c r="VN18" s="41"/>
      <c r="VO18" s="41"/>
      <c r="VP18" s="41"/>
      <c r="VQ18" s="41"/>
      <c r="VR18" s="41"/>
      <c r="VS18" s="41"/>
      <c r="VT18" s="41"/>
      <c r="VU18" s="41"/>
      <c r="VV18" s="41"/>
      <c r="VW18" s="41"/>
      <c r="VX18" s="41"/>
      <c r="VY18" s="41"/>
      <c r="VZ18" s="41"/>
      <c r="WA18" s="41"/>
      <c r="WB18" s="41"/>
      <c r="WC18" s="41"/>
      <c r="WD18" s="41"/>
      <c r="WE18" s="41"/>
      <c r="WF18" s="41"/>
      <c r="WG18" s="41"/>
      <c r="WH18" s="41"/>
      <c r="WI18" s="41"/>
      <c r="WJ18" s="41"/>
      <c r="WK18" s="41"/>
      <c r="WL18" s="41"/>
      <c r="WM18" s="41"/>
      <c r="WN18" s="41"/>
      <c r="WO18" s="41"/>
      <c r="WP18" s="41"/>
      <c r="WQ18" s="41"/>
      <c r="WR18" s="41"/>
      <c r="WS18" s="41"/>
      <c r="WT18" s="41"/>
      <c r="WU18" s="41"/>
      <c r="WV18" s="41"/>
      <c r="WW18" s="41"/>
      <c r="WX18" s="41"/>
      <c r="WY18" s="41"/>
      <c r="WZ18" s="41"/>
      <c r="XA18" s="41"/>
      <c r="XB18" s="41"/>
      <c r="XC18" s="41"/>
      <c r="XD18" s="41"/>
      <c r="XE18" s="41"/>
      <c r="XF18" s="41"/>
      <c r="XG18" s="41"/>
      <c r="XH18" s="41"/>
      <c r="XI18" s="41"/>
      <c r="XJ18" s="41"/>
      <c r="XK18" s="41"/>
      <c r="XL18" s="41"/>
      <c r="XM18" s="41"/>
      <c r="XN18" s="41"/>
      <c r="XO18" s="41"/>
      <c r="XP18" s="41"/>
      <c r="XQ18" s="41"/>
      <c r="XR18" s="41"/>
      <c r="XS18" s="41"/>
      <c r="XT18" s="41"/>
      <c r="XU18" s="41"/>
      <c r="XV18" s="41"/>
      <c r="XW18" s="41"/>
      <c r="XX18" s="41"/>
      <c r="XY18" s="41"/>
      <c r="XZ18" s="41"/>
      <c r="YA18" s="41"/>
      <c r="YB18" s="41"/>
      <c r="YC18" s="41"/>
      <c r="YD18" s="41"/>
      <c r="YE18" s="41"/>
      <c r="YF18" s="41"/>
      <c r="YG18" s="41"/>
      <c r="YH18" s="41"/>
      <c r="YI18" s="41"/>
      <c r="YJ18" s="41"/>
      <c r="YK18" s="41"/>
      <c r="YL18" s="41"/>
      <c r="YM18" s="41"/>
      <c r="YN18" s="41"/>
      <c r="YO18" s="41"/>
      <c r="YP18" s="41"/>
      <c r="YQ18" s="41"/>
      <c r="YR18" s="41"/>
      <c r="YS18" s="41"/>
      <c r="YT18" s="41"/>
      <c r="YU18" s="41"/>
      <c r="YV18" s="41"/>
      <c r="YW18" s="41"/>
      <c r="YX18" s="41"/>
      <c r="YY18" s="41"/>
      <c r="YZ18" s="41"/>
      <c r="ZA18" s="41"/>
      <c r="ZB18" s="41"/>
      <c r="ZC18" s="41"/>
      <c r="ZD18" s="41"/>
      <c r="ZE18" s="41"/>
      <c r="ZF18" s="41"/>
      <c r="ZG18" s="41"/>
      <c r="ZH18" s="41"/>
      <c r="ZI18" s="41"/>
      <c r="ZJ18" s="41"/>
      <c r="ZK18" s="41"/>
      <c r="ZL18" s="41"/>
      <c r="ZM18" s="41"/>
      <c r="ZN18" s="41"/>
      <c r="ZO18" s="41"/>
      <c r="ZP18" s="41"/>
      <c r="ZQ18" s="41"/>
      <c r="ZR18" s="41"/>
      <c r="ZS18" s="41"/>
      <c r="ZT18" s="41"/>
      <c r="ZU18" s="41"/>
      <c r="ZV18" s="41"/>
      <c r="ZW18" s="41"/>
      <c r="ZX18" s="41"/>
      <c r="ZY18" s="41"/>
      <c r="ZZ18" s="41"/>
      <c r="AAA18" s="41"/>
      <c r="AAB18" s="41"/>
      <c r="AAC18" s="41"/>
      <c r="AAD18" s="41"/>
      <c r="AAE18" s="41"/>
      <c r="AAF18" s="41"/>
      <c r="AAG18" s="41"/>
      <c r="AAH18" s="41"/>
      <c r="AAI18" s="41"/>
      <c r="AAJ18" s="41"/>
      <c r="AAK18" s="41"/>
      <c r="AAL18" s="41"/>
      <c r="AAM18" s="41"/>
      <c r="AAN18" s="41"/>
      <c r="AAO18" s="41"/>
      <c r="AAP18" s="41"/>
      <c r="AAQ18" s="41"/>
      <c r="AAR18" s="41"/>
      <c r="AAS18" s="41"/>
      <c r="AAT18" s="41"/>
      <c r="AAU18" s="41"/>
      <c r="AAV18" s="41"/>
      <c r="AAW18" s="41"/>
      <c r="AAX18" s="41"/>
      <c r="AAY18" s="41"/>
      <c r="AAZ18" s="41"/>
      <c r="ABA18" s="41"/>
      <c r="ABB18" s="41"/>
      <c r="ABC18" s="41"/>
      <c r="ABD18" s="41"/>
      <c r="ABE18" s="41"/>
      <c r="ABF18" s="41"/>
      <c r="ABG18" s="41"/>
      <c r="ABH18" s="41"/>
      <c r="ABI18" s="41"/>
      <c r="ABJ18" s="41"/>
      <c r="ABK18" s="41"/>
      <c r="ABL18" s="41"/>
      <c r="ABM18" s="41"/>
      <c r="ABN18" s="41"/>
      <c r="ABO18" s="41"/>
      <c r="ABP18" s="41"/>
      <c r="ABQ18" s="41"/>
      <c r="ABR18" s="41"/>
      <c r="ABS18" s="41"/>
      <c r="ABT18" s="41"/>
      <c r="ABU18" s="41"/>
      <c r="ABV18" s="41"/>
      <c r="ABW18" s="41"/>
      <c r="ABX18" s="41"/>
      <c r="ABY18" s="41"/>
      <c r="ABZ18" s="41"/>
      <c r="ACA18" s="41"/>
      <c r="ACB18" s="41"/>
      <c r="ACC18" s="41"/>
      <c r="ACD18" s="41"/>
      <c r="ACE18" s="41"/>
      <c r="ACF18" s="41"/>
      <c r="ACG18" s="41"/>
      <c r="ACH18" s="41"/>
      <c r="ACI18" s="41"/>
      <c r="ACJ18" s="41"/>
      <c r="ACK18" s="41"/>
      <c r="ACL18" s="41"/>
      <c r="ACM18" s="41"/>
      <c r="ACN18" s="41"/>
      <c r="ACO18" s="41"/>
      <c r="ACP18" s="41"/>
      <c r="ACQ18" s="41"/>
      <c r="ACR18" s="41"/>
      <c r="ACS18" s="41"/>
      <c r="ACT18" s="41"/>
      <c r="ACU18" s="41"/>
      <c r="ACV18" s="41"/>
      <c r="ACW18" s="41"/>
      <c r="ACX18" s="41"/>
      <c r="ACY18" s="41"/>
      <c r="ACZ18" s="41"/>
      <c r="ADA18" s="41"/>
      <c r="ADB18" s="41"/>
      <c r="ADC18" s="41"/>
      <c r="ADD18" s="41"/>
      <c r="ADE18" s="41"/>
      <c r="ADF18" s="41"/>
      <c r="ADG18" s="41"/>
      <c r="ADH18" s="41"/>
      <c r="ADI18" s="41"/>
      <c r="ADJ18" s="41"/>
      <c r="ADK18" s="41"/>
      <c r="ADL18" s="41"/>
      <c r="ADM18" s="41"/>
      <c r="ADN18" s="41"/>
      <c r="ADO18" s="41"/>
      <c r="ADP18" s="41"/>
      <c r="ADQ18" s="41"/>
      <c r="ADR18" s="41"/>
      <c r="ADS18" s="41"/>
      <c r="ADT18" s="41"/>
      <c r="ADU18" s="41"/>
      <c r="ADV18" s="41"/>
      <c r="ADW18" s="41"/>
      <c r="ADX18" s="41"/>
      <c r="ADY18" s="41"/>
      <c r="ADZ18" s="41"/>
      <c r="AEA18" s="41"/>
      <c r="AEB18" s="41"/>
      <c r="AEC18" s="41"/>
      <c r="AED18" s="41"/>
      <c r="AEE18" s="41"/>
      <c r="AEF18" s="41"/>
      <c r="AEG18" s="41"/>
      <c r="AEH18" s="41"/>
      <c r="AEI18" s="41"/>
      <c r="AEJ18" s="41"/>
      <c r="AEK18" s="41"/>
      <c r="AEL18" s="41"/>
      <c r="AEM18" s="41"/>
      <c r="AEN18" s="41"/>
      <c r="AEO18" s="41"/>
      <c r="AEP18" s="41"/>
      <c r="AEQ18" s="41"/>
      <c r="AER18" s="41"/>
      <c r="AES18" s="41"/>
      <c r="AET18" s="41"/>
      <c r="AEU18" s="41"/>
      <c r="AEV18" s="41"/>
      <c r="AEW18" s="41"/>
      <c r="AEX18" s="41"/>
      <c r="AEY18" s="41"/>
      <c r="AEZ18" s="41"/>
      <c r="AFA18" s="41"/>
      <c r="AFB18" s="41"/>
      <c r="AFC18" s="41"/>
      <c r="AFD18" s="41"/>
      <c r="AFE18" s="41"/>
      <c r="AFF18" s="41"/>
      <c r="AFG18" s="41"/>
      <c r="AFH18" s="41"/>
      <c r="AFI18" s="41"/>
      <c r="AFJ18" s="41"/>
      <c r="AFK18" s="41"/>
      <c r="AFL18" s="41"/>
      <c r="AFM18" s="41"/>
      <c r="AFN18" s="41"/>
      <c r="AFO18" s="41"/>
      <c r="AFP18" s="41"/>
      <c r="AFQ18" s="41"/>
      <c r="AFR18" s="41"/>
      <c r="AFS18" s="41"/>
      <c r="AFT18" s="41"/>
      <c r="AFU18" s="41"/>
      <c r="AFV18" s="41"/>
      <c r="AFW18" s="41"/>
      <c r="AFX18" s="41"/>
      <c r="AFY18" s="41"/>
      <c r="AFZ18" s="41"/>
      <c r="AGA18" s="41"/>
      <c r="AGB18" s="41"/>
      <c r="AGC18" s="41"/>
      <c r="AGD18" s="41"/>
      <c r="AGE18" s="41"/>
      <c r="AGF18" s="41"/>
      <c r="AGG18" s="41"/>
      <c r="AGH18" s="41"/>
      <c r="AGI18" s="41"/>
      <c r="AGJ18" s="41"/>
      <c r="AGK18" s="41"/>
      <c r="AGL18" s="41"/>
      <c r="AGM18" s="41"/>
      <c r="AGN18" s="41"/>
      <c r="AGO18" s="41"/>
      <c r="AGP18" s="41"/>
      <c r="AGQ18" s="41"/>
      <c r="AGR18" s="41"/>
      <c r="AGS18" s="41"/>
      <c r="AGT18" s="41"/>
      <c r="AGU18" s="41"/>
      <c r="AGV18" s="41"/>
      <c r="AGW18" s="41"/>
      <c r="AGX18" s="41"/>
      <c r="AGY18" s="41"/>
      <c r="AGZ18" s="41"/>
      <c r="AHA18" s="41"/>
      <c r="AHB18" s="41"/>
      <c r="AHC18" s="41"/>
      <c r="AHD18" s="41"/>
      <c r="AHE18" s="41"/>
      <c r="AHF18" s="41"/>
      <c r="AHG18" s="41"/>
      <c r="AHH18" s="41"/>
      <c r="AHI18" s="41"/>
      <c r="AHJ18" s="41"/>
      <c r="AHK18" s="41"/>
      <c r="AHL18" s="41"/>
      <c r="AHM18" s="41"/>
      <c r="AHN18" s="41"/>
      <c r="AHO18" s="41"/>
      <c r="AHP18" s="41"/>
      <c r="AHQ18" s="41"/>
      <c r="AHR18" s="41"/>
      <c r="AHS18" s="41"/>
      <c r="AHT18" s="41"/>
      <c r="AHU18" s="41"/>
      <c r="AHV18" s="41"/>
      <c r="AHW18" s="41"/>
      <c r="AHX18" s="41"/>
      <c r="AHY18" s="41"/>
      <c r="AHZ18" s="41"/>
      <c r="AIA18" s="41"/>
      <c r="AIB18" s="41"/>
      <c r="AIC18" s="41"/>
      <c r="AID18" s="41"/>
      <c r="AIE18" s="41"/>
      <c r="AIF18" s="41"/>
      <c r="AIG18" s="41"/>
      <c r="AIH18" s="41"/>
      <c r="AII18" s="41"/>
      <c r="AIJ18" s="41"/>
      <c r="AIK18" s="41"/>
      <c r="AIL18" s="41"/>
      <c r="AIM18" s="41"/>
      <c r="AIN18" s="41"/>
      <c r="AIO18" s="41"/>
      <c r="AIP18" s="41"/>
      <c r="AIQ18" s="41"/>
      <c r="AIR18" s="41"/>
      <c r="AIS18" s="41"/>
      <c r="AIT18" s="41"/>
      <c r="AIU18" s="41"/>
      <c r="AIV18" s="41"/>
      <c r="AIW18" s="41"/>
      <c r="AIX18" s="41"/>
      <c r="AIY18" s="41"/>
      <c r="AIZ18" s="41"/>
      <c r="AJA18" s="41"/>
      <c r="AJB18" s="41"/>
      <c r="AJC18" s="41"/>
      <c r="AJD18" s="41"/>
      <c r="AJE18" s="41"/>
      <c r="AJF18" s="41"/>
      <c r="AJG18" s="41"/>
      <c r="AJH18" s="41"/>
      <c r="AJI18" s="41"/>
      <c r="AJJ18" s="41"/>
      <c r="AJK18" s="41"/>
      <c r="AJL18" s="41"/>
      <c r="AJM18" s="41"/>
      <c r="AJN18" s="41"/>
      <c r="AJO18" s="41"/>
      <c r="AJP18" s="41"/>
      <c r="AJQ18" s="41"/>
      <c r="AJR18" s="41"/>
      <c r="AJS18" s="41"/>
      <c r="AJT18" s="41"/>
      <c r="AJU18" s="41"/>
      <c r="AJV18" s="41"/>
      <c r="AJW18" s="41"/>
      <c r="AJX18" s="41"/>
      <c r="AJY18" s="41"/>
      <c r="AJZ18" s="41"/>
      <c r="AKA18" s="41"/>
      <c r="AKB18" s="41"/>
      <c r="AKC18" s="41"/>
      <c r="AKD18" s="41"/>
      <c r="AKE18" s="41"/>
      <c r="AKF18" s="41"/>
      <c r="AKG18" s="41"/>
      <c r="AKH18" s="41"/>
      <c r="AKI18" s="41"/>
      <c r="AKJ18" s="41"/>
      <c r="AKK18" s="41"/>
      <c r="AKL18" s="41"/>
      <c r="AKM18" s="41"/>
      <c r="AKN18" s="41"/>
      <c r="AKO18" s="41"/>
      <c r="AKP18" s="41"/>
      <c r="AKQ18" s="41"/>
      <c r="AKR18" s="41"/>
      <c r="AKS18" s="41"/>
      <c r="AKT18" s="41"/>
      <c r="AKU18" s="41"/>
      <c r="AKV18" s="41"/>
      <c r="AKW18" s="41"/>
      <c r="AKX18" s="41"/>
      <c r="AKY18" s="41"/>
      <c r="AKZ18" s="41"/>
      <c r="ALA18" s="41"/>
      <c r="ALB18" s="41"/>
      <c r="ALC18" s="41"/>
      <c r="ALD18" s="41"/>
      <c r="ALE18" s="41"/>
      <c r="ALF18" s="41"/>
      <c r="ALG18" s="41"/>
      <c r="ALH18" s="41"/>
      <c r="ALI18" s="41"/>
      <c r="ALJ18" s="41"/>
      <c r="ALK18" s="41"/>
      <c r="ALL18" s="41"/>
      <c r="ALM18" s="41"/>
      <c r="ALN18" s="41"/>
      <c r="ALO18" s="41"/>
      <c r="ALP18" s="41"/>
      <c r="ALQ18" s="41"/>
      <c r="ALR18" s="41"/>
      <c r="ALS18" s="41"/>
      <c r="ALT18" s="41"/>
      <c r="ALU18" s="41"/>
      <c r="ALV18" s="41"/>
      <c r="ALW18" s="41"/>
      <c r="ALX18" s="41"/>
      <c r="ALY18" s="41"/>
      <c r="ALZ18" s="41"/>
      <c r="AMA18" s="41"/>
      <c r="AMB18" s="41"/>
      <c r="AMC18" s="41"/>
      <c r="AMD18" s="41"/>
      <c r="AME18" s="41"/>
      <c r="AMF18" s="41"/>
      <c r="AMG18" s="41"/>
      <c r="AMH18" s="41"/>
      <c r="AMI18" s="20"/>
      <c r="AMJ18" s="20"/>
    </row>
    <row r="19" spans="1:1024" ht="14.25">
      <c r="A19" s="22" t="s">
        <v>39</v>
      </c>
      <c r="B19" s="55" t="s">
        <v>64</v>
      </c>
      <c r="C19" s="32" t="s">
        <v>65</v>
      </c>
      <c r="D19" s="30"/>
      <c r="E19" s="31" t="s">
        <v>66</v>
      </c>
      <c r="F19" s="30" t="s">
        <v>67</v>
      </c>
      <c r="G19" s="31" t="s">
        <v>66</v>
      </c>
      <c r="H19" s="34">
        <v>2600</v>
      </c>
      <c r="I19" s="30" t="s">
        <v>68</v>
      </c>
      <c r="J19" s="56">
        <f>23/304800</f>
        <v>7.5459317585301831E-5</v>
      </c>
      <c r="K19" s="51">
        <f t="shared" si="0"/>
        <v>0.19619422572178477</v>
      </c>
      <c r="L19" s="17">
        <f t="shared" si="1"/>
        <v>1300000</v>
      </c>
      <c r="M19" s="57" t="s">
        <v>69</v>
      </c>
      <c r="N19" s="58">
        <v>42200</v>
      </c>
      <c r="O19" s="58">
        <v>42205</v>
      </c>
      <c r="P19" s="52"/>
      <c r="Q19" s="54"/>
      <c r="R19" s="12"/>
      <c r="S19" s="15"/>
      <c r="T19" s="12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  <c r="JH19" s="41"/>
      <c r="JI19" s="41"/>
      <c r="JJ19" s="41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LP19" s="41"/>
      <c r="LQ19" s="41"/>
      <c r="LR19" s="41"/>
      <c r="LS19" s="41"/>
      <c r="LT19" s="41"/>
      <c r="LU19" s="41"/>
      <c r="LV19" s="41"/>
      <c r="LW19" s="41"/>
      <c r="LX19" s="41"/>
      <c r="LY19" s="41"/>
      <c r="LZ19" s="41"/>
      <c r="MA19" s="41"/>
      <c r="MB19" s="41"/>
      <c r="MC19" s="41"/>
      <c r="MD19" s="41"/>
      <c r="ME19" s="41"/>
      <c r="MF19" s="41"/>
      <c r="MG19" s="41"/>
      <c r="MH19" s="41"/>
      <c r="MI19" s="41"/>
      <c r="MJ19" s="41"/>
      <c r="MK19" s="41"/>
      <c r="ML19" s="41"/>
      <c r="MM19" s="41"/>
      <c r="MN19" s="41"/>
      <c r="MO19" s="41"/>
      <c r="MP19" s="41"/>
      <c r="MQ19" s="41"/>
      <c r="MR19" s="41"/>
      <c r="MS19" s="41"/>
      <c r="MT19" s="41"/>
      <c r="MU19" s="41"/>
      <c r="MV19" s="41"/>
      <c r="MW19" s="41"/>
      <c r="MX19" s="41"/>
      <c r="MY19" s="41"/>
      <c r="MZ19" s="41"/>
      <c r="NA19" s="41"/>
      <c r="NB19" s="41"/>
      <c r="NC19" s="41"/>
      <c r="ND19" s="41"/>
      <c r="NE19" s="41"/>
      <c r="NF19" s="41"/>
      <c r="NG19" s="41"/>
      <c r="NH19" s="41"/>
      <c r="NI19" s="41"/>
      <c r="NJ19" s="41"/>
      <c r="NK19" s="41"/>
      <c r="NL19" s="41"/>
      <c r="NM19" s="41"/>
      <c r="NN19" s="41"/>
      <c r="NO19" s="41"/>
      <c r="NP19" s="41"/>
      <c r="NQ19" s="41"/>
      <c r="NR19" s="41"/>
      <c r="NS19" s="41"/>
      <c r="NT19" s="41"/>
      <c r="NU19" s="41"/>
      <c r="NV19" s="41"/>
      <c r="NW19" s="41"/>
      <c r="NX19" s="41"/>
      <c r="NY19" s="41"/>
      <c r="NZ19" s="41"/>
      <c r="OA19" s="41"/>
      <c r="OB19" s="41"/>
      <c r="OC19" s="41"/>
      <c r="OD19" s="41"/>
      <c r="OE19" s="41"/>
      <c r="OF19" s="41"/>
      <c r="OG19" s="41"/>
      <c r="OH19" s="41"/>
      <c r="OI19" s="41"/>
      <c r="OJ19" s="41"/>
      <c r="OK19" s="41"/>
      <c r="OL19" s="41"/>
      <c r="OM19" s="41"/>
      <c r="ON19" s="41"/>
      <c r="OO19" s="41"/>
      <c r="OP19" s="41"/>
      <c r="OQ19" s="41"/>
      <c r="OR19" s="41"/>
      <c r="OS19" s="41"/>
      <c r="OT19" s="41"/>
      <c r="OU19" s="41"/>
      <c r="OV19" s="41"/>
      <c r="OW19" s="41"/>
      <c r="OX19" s="41"/>
      <c r="OY19" s="41"/>
      <c r="OZ19" s="41"/>
      <c r="PA19" s="41"/>
      <c r="PB19" s="41"/>
      <c r="PC19" s="41"/>
      <c r="PD19" s="41"/>
      <c r="PE19" s="41"/>
      <c r="PF19" s="41"/>
      <c r="PG19" s="41"/>
      <c r="PH19" s="41"/>
      <c r="PI19" s="41"/>
      <c r="PJ19" s="41"/>
      <c r="PK19" s="41"/>
      <c r="PL19" s="41"/>
      <c r="PM19" s="41"/>
      <c r="PN19" s="41"/>
      <c r="PO19" s="41"/>
      <c r="PP19" s="41"/>
      <c r="PQ19" s="41"/>
      <c r="PR19" s="41"/>
      <c r="PS19" s="41"/>
      <c r="PT19" s="41"/>
      <c r="PU19" s="41"/>
      <c r="PV19" s="41"/>
      <c r="PW19" s="41"/>
      <c r="PX19" s="41"/>
      <c r="PY19" s="41"/>
      <c r="PZ19" s="41"/>
      <c r="QA19" s="41"/>
      <c r="QB19" s="41"/>
      <c r="QC19" s="41"/>
      <c r="QD19" s="41"/>
      <c r="QE19" s="41"/>
      <c r="QF19" s="41"/>
      <c r="QG19" s="41"/>
      <c r="QH19" s="41"/>
      <c r="QI19" s="41"/>
      <c r="QJ19" s="41"/>
      <c r="QK19" s="41"/>
      <c r="QL19" s="41"/>
      <c r="QM19" s="41"/>
      <c r="QN19" s="41"/>
      <c r="QO19" s="41"/>
      <c r="QP19" s="41"/>
      <c r="QQ19" s="41"/>
      <c r="QR19" s="41"/>
      <c r="QS19" s="41"/>
      <c r="QT19" s="41"/>
      <c r="QU19" s="41"/>
      <c r="QV19" s="41"/>
      <c r="QW19" s="41"/>
      <c r="QX19" s="41"/>
      <c r="QY19" s="41"/>
      <c r="QZ19" s="41"/>
      <c r="RA19" s="41"/>
      <c r="RB19" s="41"/>
      <c r="RC19" s="41"/>
      <c r="RD19" s="41"/>
      <c r="RE19" s="41"/>
      <c r="RF19" s="41"/>
      <c r="RG19" s="41"/>
      <c r="RH19" s="41"/>
      <c r="RI19" s="41"/>
      <c r="RJ19" s="41"/>
      <c r="RK19" s="41"/>
      <c r="RL19" s="41"/>
      <c r="RM19" s="41"/>
      <c r="RN19" s="41"/>
      <c r="RO19" s="41"/>
      <c r="RP19" s="41"/>
      <c r="RQ19" s="41"/>
      <c r="RR19" s="41"/>
      <c r="RS19" s="41"/>
      <c r="RT19" s="41"/>
      <c r="RU19" s="41"/>
      <c r="RV19" s="41"/>
      <c r="RW19" s="41"/>
      <c r="RX19" s="41"/>
      <c r="RY19" s="41"/>
      <c r="RZ19" s="41"/>
      <c r="SA19" s="41"/>
      <c r="SB19" s="41"/>
      <c r="SC19" s="41"/>
      <c r="SD19" s="41"/>
      <c r="SE19" s="41"/>
      <c r="SF19" s="41"/>
      <c r="SG19" s="41"/>
      <c r="SH19" s="41"/>
      <c r="SI19" s="41"/>
      <c r="SJ19" s="41"/>
      <c r="SK19" s="41"/>
      <c r="SL19" s="41"/>
      <c r="SM19" s="41"/>
      <c r="SN19" s="41"/>
      <c r="SO19" s="41"/>
      <c r="SP19" s="41"/>
      <c r="SQ19" s="41"/>
      <c r="SR19" s="41"/>
      <c r="SS19" s="41"/>
      <c r="ST19" s="41"/>
      <c r="SU19" s="41"/>
      <c r="SV19" s="41"/>
      <c r="SW19" s="41"/>
      <c r="SX19" s="41"/>
      <c r="SY19" s="41"/>
      <c r="SZ19" s="41"/>
      <c r="TA19" s="41"/>
      <c r="TB19" s="41"/>
      <c r="TC19" s="41"/>
      <c r="TD19" s="41"/>
      <c r="TE19" s="41"/>
      <c r="TF19" s="41"/>
      <c r="TG19" s="41"/>
      <c r="TH19" s="41"/>
      <c r="TI19" s="41"/>
      <c r="TJ19" s="41"/>
      <c r="TK19" s="41"/>
      <c r="TL19" s="41"/>
      <c r="TM19" s="41"/>
      <c r="TN19" s="41"/>
      <c r="TO19" s="41"/>
      <c r="TP19" s="41"/>
      <c r="TQ19" s="41"/>
      <c r="TR19" s="41"/>
      <c r="TS19" s="41"/>
      <c r="TT19" s="41"/>
      <c r="TU19" s="41"/>
      <c r="TV19" s="41"/>
      <c r="TW19" s="41"/>
      <c r="TX19" s="41"/>
      <c r="TY19" s="41"/>
      <c r="TZ19" s="41"/>
      <c r="UA19" s="41"/>
      <c r="UB19" s="41"/>
      <c r="UC19" s="41"/>
      <c r="UD19" s="41"/>
      <c r="UE19" s="41"/>
      <c r="UF19" s="41"/>
      <c r="UG19" s="41"/>
      <c r="UH19" s="41"/>
      <c r="UI19" s="41"/>
      <c r="UJ19" s="41"/>
      <c r="UK19" s="41"/>
      <c r="UL19" s="41"/>
      <c r="UM19" s="41"/>
      <c r="UN19" s="41"/>
      <c r="UO19" s="41"/>
      <c r="UP19" s="41"/>
      <c r="UQ19" s="41"/>
      <c r="UR19" s="41"/>
      <c r="US19" s="41"/>
      <c r="UT19" s="41"/>
      <c r="UU19" s="41"/>
      <c r="UV19" s="41"/>
      <c r="UW19" s="41"/>
      <c r="UX19" s="41"/>
      <c r="UY19" s="41"/>
      <c r="UZ19" s="41"/>
      <c r="VA19" s="41"/>
      <c r="VB19" s="41"/>
      <c r="VC19" s="41"/>
      <c r="VD19" s="41"/>
      <c r="VE19" s="41"/>
      <c r="VF19" s="41"/>
      <c r="VG19" s="41"/>
      <c r="VH19" s="41"/>
      <c r="VI19" s="41"/>
      <c r="VJ19" s="41"/>
      <c r="VK19" s="41"/>
      <c r="VL19" s="41"/>
      <c r="VM19" s="41"/>
      <c r="VN19" s="41"/>
      <c r="VO19" s="41"/>
      <c r="VP19" s="41"/>
      <c r="VQ19" s="41"/>
      <c r="VR19" s="41"/>
      <c r="VS19" s="41"/>
      <c r="VT19" s="41"/>
      <c r="VU19" s="41"/>
      <c r="VV19" s="41"/>
      <c r="VW19" s="41"/>
      <c r="VX19" s="41"/>
      <c r="VY19" s="41"/>
      <c r="VZ19" s="41"/>
      <c r="WA19" s="41"/>
      <c r="WB19" s="41"/>
      <c r="WC19" s="41"/>
      <c r="WD19" s="41"/>
      <c r="WE19" s="41"/>
      <c r="WF19" s="41"/>
      <c r="WG19" s="41"/>
      <c r="WH19" s="41"/>
      <c r="WI19" s="41"/>
      <c r="WJ19" s="41"/>
      <c r="WK19" s="41"/>
      <c r="WL19" s="41"/>
      <c r="WM19" s="41"/>
      <c r="WN19" s="41"/>
      <c r="WO19" s="41"/>
      <c r="WP19" s="41"/>
      <c r="WQ19" s="41"/>
      <c r="WR19" s="41"/>
      <c r="WS19" s="41"/>
      <c r="WT19" s="41"/>
      <c r="WU19" s="41"/>
      <c r="WV19" s="41"/>
      <c r="WW19" s="41"/>
      <c r="WX19" s="41"/>
      <c r="WY19" s="41"/>
      <c r="WZ19" s="41"/>
      <c r="XA19" s="41"/>
      <c r="XB19" s="41"/>
      <c r="XC19" s="41"/>
      <c r="XD19" s="41"/>
      <c r="XE19" s="41"/>
      <c r="XF19" s="41"/>
      <c r="XG19" s="41"/>
      <c r="XH19" s="41"/>
      <c r="XI19" s="41"/>
      <c r="XJ19" s="41"/>
      <c r="XK19" s="41"/>
      <c r="XL19" s="41"/>
      <c r="XM19" s="41"/>
      <c r="XN19" s="41"/>
      <c r="XO19" s="41"/>
      <c r="XP19" s="41"/>
      <c r="XQ19" s="41"/>
      <c r="XR19" s="41"/>
      <c r="XS19" s="41"/>
      <c r="XT19" s="41"/>
      <c r="XU19" s="41"/>
      <c r="XV19" s="41"/>
      <c r="XW19" s="41"/>
      <c r="XX19" s="41"/>
      <c r="XY19" s="41"/>
      <c r="XZ19" s="41"/>
      <c r="YA19" s="41"/>
      <c r="YB19" s="41"/>
      <c r="YC19" s="41"/>
      <c r="YD19" s="41"/>
      <c r="YE19" s="41"/>
      <c r="YF19" s="41"/>
      <c r="YG19" s="41"/>
      <c r="YH19" s="41"/>
      <c r="YI19" s="41"/>
      <c r="YJ19" s="41"/>
      <c r="YK19" s="41"/>
      <c r="YL19" s="41"/>
      <c r="YM19" s="41"/>
      <c r="YN19" s="41"/>
      <c r="YO19" s="41"/>
      <c r="YP19" s="41"/>
      <c r="YQ19" s="41"/>
      <c r="YR19" s="41"/>
      <c r="YS19" s="41"/>
      <c r="YT19" s="41"/>
      <c r="YU19" s="41"/>
      <c r="YV19" s="41"/>
      <c r="YW19" s="41"/>
      <c r="YX19" s="41"/>
      <c r="YY19" s="41"/>
      <c r="YZ19" s="41"/>
      <c r="ZA19" s="41"/>
      <c r="ZB19" s="41"/>
      <c r="ZC19" s="41"/>
      <c r="ZD19" s="41"/>
      <c r="ZE19" s="41"/>
      <c r="ZF19" s="41"/>
      <c r="ZG19" s="41"/>
      <c r="ZH19" s="41"/>
      <c r="ZI19" s="41"/>
      <c r="ZJ19" s="41"/>
      <c r="ZK19" s="41"/>
      <c r="ZL19" s="41"/>
      <c r="ZM19" s="41"/>
      <c r="ZN19" s="41"/>
      <c r="ZO19" s="41"/>
      <c r="ZP19" s="41"/>
      <c r="ZQ19" s="41"/>
      <c r="ZR19" s="41"/>
      <c r="ZS19" s="41"/>
      <c r="ZT19" s="41"/>
      <c r="ZU19" s="41"/>
      <c r="ZV19" s="41"/>
      <c r="ZW19" s="41"/>
      <c r="ZX19" s="41"/>
      <c r="ZY19" s="41"/>
      <c r="ZZ19" s="41"/>
      <c r="AAA19" s="41"/>
      <c r="AAB19" s="41"/>
      <c r="AAC19" s="41"/>
      <c r="AAD19" s="41"/>
      <c r="AAE19" s="41"/>
      <c r="AAF19" s="41"/>
      <c r="AAG19" s="41"/>
      <c r="AAH19" s="41"/>
      <c r="AAI19" s="41"/>
      <c r="AAJ19" s="41"/>
      <c r="AAK19" s="41"/>
      <c r="AAL19" s="41"/>
      <c r="AAM19" s="41"/>
      <c r="AAN19" s="41"/>
      <c r="AAO19" s="41"/>
      <c r="AAP19" s="41"/>
      <c r="AAQ19" s="41"/>
      <c r="AAR19" s="41"/>
      <c r="AAS19" s="41"/>
      <c r="AAT19" s="41"/>
      <c r="AAU19" s="41"/>
      <c r="AAV19" s="41"/>
      <c r="AAW19" s="41"/>
      <c r="AAX19" s="41"/>
      <c r="AAY19" s="41"/>
      <c r="AAZ19" s="41"/>
      <c r="ABA19" s="41"/>
      <c r="ABB19" s="41"/>
      <c r="ABC19" s="41"/>
      <c r="ABD19" s="41"/>
      <c r="ABE19" s="41"/>
      <c r="ABF19" s="41"/>
      <c r="ABG19" s="41"/>
      <c r="ABH19" s="41"/>
      <c r="ABI19" s="41"/>
      <c r="ABJ19" s="41"/>
      <c r="ABK19" s="41"/>
      <c r="ABL19" s="41"/>
      <c r="ABM19" s="41"/>
      <c r="ABN19" s="41"/>
      <c r="ABO19" s="41"/>
      <c r="ABP19" s="41"/>
      <c r="ABQ19" s="41"/>
      <c r="ABR19" s="41"/>
      <c r="ABS19" s="41"/>
      <c r="ABT19" s="41"/>
      <c r="ABU19" s="41"/>
      <c r="ABV19" s="41"/>
      <c r="ABW19" s="41"/>
      <c r="ABX19" s="41"/>
      <c r="ABY19" s="41"/>
      <c r="ABZ19" s="41"/>
      <c r="ACA19" s="41"/>
      <c r="ACB19" s="41"/>
      <c r="ACC19" s="41"/>
      <c r="ACD19" s="41"/>
      <c r="ACE19" s="41"/>
      <c r="ACF19" s="41"/>
      <c r="ACG19" s="41"/>
      <c r="ACH19" s="41"/>
      <c r="ACI19" s="41"/>
      <c r="ACJ19" s="41"/>
      <c r="ACK19" s="41"/>
      <c r="ACL19" s="41"/>
      <c r="ACM19" s="41"/>
      <c r="ACN19" s="41"/>
      <c r="ACO19" s="41"/>
      <c r="ACP19" s="41"/>
      <c r="ACQ19" s="41"/>
      <c r="ACR19" s="41"/>
      <c r="ACS19" s="41"/>
      <c r="ACT19" s="41"/>
      <c r="ACU19" s="41"/>
      <c r="ACV19" s="41"/>
      <c r="ACW19" s="41"/>
      <c r="ACX19" s="41"/>
      <c r="ACY19" s="41"/>
      <c r="ACZ19" s="41"/>
      <c r="ADA19" s="41"/>
      <c r="ADB19" s="41"/>
      <c r="ADC19" s="41"/>
      <c r="ADD19" s="41"/>
      <c r="ADE19" s="41"/>
      <c r="ADF19" s="41"/>
      <c r="ADG19" s="41"/>
      <c r="ADH19" s="41"/>
      <c r="ADI19" s="41"/>
      <c r="ADJ19" s="41"/>
      <c r="ADK19" s="41"/>
      <c r="ADL19" s="41"/>
      <c r="ADM19" s="41"/>
      <c r="ADN19" s="41"/>
      <c r="ADO19" s="41"/>
      <c r="ADP19" s="41"/>
      <c r="ADQ19" s="41"/>
      <c r="ADR19" s="41"/>
      <c r="ADS19" s="41"/>
      <c r="ADT19" s="41"/>
      <c r="ADU19" s="41"/>
      <c r="ADV19" s="41"/>
      <c r="ADW19" s="41"/>
      <c r="ADX19" s="41"/>
      <c r="ADY19" s="41"/>
      <c r="ADZ19" s="41"/>
      <c r="AEA19" s="41"/>
      <c r="AEB19" s="41"/>
      <c r="AEC19" s="41"/>
      <c r="AED19" s="41"/>
      <c r="AEE19" s="41"/>
      <c r="AEF19" s="41"/>
      <c r="AEG19" s="41"/>
      <c r="AEH19" s="41"/>
      <c r="AEI19" s="41"/>
      <c r="AEJ19" s="41"/>
      <c r="AEK19" s="41"/>
      <c r="AEL19" s="41"/>
      <c r="AEM19" s="41"/>
      <c r="AEN19" s="41"/>
      <c r="AEO19" s="41"/>
      <c r="AEP19" s="41"/>
      <c r="AEQ19" s="41"/>
      <c r="AER19" s="41"/>
      <c r="AES19" s="41"/>
      <c r="AET19" s="41"/>
      <c r="AEU19" s="41"/>
      <c r="AEV19" s="41"/>
      <c r="AEW19" s="41"/>
      <c r="AEX19" s="41"/>
      <c r="AEY19" s="41"/>
      <c r="AEZ19" s="41"/>
      <c r="AFA19" s="41"/>
      <c r="AFB19" s="41"/>
      <c r="AFC19" s="41"/>
      <c r="AFD19" s="41"/>
      <c r="AFE19" s="41"/>
      <c r="AFF19" s="41"/>
      <c r="AFG19" s="41"/>
      <c r="AFH19" s="41"/>
      <c r="AFI19" s="41"/>
      <c r="AFJ19" s="41"/>
      <c r="AFK19" s="41"/>
      <c r="AFL19" s="41"/>
      <c r="AFM19" s="41"/>
      <c r="AFN19" s="41"/>
      <c r="AFO19" s="41"/>
      <c r="AFP19" s="41"/>
      <c r="AFQ19" s="41"/>
      <c r="AFR19" s="41"/>
      <c r="AFS19" s="41"/>
      <c r="AFT19" s="41"/>
      <c r="AFU19" s="41"/>
      <c r="AFV19" s="41"/>
      <c r="AFW19" s="41"/>
      <c r="AFX19" s="41"/>
      <c r="AFY19" s="41"/>
      <c r="AFZ19" s="41"/>
      <c r="AGA19" s="41"/>
      <c r="AGB19" s="41"/>
      <c r="AGC19" s="41"/>
      <c r="AGD19" s="41"/>
      <c r="AGE19" s="41"/>
      <c r="AGF19" s="41"/>
      <c r="AGG19" s="41"/>
      <c r="AGH19" s="41"/>
      <c r="AGI19" s="41"/>
      <c r="AGJ19" s="41"/>
      <c r="AGK19" s="41"/>
      <c r="AGL19" s="41"/>
      <c r="AGM19" s="41"/>
      <c r="AGN19" s="41"/>
      <c r="AGO19" s="41"/>
      <c r="AGP19" s="41"/>
      <c r="AGQ19" s="41"/>
      <c r="AGR19" s="41"/>
      <c r="AGS19" s="41"/>
      <c r="AGT19" s="41"/>
      <c r="AGU19" s="41"/>
      <c r="AGV19" s="41"/>
      <c r="AGW19" s="41"/>
      <c r="AGX19" s="41"/>
      <c r="AGY19" s="41"/>
      <c r="AGZ19" s="41"/>
      <c r="AHA19" s="41"/>
      <c r="AHB19" s="41"/>
      <c r="AHC19" s="41"/>
      <c r="AHD19" s="41"/>
      <c r="AHE19" s="41"/>
      <c r="AHF19" s="41"/>
      <c r="AHG19" s="41"/>
      <c r="AHH19" s="41"/>
      <c r="AHI19" s="41"/>
      <c r="AHJ19" s="41"/>
      <c r="AHK19" s="41"/>
      <c r="AHL19" s="41"/>
      <c r="AHM19" s="41"/>
      <c r="AHN19" s="41"/>
      <c r="AHO19" s="41"/>
      <c r="AHP19" s="41"/>
      <c r="AHQ19" s="41"/>
      <c r="AHR19" s="41"/>
      <c r="AHS19" s="41"/>
      <c r="AHT19" s="41"/>
      <c r="AHU19" s="41"/>
      <c r="AHV19" s="41"/>
      <c r="AHW19" s="41"/>
      <c r="AHX19" s="41"/>
      <c r="AHY19" s="41"/>
      <c r="AHZ19" s="41"/>
      <c r="AIA19" s="41"/>
      <c r="AIB19" s="41"/>
      <c r="AIC19" s="41"/>
      <c r="AID19" s="41"/>
      <c r="AIE19" s="41"/>
      <c r="AIF19" s="41"/>
      <c r="AIG19" s="41"/>
      <c r="AIH19" s="41"/>
      <c r="AII19" s="41"/>
      <c r="AIJ19" s="41"/>
      <c r="AIK19" s="41"/>
      <c r="AIL19" s="41"/>
      <c r="AIM19" s="41"/>
      <c r="AIN19" s="41"/>
      <c r="AIO19" s="41"/>
      <c r="AIP19" s="41"/>
      <c r="AIQ19" s="41"/>
      <c r="AIR19" s="41"/>
      <c r="AIS19" s="41"/>
      <c r="AIT19" s="41"/>
      <c r="AIU19" s="41"/>
      <c r="AIV19" s="41"/>
      <c r="AIW19" s="41"/>
      <c r="AIX19" s="41"/>
      <c r="AIY19" s="41"/>
      <c r="AIZ19" s="41"/>
      <c r="AJA19" s="41"/>
      <c r="AJB19" s="41"/>
      <c r="AJC19" s="41"/>
      <c r="AJD19" s="41"/>
      <c r="AJE19" s="41"/>
      <c r="AJF19" s="41"/>
      <c r="AJG19" s="41"/>
      <c r="AJH19" s="41"/>
      <c r="AJI19" s="41"/>
      <c r="AJJ19" s="41"/>
      <c r="AJK19" s="41"/>
      <c r="AJL19" s="41"/>
      <c r="AJM19" s="41"/>
      <c r="AJN19" s="41"/>
      <c r="AJO19" s="41"/>
      <c r="AJP19" s="41"/>
      <c r="AJQ19" s="41"/>
      <c r="AJR19" s="41"/>
      <c r="AJS19" s="41"/>
      <c r="AJT19" s="41"/>
      <c r="AJU19" s="41"/>
      <c r="AJV19" s="41"/>
      <c r="AJW19" s="41"/>
      <c r="AJX19" s="41"/>
      <c r="AJY19" s="41"/>
      <c r="AJZ19" s="41"/>
      <c r="AKA19" s="41"/>
      <c r="AKB19" s="41"/>
      <c r="AKC19" s="41"/>
      <c r="AKD19" s="41"/>
      <c r="AKE19" s="41"/>
      <c r="AKF19" s="41"/>
      <c r="AKG19" s="41"/>
      <c r="AKH19" s="41"/>
      <c r="AKI19" s="41"/>
      <c r="AKJ19" s="41"/>
      <c r="AKK19" s="41"/>
      <c r="AKL19" s="41"/>
      <c r="AKM19" s="41"/>
      <c r="AKN19" s="41"/>
      <c r="AKO19" s="41"/>
      <c r="AKP19" s="41"/>
      <c r="AKQ19" s="41"/>
      <c r="AKR19" s="41"/>
      <c r="AKS19" s="41"/>
      <c r="AKT19" s="41"/>
      <c r="AKU19" s="41"/>
      <c r="AKV19" s="41"/>
      <c r="AKW19" s="41"/>
      <c r="AKX19" s="41"/>
      <c r="AKY19" s="41"/>
      <c r="AKZ19" s="41"/>
      <c r="ALA19" s="41"/>
      <c r="ALB19" s="41"/>
      <c r="ALC19" s="41"/>
      <c r="ALD19" s="41"/>
      <c r="ALE19" s="41"/>
      <c r="ALF19" s="41"/>
      <c r="ALG19" s="41"/>
      <c r="ALH19" s="41"/>
      <c r="ALI19" s="41"/>
      <c r="ALJ19" s="41"/>
      <c r="ALK19" s="41"/>
      <c r="ALL19" s="41"/>
      <c r="ALM19" s="41"/>
      <c r="ALN19" s="41"/>
      <c r="ALO19" s="41"/>
      <c r="ALP19" s="41"/>
      <c r="ALQ19" s="41"/>
      <c r="ALR19" s="41"/>
      <c r="ALS19" s="41"/>
      <c r="ALT19" s="41"/>
      <c r="ALU19" s="41"/>
      <c r="ALV19" s="41"/>
      <c r="ALW19" s="41"/>
      <c r="ALX19" s="41"/>
      <c r="ALY19" s="41"/>
      <c r="ALZ19" s="41"/>
      <c r="AMA19" s="41"/>
      <c r="AMB19" s="41"/>
      <c r="AMC19" s="41"/>
      <c r="AMD19" s="41"/>
      <c r="AME19" s="41"/>
      <c r="AMF19" s="41"/>
      <c r="AMG19" s="41"/>
      <c r="AMH19" s="41"/>
      <c r="AMI19" s="20"/>
      <c r="AMJ19" s="20"/>
    </row>
    <row r="20" spans="1:1024" ht="14.25">
      <c r="A20" s="22" t="s">
        <v>39</v>
      </c>
      <c r="B20" s="55" t="s">
        <v>70</v>
      </c>
      <c r="C20" s="32" t="s">
        <v>71</v>
      </c>
      <c r="D20" s="30"/>
      <c r="E20" s="31" t="s">
        <v>72</v>
      </c>
      <c r="F20" s="30" t="s">
        <v>67</v>
      </c>
      <c r="G20" s="31" t="s">
        <v>72</v>
      </c>
      <c r="H20" s="34">
        <v>2600</v>
      </c>
      <c r="I20" s="30" t="s">
        <v>68</v>
      </c>
      <c r="J20" s="35">
        <f>23/304800</f>
        <v>7.5459317585301831E-5</v>
      </c>
      <c r="K20" s="51">
        <f t="shared" si="0"/>
        <v>0.19619422572178477</v>
      </c>
      <c r="L20" s="17">
        <f t="shared" si="1"/>
        <v>1300000</v>
      </c>
      <c r="M20" s="57" t="s">
        <v>69</v>
      </c>
      <c r="N20" s="58">
        <v>42200</v>
      </c>
      <c r="O20" s="58">
        <v>42205</v>
      </c>
      <c r="P20" s="52"/>
      <c r="Q20" s="54"/>
      <c r="R20" s="12"/>
      <c r="S20" s="15"/>
      <c r="T20" s="12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  <c r="ALA20" s="41"/>
      <c r="ALB20" s="41"/>
      <c r="ALC20" s="41"/>
      <c r="ALD20" s="41"/>
      <c r="ALE20" s="41"/>
      <c r="ALF20" s="41"/>
      <c r="ALG20" s="41"/>
      <c r="ALH20" s="41"/>
      <c r="ALI20" s="41"/>
      <c r="ALJ20" s="41"/>
      <c r="ALK20" s="41"/>
      <c r="ALL20" s="41"/>
      <c r="ALM20" s="41"/>
      <c r="ALN20" s="41"/>
      <c r="ALO20" s="41"/>
      <c r="ALP20" s="41"/>
      <c r="ALQ20" s="41"/>
      <c r="ALR20" s="41"/>
      <c r="ALS20" s="41"/>
      <c r="ALT20" s="41"/>
      <c r="ALU20" s="41"/>
      <c r="ALV20" s="41"/>
      <c r="ALW20" s="41"/>
      <c r="ALX20" s="41"/>
      <c r="ALY20" s="41"/>
      <c r="ALZ20" s="41"/>
      <c r="AMA20" s="41"/>
      <c r="AMB20" s="41"/>
      <c r="AMC20" s="41"/>
      <c r="AMD20" s="41"/>
      <c r="AME20" s="41"/>
      <c r="AMF20" s="41"/>
      <c r="AMG20" s="41"/>
      <c r="AMH20" s="41"/>
      <c r="AMI20" s="20"/>
      <c r="AMJ20" s="20"/>
    </row>
    <row r="21" spans="1:1024" ht="14.25">
      <c r="A21" s="22" t="s">
        <v>39</v>
      </c>
      <c r="B21" s="20" t="s">
        <v>73</v>
      </c>
      <c r="C21" s="20" t="s">
        <v>74</v>
      </c>
      <c r="D21" s="30" t="s">
        <v>75</v>
      </c>
      <c r="E21" s="31" t="s">
        <v>76</v>
      </c>
      <c r="F21" s="30" t="s">
        <v>77</v>
      </c>
      <c r="G21" s="33" t="s">
        <v>78</v>
      </c>
      <c r="H21" s="34">
        <v>6</v>
      </c>
      <c r="I21" s="30" t="s">
        <v>21</v>
      </c>
      <c r="J21" s="35">
        <v>1.4500000000000001E-2</v>
      </c>
      <c r="K21" s="51">
        <f t="shared" si="0"/>
        <v>8.7000000000000008E-2</v>
      </c>
      <c r="L21" s="17">
        <f t="shared" si="1"/>
        <v>3000</v>
      </c>
      <c r="M21" s="46" t="s">
        <v>46</v>
      </c>
      <c r="N21" s="52"/>
      <c r="O21" s="53"/>
      <c r="P21" s="18"/>
      <c r="Q21" s="54"/>
      <c r="R21" s="12"/>
      <c r="S21" s="15"/>
      <c r="T21" s="12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  <c r="ALC21" s="41"/>
      <c r="ALD21" s="41"/>
      <c r="ALE21" s="41"/>
      <c r="ALF21" s="41"/>
      <c r="ALG21" s="41"/>
      <c r="ALH21" s="41"/>
      <c r="ALI21" s="41"/>
      <c r="ALJ21" s="41"/>
      <c r="ALK21" s="41"/>
      <c r="ALL21" s="41"/>
      <c r="ALM21" s="41"/>
      <c r="ALN21" s="41"/>
      <c r="ALO21" s="41"/>
      <c r="ALP21" s="41"/>
      <c r="ALQ21" s="41"/>
      <c r="ALR21" s="41"/>
      <c r="ALS21" s="41"/>
      <c r="ALT21" s="41"/>
      <c r="ALU21" s="41"/>
      <c r="ALV21" s="41"/>
      <c r="ALW21" s="41"/>
      <c r="ALX21" s="41"/>
      <c r="ALY21" s="41"/>
      <c r="ALZ21" s="41"/>
      <c r="AMA21" s="41"/>
      <c r="AMB21" s="41"/>
      <c r="AMC21" s="41"/>
      <c r="AMD21" s="41"/>
      <c r="AME21" s="41"/>
      <c r="AMF21" s="41"/>
      <c r="AMG21" s="41"/>
      <c r="AMH21" s="41"/>
      <c r="AMI21" s="20"/>
      <c r="AMJ21" s="20"/>
    </row>
    <row r="22" spans="1:1024" ht="14.25">
      <c r="A22" s="22" t="s">
        <v>39</v>
      </c>
      <c r="B22" s="29" t="s">
        <v>79</v>
      </c>
      <c r="C22" s="30" t="s">
        <v>80</v>
      </c>
      <c r="D22" s="30" t="s">
        <v>42</v>
      </c>
      <c r="E22" s="31">
        <v>50579404</v>
      </c>
      <c r="F22" s="32" t="s">
        <v>37</v>
      </c>
      <c r="G22" s="33" t="s">
        <v>81</v>
      </c>
      <c r="H22" s="34">
        <v>1</v>
      </c>
      <c r="I22" s="30" t="s">
        <v>21</v>
      </c>
      <c r="J22" s="35">
        <v>6.2E-2</v>
      </c>
      <c r="K22" s="51">
        <f t="shared" si="0"/>
        <v>6.2E-2</v>
      </c>
      <c r="L22" s="17">
        <f t="shared" si="1"/>
        <v>500</v>
      </c>
      <c r="M22" s="46" t="s">
        <v>46</v>
      </c>
      <c r="N22" s="52"/>
      <c r="O22" s="53"/>
      <c r="P22" s="18"/>
      <c r="Q22" s="54"/>
      <c r="R22" s="12"/>
      <c r="S22" s="15"/>
      <c r="T22" s="12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  <c r="ALC22" s="41"/>
      <c r="ALD22" s="41"/>
      <c r="ALE22" s="41"/>
      <c r="ALF22" s="41"/>
      <c r="ALG22" s="41"/>
      <c r="ALH22" s="41"/>
      <c r="ALI22" s="41"/>
      <c r="ALJ22" s="41"/>
      <c r="ALK22" s="41"/>
      <c r="ALL22" s="41"/>
      <c r="ALM22" s="41"/>
      <c r="ALN22" s="41"/>
      <c r="ALO22" s="41"/>
      <c r="ALP22" s="41"/>
      <c r="ALQ22" s="41"/>
      <c r="ALR22" s="41"/>
      <c r="ALS22" s="41"/>
      <c r="ALT22" s="41"/>
      <c r="ALU22" s="41"/>
      <c r="ALV22" s="41"/>
      <c r="ALW22" s="41"/>
      <c r="ALX22" s="41"/>
      <c r="ALY22" s="41"/>
      <c r="ALZ22" s="41"/>
      <c r="AMA22" s="41"/>
      <c r="AMB22" s="41"/>
      <c r="AMC22" s="41"/>
      <c r="AMD22" s="41"/>
      <c r="AME22" s="41"/>
      <c r="AMF22" s="41"/>
      <c r="AMG22" s="41"/>
      <c r="AMH22" s="41"/>
      <c r="AMI22" s="20"/>
      <c r="AMJ22" s="20"/>
    </row>
    <row r="23" spans="1:1024" ht="14.25">
      <c r="A23" s="22" t="s">
        <v>39</v>
      </c>
      <c r="B23" s="30" t="s">
        <v>82</v>
      </c>
      <c r="C23" s="30" t="s">
        <v>83</v>
      </c>
      <c r="D23" s="30"/>
      <c r="E23" s="31" t="s">
        <v>84</v>
      </c>
      <c r="F23" s="32" t="s">
        <v>44</v>
      </c>
      <c r="G23" s="33" t="s">
        <v>85</v>
      </c>
      <c r="H23" s="34">
        <v>1</v>
      </c>
      <c r="I23" s="30" t="s">
        <v>21</v>
      </c>
      <c r="J23" s="35">
        <v>5.2499999999999998E-2</v>
      </c>
      <c r="K23" s="51">
        <f t="shared" si="0"/>
        <v>5.2499999999999998E-2</v>
      </c>
      <c r="L23" s="17">
        <f t="shared" si="1"/>
        <v>500</v>
      </c>
      <c r="M23" s="46" t="s">
        <v>46</v>
      </c>
      <c r="N23" s="52"/>
      <c r="O23" s="53"/>
      <c r="P23" s="18"/>
      <c r="Q23" s="54"/>
      <c r="R23" s="12"/>
      <c r="S23" s="15"/>
      <c r="T23" s="12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  <c r="WP23" s="41"/>
      <c r="WQ23" s="41"/>
      <c r="WR23" s="41"/>
      <c r="WS23" s="41"/>
      <c r="WT23" s="41"/>
      <c r="WU23" s="41"/>
      <c r="WV23" s="41"/>
      <c r="WW23" s="41"/>
      <c r="WX23" s="41"/>
      <c r="WY23" s="41"/>
      <c r="WZ23" s="41"/>
      <c r="XA23" s="41"/>
      <c r="XB23" s="41"/>
      <c r="XC23" s="41"/>
      <c r="XD23" s="41"/>
      <c r="XE23" s="41"/>
      <c r="XF23" s="41"/>
      <c r="XG23" s="41"/>
      <c r="XH23" s="41"/>
      <c r="XI23" s="41"/>
      <c r="XJ23" s="41"/>
      <c r="XK23" s="41"/>
      <c r="XL23" s="41"/>
      <c r="XM23" s="41"/>
      <c r="XN23" s="41"/>
      <c r="XO23" s="41"/>
      <c r="XP23" s="41"/>
      <c r="XQ23" s="41"/>
      <c r="XR23" s="41"/>
      <c r="XS23" s="41"/>
      <c r="XT23" s="41"/>
      <c r="XU23" s="41"/>
      <c r="XV23" s="41"/>
      <c r="XW23" s="41"/>
      <c r="XX23" s="41"/>
      <c r="XY23" s="41"/>
      <c r="XZ23" s="41"/>
      <c r="YA23" s="41"/>
      <c r="YB23" s="41"/>
      <c r="YC23" s="41"/>
      <c r="YD23" s="41"/>
      <c r="YE23" s="41"/>
      <c r="YF23" s="41"/>
      <c r="YG23" s="41"/>
      <c r="YH23" s="41"/>
      <c r="YI23" s="41"/>
      <c r="YJ23" s="41"/>
      <c r="YK23" s="41"/>
      <c r="YL23" s="41"/>
      <c r="YM23" s="41"/>
      <c r="YN23" s="41"/>
      <c r="YO23" s="41"/>
      <c r="YP23" s="41"/>
      <c r="YQ23" s="41"/>
      <c r="YR23" s="41"/>
      <c r="YS23" s="41"/>
      <c r="YT23" s="41"/>
      <c r="YU23" s="41"/>
      <c r="YV23" s="41"/>
      <c r="YW23" s="41"/>
      <c r="YX23" s="41"/>
      <c r="YY23" s="41"/>
      <c r="YZ23" s="41"/>
      <c r="ZA23" s="41"/>
      <c r="ZB23" s="41"/>
      <c r="ZC23" s="41"/>
      <c r="ZD23" s="41"/>
      <c r="ZE23" s="41"/>
      <c r="ZF23" s="41"/>
      <c r="ZG23" s="41"/>
      <c r="ZH23" s="41"/>
      <c r="ZI23" s="41"/>
      <c r="ZJ23" s="41"/>
      <c r="ZK23" s="41"/>
      <c r="ZL23" s="41"/>
      <c r="ZM23" s="41"/>
      <c r="ZN23" s="41"/>
      <c r="ZO23" s="41"/>
      <c r="ZP23" s="41"/>
      <c r="ZQ23" s="41"/>
      <c r="ZR23" s="41"/>
      <c r="ZS23" s="41"/>
      <c r="ZT23" s="41"/>
      <c r="ZU23" s="41"/>
      <c r="ZV23" s="41"/>
      <c r="ZW23" s="41"/>
      <c r="ZX23" s="41"/>
      <c r="ZY23" s="41"/>
      <c r="ZZ23" s="41"/>
      <c r="AAA23" s="41"/>
      <c r="AAB23" s="41"/>
      <c r="AAC23" s="41"/>
      <c r="AAD23" s="41"/>
      <c r="AAE23" s="41"/>
      <c r="AAF23" s="41"/>
      <c r="AAG23" s="41"/>
      <c r="AAH23" s="41"/>
      <c r="AAI23" s="41"/>
      <c r="AAJ23" s="41"/>
      <c r="AAK23" s="41"/>
      <c r="AAL23" s="41"/>
      <c r="AAM23" s="41"/>
      <c r="AAN23" s="41"/>
      <c r="AAO23" s="41"/>
      <c r="AAP23" s="41"/>
      <c r="AAQ23" s="41"/>
      <c r="AAR23" s="41"/>
      <c r="AAS23" s="41"/>
      <c r="AAT23" s="41"/>
      <c r="AAU23" s="41"/>
      <c r="AAV23" s="41"/>
      <c r="AAW23" s="41"/>
      <c r="AAX23" s="41"/>
      <c r="AAY23" s="41"/>
      <c r="AAZ23" s="41"/>
      <c r="ABA23" s="41"/>
      <c r="ABB23" s="41"/>
      <c r="ABC23" s="41"/>
      <c r="ABD23" s="41"/>
      <c r="ABE23" s="41"/>
      <c r="ABF23" s="41"/>
      <c r="ABG23" s="41"/>
      <c r="ABH23" s="41"/>
      <c r="ABI23" s="41"/>
      <c r="ABJ23" s="41"/>
      <c r="ABK23" s="41"/>
      <c r="ABL23" s="41"/>
      <c r="ABM23" s="41"/>
      <c r="ABN23" s="41"/>
      <c r="ABO23" s="41"/>
      <c r="ABP23" s="41"/>
      <c r="ABQ23" s="41"/>
      <c r="ABR23" s="41"/>
      <c r="ABS23" s="41"/>
      <c r="ABT23" s="41"/>
      <c r="ABU23" s="41"/>
      <c r="ABV23" s="41"/>
      <c r="ABW23" s="41"/>
      <c r="ABX23" s="41"/>
      <c r="ABY23" s="41"/>
      <c r="ABZ23" s="41"/>
      <c r="ACA23" s="41"/>
      <c r="ACB23" s="41"/>
      <c r="ACC23" s="41"/>
      <c r="ACD23" s="41"/>
      <c r="ACE23" s="41"/>
      <c r="ACF23" s="41"/>
      <c r="ACG23" s="41"/>
      <c r="ACH23" s="41"/>
      <c r="ACI23" s="41"/>
      <c r="ACJ23" s="41"/>
      <c r="ACK23" s="41"/>
      <c r="ACL23" s="41"/>
      <c r="ACM23" s="41"/>
      <c r="ACN23" s="41"/>
      <c r="ACO23" s="41"/>
      <c r="ACP23" s="41"/>
      <c r="ACQ23" s="41"/>
      <c r="ACR23" s="41"/>
      <c r="ACS23" s="41"/>
      <c r="ACT23" s="41"/>
      <c r="ACU23" s="41"/>
      <c r="ACV23" s="41"/>
      <c r="ACW23" s="41"/>
      <c r="ACX23" s="41"/>
      <c r="ACY23" s="41"/>
      <c r="ACZ23" s="41"/>
      <c r="ADA23" s="41"/>
      <c r="ADB23" s="41"/>
      <c r="ADC23" s="41"/>
      <c r="ADD23" s="41"/>
      <c r="ADE23" s="41"/>
      <c r="ADF23" s="41"/>
      <c r="ADG23" s="41"/>
      <c r="ADH23" s="41"/>
      <c r="ADI23" s="41"/>
      <c r="ADJ23" s="41"/>
      <c r="ADK23" s="41"/>
      <c r="ADL23" s="41"/>
      <c r="ADM23" s="41"/>
      <c r="ADN23" s="41"/>
      <c r="ADO23" s="41"/>
      <c r="ADP23" s="41"/>
      <c r="ADQ23" s="41"/>
      <c r="ADR23" s="41"/>
      <c r="ADS23" s="41"/>
      <c r="ADT23" s="41"/>
      <c r="ADU23" s="41"/>
      <c r="ADV23" s="41"/>
      <c r="ADW23" s="41"/>
      <c r="ADX23" s="41"/>
      <c r="ADY23" s="41"/>
      <c r="ADZ23" s="41"/>
      <c r="AEA23" s="41"/>
      <c r="AEB23" s="41"/>
      <c r="AEC23" s="41"/>
      <c r="AED23" s="41"/>
      <c r="AEE23" s="41"/>
      <c r="AEF23" s="41"/>
      <c r="AEG23" s="41"/>
      <c r="AEH23" s="41"/>
      <c r="AEI23" s="41"/>
      <c r="AEJ23" s="41"/>
      <c r="AEK23" s="41"/>
      <c r="AEL23" s="41"/>
      <c r="AEM23" s="41"/>
      <c r="AEN23" s="41"/>
      <c r="AEO23" s="41"/>
      <c r="AEP23" s="41"/>
      <c r="AEQ23" s="41"/>
      <c r="AER23" s="41"/>
      <c r="AES23" s="41"/>
      <c r="AET23" s="41"/>
      <c r="AEU23" s="41"/>
      <c r="AEV23" s="41"/>
      <c r="AEW23" s="41"/>
      <c r="AEX23" s="41"/>
      <c r="AEY23" s="41"/>
      <c r="AEZ23" s="41"/>
      <c r="AFA23" s="41"/>
      <c r="AFB23" s="41"/>
      <c r="AFC23" s="41"/>
      <c r="AFD23" s="41"/>
      <c r="AFE23" s="41"/>
      <c r="AFF23" s="41"/>
      <c r="AFG23" s="41"/>
      <c r="AFH23" s="41"/>
      <c r="AFI23" s="41"/>
      <c r="AFJ23" s="41"/>
      <c r="AFK23" s="41"/>
      <c r="AFL23" s="41"/>
      <c r="AFM23" s="41"/>
      <c r="AFN23" s="41"/>
      <c r="AFO23" s="41"/>
      <c r="AFP23" s="41"/>
      <c r="AFQ23" s="41"/>
      <c r="AFR23" s="41"/>
      <c r="AFS23" s="41"/>
      <c r="AFT23" s="41"/>
      <c r="AFU23" s="41"/>
      <c r="AFV23" s="41"/>
      <c r="AFW23" s="41"/>
      <c r="AFX23" s="41"/>
      <c r="AFY23" s="41"/>
      <c r="AFZ23" s="41"/>
      <c r="AGA23" s="41"/>
      <c r="AGB23" s="41"/>
      <c r="AGC23" s="41"/>
      <c r="AGD23" s="41"/>
      <c r="AGE23" s="41"/>
      <c r="AGF23" s="41"/>
      <c r="AGG23" s="41"/>
      <c r="AGH23" s="41"/>
      <c r="AGI23" s="41"/>
      <c r="AGJ23" s="41"/>
      <c r="AGK23" s="41"/>
      <c r="AGL23" s="41"/>
      <c r="AGM23" s="41"/>
      <c r="AGN23" s="41"/>
      <c r="AGO23" s="41"/>
      <c r="AGP23" s="41"/>
      <c r="AGQ23" s="41"/>
      <c r="AGR23" s="41"/>
      <c r="AGS23" s="41"/>
      <c r="AGT23" s="41"/>
      <c r="AGU23" s="41"/>
      <c r="AGV23" s="41"/>
      <c r="AGW23" s="41"/>
      <c r="AGX23" s="41"/>
      <c r="AGY23" s="41"/>
      <c r="AGZ23" s="41"/>
      <c r="AHA23" s="41"/>
      <c r="AHB23" s="41"/>
      <c r="AHC23" s="41"/>
      <c r="AHD23" s="41"/>
      <c r="AHE23" s="41"/>
      <c r="AHF23" s="41"/>
      <c r="AHG23" s="41"/>
      <c r="AHH23" s="41"/>
      <c r="AHI23" s="41"/>
      <c r="AHJ23" s="41"/>
      <c r="AHK23" s="41"/>
      <c r="AHL23" s="41"/>
      <c r="AHM23" s="41"/>
      <c r="AHN23" s="41"/>
      <c r="AHO23" s="41"/>
      <c r="AHP23" s="41"/>
      <c r="AHQ23" s="41"/>
      <c r="AHR23" s="41"/>
      <c r="AHS23" s="41"/>
      <c r="AHT23" s="41"/>
      <c r="AHU23" s="41"/>
      <c r="AHV23" s="41"/>
      <c r="AHW23" s="41"/>
      <c r="AHX23" s="41"/>
      <c r="AHY23" s="41"/>
      <c r="AHZ23" s="41"/>
      <c r="AIA23" s="41"/>
      <c r="AIB23" s="41"/>
      <c r="AIC23" s="41"/>
      <c r="AID23" s="41"/>
      <c r="AIE23" s="41"/>
      <c r="AIF23" s="41"/>
      <c r="AIG23" s="41"/>
      <c r="AIH23" s="41"/>
      <c r="AII23" s="41"/>
      <c r="AIJ23" s="41"/>
      <c r="AIK23" s="41"/>
      <c r="AIL23" s="41"/>
      <c r="AIM23" s="41"/>
      <c r="AIN23" s="41"/>
      <c r="AIO23" s="41"/>
      <c r="AIP23" s="41"/>
      <c r="AIQ23" s="41"/>
      <c r="AIR23" s="41"/>
      <c r="AIS23" s="41"/>
      <c r="AIT23" s="41"/>
      <c r="AIU23" s="41"/>
      <c r="AIV23" s="41"/>
      <c r="AIW23" s="41"/>
      <c r="AIX23" s="41"/>
      <c r="AIY23" s="41"/>
      <c r="AIZ23" s="41"/>
      <c r="AJA23" s="41"/>
      <c r="AJB23" s="41"/>
      <c r="AJC23" s="41"/>
      <c r="AJD23" s="41"/>
      <c r="AJE23" s="41"/>
      <c r="AJF23" s="41"/>
      <c r="AJG23" s="41"/>
      <c r="AJH23" s="41"/>
      <c r="AJI23" s="41"/>
      <c r="AJJ23" s="41"/>
      <c r="AJK23" s="41"/>
      <c r="AJL23" s="41"/>
      <c r="AJM23" s="41"/>
      <c r="AJN23" s="41"/>
      <c r="AJO23" s="41"/>
      <c r="AJP23" s="41"/>
      <c r="AJQ23" s="41"/>
      <c r="AJR23" s="41"/>
      <c r="AJS23" s="41"/>
      <c r="AJT23" s="41"/>
      <c r="AJU23" s="41"/>
      <c r="AJV23" s="41"/>
      <c r="AJW23" s="41"/>
      <c r="AJX23" s="41"/>
      <c r="AJY23" s="41"/>
      <c r="AJZ23" s="41"/>
      <c r="AKA23" s="41"/>
      <c r="AKB23" s="41"/>
      <c r="AKC23" s="41"/>
      <c r="AKD23" s="41"/>
      <c r="AKE23" s="41"/>
      <c r="AKF23" s="41"/>
      <c r="AKG23" s="41"/>
      <c r="AKH23" s="41"/>
      <c r="AKI23" s="41"/>
      <c r="AKJ23" s="41"/>
      <c r="AKK23" s="41"/>
      <c r="AKL23" s="41"/>
      <c r="AKM23" s="41"/>
      <c r="AKN23" s="41"/>
      <c r="AKO23" s="41"/>
      <c r="AKP23" s="41"/>
      <c r="AKQ23" s="41"/>
      <c r="AKR23" s="41"/>
      <c r="AKS23" s="41"/>
      <c r="AKT23" s="41"/>
      <c r="AKU23" s="41"/>
      <c r="AKV23" s="41"/>
      <c r="AKW23" s="41"/>
      <c r="AKX23" s="41"/>
      <c r="AKY23" s="41"/>
      <c r="AKZ23" s="41"/>
      <c r="ALA23" s="41"/>
      <c r="ALB23" s="41"/>
      <c r="ALC23" s="41"/>
      <c r="ALD23" s="41"/>
      <c r="ALE23" s="41"/>
      <c r="ALF23" s="41"/>
      <c r="ALG23" s="41"/>
      <c r="ALH23" s="41"/>
      <c r="ALI23" s="41"/>
      <c r="ALJ23" s="41"/>
      <c r="ALK23" s="41"/>
      <c r="ALL23" s="41"/>
      <c r="ALM23" s="41"/>
      <c r="ALN23" s="41"/>
      <c r="ALO23" s="41"/>
      <c r="ALP23" s="41"/>
      <c r="ALQ23" s="41"/>
      <c r="ALR23" s="41"/>
      <c r="ALS23" s="41"/>
      <c r="ALT23" s="41"/>
      <c r="ALU23" s="41"/>
      <c r="ALV23" s="41"/>
      <c r="ALW23" s="41"/>
      <c r="ALX23" s="41"/>
      <c r="ALY23" s="41"/>
      <c r="ALZ23" s="41"/>
      <c r="AMA23" s="41"/>
      <c r="AMB23" s="41"/>
      <c r="AMC23" s="41"/>
      <c r="AMD23" s="41"/>
      <c r="AME23" s="41"/>
      <c r="AMF23" s="41"/>
      <c r="AMG23" s="41"/>
      <c r="AMH23" s="41"/>
      <c r="AMI23" s="20"/>
      <c r="AMJ23" s="20"/>
    </row>
    <row r="24" spans="1:1024" ht="14.25">
      <c r="A24" t="s">
        <v>86</v>
      </c>
      <c r="B24" s="20" t="s">
        <v>101</v>
      </c>
      <c r="C24" s="20" t="s">
        <v>102</v>
      </c>
      <c r="F24" t="s">
        <v>89</v>
      </c>
      <c r="H24" s="9">
        <v>1</v>
      </c>
      <c r="I24" t="s">
        <v>21</v>
      </c>
      <c r="J24" s="59">
        <v>0.41014</v>
      </c>
      <c r="K24" s="51">
        <f t="shared" si="0"/>
        <v>0.41014</v>
      </c>
      <c r="L24" s="17">
        <f t="shared" si="1"/>
        <v>500</v>
      </c>
      <c r="M24" s="52" t="s">
        <v>90</v>
      </c>
      <c r="P24" s="61" t="s">
        <v>91</v>
      </c>
    </row>
    <row r="25" spans="1:1024" ht="14.25">
      <c r="A25" t="s">
        <v>86</v>
      </c>
      <c r="B25" t="s">
        <v>92</v>
      </c>
      <c r="C25" s="20" t="s">
        <v>93</v>
      </c>
      <c r="F25" t="s">
        <v>94</v>
      </c>
      <c r="G25" t="s">
        <v>95</v>
      </c>
      <c r="H25" s="9">
        <v>2</v>
      </c>
      <c r="I25" t="s">
        <v>21</v>
      </c>
      <c r="J25" s="62">
        <v>4.1000000000000002E-2</v>
      </c>
      <c r="K25" s="60">
        <f t="shared" si="0"/>
        <v>8.2000000000000003E-2</v>
      </c>
      <c r="L25" s="17">
        <f t="shared" si="1"/>
        <v>1000</v>
      </c>
      <c r="P25" s="61" t="s">
        <v>96</v>
      </c>
    </row>
    <row r="26" spans="1:1024" ht="14.25">
      <c r="H26" s="9"/>
    </row>
    <row r="27" spans="1:1024" ht="14.25">
      <c r="H27" s="9"/>
    </row>
    <row r="28" spans="1:1024" ht="14.25">
      <c r="H28" s="9"/>
    </row>
    <row r="29" spans="1:1024" ht="14.25">
      <c r="H29" s="9"/>
    </row>
    <row r="30" spans="1:1024" ht="14.25">
      <c r="H30" s="9"/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0"/>
  <sheetViews>
    <sheetView workbookViewId="0"/>
  </sheetViews>
  <sheetFormatPr defaultRowHeight="12.75" outlineLevelRow="1"/>
  <cols>
    <col min="1" max="1" width="11.875" customWidth="1"/>
    <col min="2" max="2" width="11" customWidth="1"/>
    <col min="3" max="3" width="72.375" customWidth="1"/>
    <col min="4" max="4" width="13.75" customWidth="1"/>
    <col min="5" max="5" width="13.875" customWidth="1"/>
    <col min="6" max="6" width="13.125" customWidth="1"/>
    <col min="7" max="7" width="12.375" customWidth="1"/>
    <col min="8" max="8" width="6.875" customWidth="1"/>
    <col min="9" max="9" width="6.5" customWidth="1"/>
    <col min="10" max="11" width="10.625" style="10" customWidth="1"/>
    <col min="12" max="12" width="10.625" customWidth="1"/>
    <col min="13" max="13" width="13.75" customWidth="1"/>
    <col min="14" max="15" width="10.625" style="10" customWidth="1"/>
    <col min="16" max="16" width="50" style="10" customWidth="1"/>
    <col min="17" max="1024" width="10.625" customWidth="1"/>
  </cols>
  <sheetData>
    <row r="1" spans="1:1024" ht="31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1" t="s">
        <v>12</v>
      </c>
      <c r="N1" s="5" t="s">
        <v>13</v>
      </c>
      <c r="O1" s="6" t="s">
        <v>14</v>
      </c>
      <c r="P1" s="7" t="s">
        <v>15</v>
      </c>
    </row>
    <row r="2" spans="1:1024" ht="15">
      <c r="C2" s="63" t="s">
        <v>103</v>
      </c>
      <c r="H2" s="9"/>
      <c r="K2" s="11">
        <f>SUM(K3:K31)</f>
        <v>24.546710935520004</v>
      </c>
    </row>
    <row r="3" spans="1:1024" ht="14.25">
      <c r="A3" s="12" t="s">
        <v>17</v>
      </c>
      <c r="B3" s="13" t="s">
        <v>104</v>
      </c>
      <c r="C3" s="13" t="s">
        <v>105</v>
      </c>
      <c r="D3" s="14" t="s">
        <v>20</v>
      </c>
      <c r="E3" s="13" t="s">
        <v>104</v>
      </c>
      <c r="H3" s="15">
        <v>1</v>
      </c>
      <c r="I3" s="14" t="s">
        <v>21</v>
      </c>
      <c r="J3" s="16">
        <v>23</v>
      </c>
      <c r="K3" s="16">
        <f>SUM(J3*H3)</f>
        <v>23</v>
      </c>
      <c r="L3" s="17">
        <f>H3*500</f>
        <v>500</v>
      </c>
      <c r="M3" s="17" t="s">
        <v>22</v>
      </c>
      <c r="N3" s="17"/>
      <c r="O3" s="18"/>
      <c r="P3" s="19" t="s">
        <v>23</v>
      </c>
      <c r="Q3" s="17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20"/>
      <c r="AMH3" s="20"/>
      <c r="AMI3" s="20"/>
      <c r="AMJ3" s="20"/>
    </row>
    <row r="4" spans="1:1024" ht="14.25" outlineLevel="1">
      <c r="A4" s="12"/>
      <c r="B4" s="13"/>
      <c r="C4" s="21" t="s">
        <v>24</v>
      </c>
      <c r="D4" s="14"/>
      <c r="E4" s="13"/>
      <c r="H4" s="15"/>
      <c r="I4" s="14"/>
      <c r="J4" s="16"/>
      <c r="K4" s="16"/>
      <c r="L4" s="17"/>
      <c r="M4" s="17"/>
      <c r="N4" s="17"/>
      <c r="O4" s="18"/>
      <c r="P4" s="19"/>
      <c r="Q4" s="17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20"/>
      <c r="AMH4" s="20"/>
      <c r="AMI4" s="20"/>
      <c r="AMJ4" s="20"/>
    </row>
    <row r="5" spans="1:1024" ht="14.25" outlineLevel="1">
      <c r="A5" s="12"/>
      <c r="B5" s="13"/>
      <c r="C5" s="21" t="s">
        <v>25</v>
      </c>
      <c r="D5" s="14"/>
      <c r="E5" s="13"/>
      <c r="H5" s="15"/>
      <c r="I5" s="14"/>
      <c r="J5" s="16"/>
      <c r="K5" s="16"/>
      <c r="L5" s="17"/>
      <c r="M5" s="17"/>
      <c r="N5" s="17"/>
      <c r="O5" s="18"/>
      <c r="P5" s="19"/>
      <c r="Q5" s="17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20"/>
      <c r="AMH5" s="20"/>
      <c r="AMI5" s="20"/>
      <c r="AMJ5" s="20"/>
    </row>
    <row r="6" spans="1:1024" ht="14.25" outlineLevel="1">
      <c r="A6" s="12"/>
      <c r="B6" s="13"/>
      <c r="C6" s="21" t="s">
        <v>106</v>
      </c>
      <c r="D6" s="14"/>
      <c r="E6" s="13"/>
      <c r="H6" s="15"/>
      <c r="I6" s="14"/>
      <c r="J6" s="16"/>
      <c r="K6" s="16"/>
      <c r="L6" s="17"/>
      <c r="M6" s="17"/>
      <c r="N6" s="17"/>
      <c r="O6" s="18"/>
      <c r="P6" s="19"/>
      <c r="Q6" s="17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20"/>
      <c r="AMH6" s="20"/>
      <c r="AMI6" s="20"/>
      <c r="AMJ6" s="20"/>
    </row>
    <row r="7" spans="1:1024" ht="14.25" outlineLevel="1">
      <c r="A7" s="12"/>
      <c r="B7" s="13"/>
      <c r="C7" s="21" t="s">
        <v>27</v>
      </c>
      <c r="D7" s="14"/>
      <c r="E7" s="13"/>
      <c r="H7" s="15"/>
      <c r="I7" s="14"/>
      <c r="J7" s="16"/>
      <c r="K7" s="16"/>
      <c r="L7" s="17"/>
      <c r="M7" s="17"/>
      <c r="N7" s="17"/>
      <c r="O7" s="18"/>
      <c r="P7" s="19"/>
      <c r="Q7" s="17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20"/>
      <c r="AMH7" s="20"/>
      <c r="AMI7" s="20"/>
      <c r="AMJ7" s="20"/>
    </row>
    <row r="8" spans="1:1024" ht="14.25" outlineLevel="1">
      <c r="A8" s="12"/>
      <c r="B8" s="13"/>
      <c r="C8" s="21" t="s">
        <v>28</v>
      </c>
      <c r="D8" s="14"/>
      <c r="E8" s="13"/>
      <c r="H8" s="15"/>
      <c r="I8" s="14"/>
      <c r="J8" s="16"/>
      <c r="K8" s="16"/>
      <c r="L8" s="17"/>
      <c r="M8" s="17"/>
      <c r="N8" s="17"/>
      <c r="O8" s="18"/>
      <c r="P8" s="19"/>
      <c r="Q8" s="17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20"/>
      <c r="AMH8" s="20"/>
      <c r="AMI8" s="20"/>
      <c r="AMJ8" s="20"/>
    </row>
    <row r="9" spans="1:1024" ht="14.25" outlineLevel="1">
      <c r="A9" s="12"/>
      <c r="B9" s="13"/>
      <c r="C9" s="21" t="s">
        <v>29</v>
      </c>
      <c r="D9" s="14"/>
      <c r="E9" s="13"/>
      <c r="H9" s="15"/>
      <c r="I9" s="14"/>
      <c r="J9" s="16"/>
      <c r="K9" s="16"/>
      <c r="L9" s="17"/>
      <c r="M9" s="17"/>
      <c r="N9" s="17"/>
      <c r="O9" s="18"/>
      <c r="P9" s="19"/>
      <c r="Q9" s="17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20"/>
      <c r="AMH9" s="20"/>
      <c r="AMI9" s="20"/>
      <c r="AMJ9" s="20"/>
    </row>
    <row r="10" spans="1:1024" ht="14.25" outlineLevel="1">
      <c r="A10" s="12"/>
      <c r="B10" s="13"/>
      <c r="C10" s="21" t="s">
        <v>30</v>
      </c>
      <c r="D10" s="14"/>
      <c r="E10" s="13"/>
      <c r="H10" s="15"/>
      <c r="I10" s="14"/>
      <c r="J10" s="16"/>
      <c r="K10" s="16"/>
      <c r="L10" s="17"/>
      <c r="M10" s="17"/>
      <c r="N10" s="17"/>
      <c r="O10" s="18"/>
      <c r="P10" s="19"/>
      <c r="Q10" s="17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  <c r="AMF10" s="12"/>
      <c r="AMG10" s="20"/>
      <c r="AMH10" s="20"/>
      <c r="AMI10" s="20"/>
      <c r="AMJ10" s="20"/>
    </row>
    <row r="11" spans="1:1024" ht="14.25" outlineLevel="1">
      <c r="A11" s="12"/>
      <c r="B11" s="13"/>
      <c r="C11" s="21" t="s">
        <v>31</v>
      </c>
      <c r="D11" s="14"/>
      <c r="E11" s="64"/>
      <c r="H11" s="15"/>
      <c r="I11" s="14"/>
      <c r="J11" s="16"/>
      <c r="K11" s="16"/>
      <c r="L11" s="17"/>
      <c r="M11" s="17"/>
      <c r="N11" s="17"/>
      <c r="O11" s="18"/>
      <c r="P11" s="19"/>
      <c r="Q11" s="17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20"/>
      <c r="AMH11" s="20"/>
      <c r="AMI11" s="20"/>
      <c r="AMJ11" s="20"/>
    </row>
    <row r="12" spans="1:1024" ht="14.25" outlineLevel="1">
      <c r="A12" s="12"/>
      <c r="B12" s="13"/>
      <c r="C12" s="21" t="s">
        <v>32</v>
      </c>
      <c r="D12" s="14"/>
      <c r="E12" s="13"/>
      <c r="H12" s="15"/>
      <c r="I12" s="14"/>
      <c r="J12" s="16"/>
      <c r="K12" s="16"/>
      <c r="L12" s="17"/>
      <c r="M12" s="17"/>
      <c r="N12" s="17"/>
      <c r="O12" s="18"/>
      <c r="P12" s="19"/>
      <c r="Q12" s="17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  <c r="AEK12" s="12"/>
      <c r="AEL12" s="12"/>
      <c r="AEM12" s="12"/>
      <c r="AEN12" s="12"/>
      <c r="AEO12" s="12"/>
      <c r="AEP12" s="12"/>
      <c r="AEQ12" s="12"/>
      <c r="AER12" s="12"/>
      <c r="AES12" s="12"/>
      <c r="AET12" s="12"/>
      <c r="AEU12" s="12"/>
      <c r="AEV12" s="12"/>
      <c r="AEW12" s="12"/>
      <c r="AEX12" s="12"/>
      <c r="AEY12" s="12"/>
      <c r="AEZ12" s="12"/>
      <c r="AFA12" s="12"/>
      <c r="AFB12" s="12"/>
      <c r="AFC12" s="12"/>
      <c r="AFD12" s="12"/>
      <c r="AFE12" s="12"/>
      <c r="AFF12" s="12"/>
      <c r="AFG12" s="12"/>
      <c r="AFH12" s="12"/>
      <c r="AFI12" s="12"/>
      <c r="AFJ12" s="12"/>
      <c r="AFK12" s="12"/>
      <c r="AFL12" s="12"/>
      <c r="AFM12" s="12"/>
      <c r="AFN12" s="12"/>
      <c r="AFO12" s="12"/>
      <c r="AFP12" s="12"/>
      <c r="AFQ12" s="12"/>
      <c r="AFR12" s="12"/>
      <c r="AFS12" s="12"/>
      <c r="AFT12" s="12"/>
      <c r="AFU12" s="12"/>
      <c r="AFV12" s="12"/>
      <c r="AFW12" s="12"/>
      <c r="AFX12" s="12"/>
      <c r="AFY12" s="12"/>
      <c r="AFZ12" s="12"/>
      <c r="AGA12" s="12"/>
      <c r="AGB12" s="12"/>
      <c r="AGC12" s="12"/>
      <c r="AGD12" s="12"/>
      <c r="AGE12" s="12"/>
      <c r="AGF12" s="12"/>
      <c r="AGG12" s="12"/>
      <c r="AGH12" s="12"/>
      <c r="AGI12" s="12"/>
      <c r="AGJ12" s="12"/>
      <c r="AGK12" s="12"/>
      <c r="AGL12" s="12"/>
      <c r="AGM12" s="12"/>
      <c r="AGN12" s="12"/>
      <c r="AGO12" s="12"/>
      <c r="AGP12" s="12"/>
      <c r="AGQ12" s="12"/>
      <c r="AGR12" s="12"/>
      <c r="AGS12" s="12"/>
      <c r="AGT12" s="12"/>
      <c r="AGU12" s="12"/>
      <c r="AGV12" s="12"/>
      <c r="AGW12" s="12"/>
      <c r="AGX12" s="12"/>
      <c r="AGY12" s="12"/>
      <c r="AGZ12" s="12"/>
      <c r="AHA12" s="12"/>
      <c r="AHB12" s="12"/>
      <c r="AHC12" s="12"/>
      <c r="AHD12" s="12"/>
      <c r="AHE12" s="12"/>
      <c r="AHF12" s="12"/>
      <c r="AHG12" s="12"/>
      <c r="AHH12" s="12"/>
      <c r="AHI12" s="12"/>
      <c r="AHJ12" s="12"/>
      <c r="AHK12" s="12"/>
      <c r="AHL12" s="12"/>
      <c r="AHM12" s="12"/>
      <c r="AHN12" s="12"/>
      <c r="AHO12" s="12"/>
      <c r="AHP12" s="12"/>
      <c r="AHQ12" s="12"/>
      <c r="AHR12" s="12"/>
      <c r="AHS12" s="12"/>
      <c r="AHT12" s="12"/>
      <c r="AHU12" s="12"/>
      <c r="AHV12" s="12"/>
      <c r="AHW12" s="12"/>
      <c r="AHX12" s="12"/>
      <c r="AHY12" s="12"/>
      <c r="AHZ12" s="12"/>
      <c r="AIA12" s="12"/>
      <c r="AIB12" s="12"/>
      <c r="AIC12" s="12"/>
      <c r="AID12" s="12"/>
      <c r="AIE12" s="12"/>
      <c r="AIF12" s="12"/>
      <c r="AIG12" s="12"/>
      <c r="AIH12" s="12"/>
      <c r="AII12" s="12"/>
      <c r="AIJ12" s="12"/>
      <c r="AIK12" s="12"/>
      <c r="AIL12" s="12"/>
      <c r="AIM12" s="12"/>
      <c r="AIN12" s="12"/>
      <c r="AIO12" s="12"/>
      <c r="AIP12" s="12"/>
      <c r="AIQ12" s="12"/>
      <c r="AIR12" s="12"/>
      <c r="AIS12" s="12"/>
      <c r="AIT12" s="12"/>
      <c r="AIU12" s="12"/>
      <c r="AIV12" s="12"/>
      <c r="AIW12" s="12"/>
      <c r="AIX12" s="12"/>
      <c r="AIY12" s="12"/>
      <c r="AIZ12" s="12"/>
      <c r="AJA12" s="12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  <c r="AJT12" s="12"/>
      <c r="AJU12" s="12"/>
      <c r="AJV12" s="12"/>
      <c r="AJW12" s="12"/>
      <c r="AJX12" s="12"/>
      <c r="AJY12" s="12"/>
      <c r="AJZ12" s="12"/>
      <c r="AKA12" s="12"/>
      <c r="AKB12" s="12"/>
      <c r="AKC12" s="12"/>
      <c r="AKD12" s="12"/>
      <c r="AKE12" s="12"/>
      <c r="AKF12" s="12"/>
      <c r="AKG12" s="12"/>
      <c r="AKH12" s="12"/>
      <c r="AKI12" s="12"/>
      <c r="AKJ12" s="12"/>
      <c r="AKK12" s="12"/>
      <c r="AKL12" s="12"/>
      <c r="AKM12" s="12"/>
      <c r="AKN12" s="12"/>
      <c r="AKO12" s="12"/>
      <c r="AKP12" s="12"/>
      <c r="AKQ12" s="12"/>
      <c r="AKR12" s="12"/>
      <c r="AKS12" s="12"/>
      <c r="AKT12" s="12"/>
      <c r="AKU12" s="12"/>
      <c r="AKV12" s="12"/>
      <c r="AKW12" s="12"/>
      <c r="AKX12" s="12"/>
      <c r="AKY12" s="12"/>
      <c r="AKZ12" s="12"/>
      <c r="ALA12" s="12"/>
      <c r="ALB12" s="12"/>
      <c r="ALC12" s="12"/>
      <c r="ALD12" s="12"/>
      <c r="ALE12" s="12"/>
      <c r="ALF12" s="12"/>
      <c r="ALG12" s="12"/>
      <c r="ALH12" s="12"/>
      <c r="ALI12" s="12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  <c r="ALU12" s="12"/>
      <c r="ALV12" s="12"/>
      <c r="ALW12" s="12"/>
      <c r="ALX12" s="12"/>
      <c r="ALY12" s="12"/>
      <c r="ALZ12" s="12"/>
      <c r="AMA12" s="12"/>
      <c r="AMB12" s="12"/>
      <c r="AMC12" s="12"/>
      <c r="AMD12" s="12"/>
      <c r="AME12" s="12"/>
      <c r="AMF12" s="12"/>
      <c r="AMG12" s="20"/>
      <c r="AMH12" s="20"/>
      <c r="AMI12" s="20"/>
      <c r="AMJ12" s="20"/>
    </row>
    <row r="13" spans="1:1024" ht="14.25" outlineLevel="1">
      <c r="A13" s="12"/>
      <c r="B13" s="13"/>
      <c r="C13" s="21" t="s">
        <v>33</v>
      </c>
      <c r="D13" s="14"/>
      <c r="E13" s="13"/>
      <c r="H13" s="15"/>
      <c r="I13" s="14"/>
      <c r="J13" s="16"/>
      <c r="K13" s="16"/>
      <c r="L13" s="17"/>
      <c r="M13" s="17"/>
      <c r="N13" s="17"/>
      <c r="O13" s="18"/>
      <c r="P13" s="19"/>
      <c r="Q13" s="17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20"/>
      <c r="AMH13" s="20"/>
      <c r="AMI13" s="20"/>
      <c r="AMJ13" s="20"/>
    </row>
    <row r="14" spans="1:1024" ht="14.25">
      <c r="A14" s="12" t="s">
        <v>34</v>
      </c>
      <c r="B14" s="22" t="s">
        <v>35</v>
      </c>
      <c r="C14" s="12" t="s">
        <v>36</v>
      </c>
      <c r="E14" s="23"/>
      <c r="F14" s="23" t="s">
        <v>37</v>
      </c>
      <c r="H14" s="24">
        <v>1</v>
      </c>
      <c r="I14" s="12" t="s">
        <v>21</v>
      </c>
      <c r="J14" s="25">
        <v>8.8200000000000001E-2</v>
      </c>
      <c r="K14" s="26">
        <f t="shared" ref="K14:K25" si="0">SUM(J14*H14)</f>
        <v>8.8200000000000001E-2</v>
      </c>
      <c r="L14" s="17">
        <f t="shared" ref="L14:L25" si="1">H14*500</f>
        <v>500</v>
      </c>
      <c r="M14" s="27" t="s">
        <v>38</v>
      </c>
      <c r="N14" s="20"/>
      <c r="O14" s="20"/>
      <c r="P14" s="27"/>
      <c r="Q14" s="27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12"/>
      <c r="AMI14" s="12"/>
      <c r="AMJ14" s="20"/>
    </row>
    <row r="15" spans="1:1024" ht="14.25">
      <c r="A15" s="28" t="s">
        <v>39</v>
      </c>
      <c r="B15" s="29" t="s">
        <v>40</v>
      </c>
      <c r="C15" s="30" t="s">
        <v>41</v>
      </c>
      <c r="D15" s="30" t="s">
        <v>42</v>
      </c>
      <c r="E15" s="31" t="s">
        <v>43</v>
      </c>
      <c r="F15" s="32" t="s">
        <v>44</v>
      </c>
      <c r="G15" s="33" t="s">
        <v>45</v>
      </c>
      <c r="H15" s="34">
        <v>1</v>
      </c>
      <c r="I15" s="30" t="s">
        <v>21</v>
      </c>
      <c r="J15" s="35">
        <v>0.11600000000000001</v>
      </c>
      <c r="K15" s="26">
        <f t="shared" si="0"/>
        <v>0.11600000000000001</v>
      </c>
      <c r="L15" s="17">
        <f t="shared" si="1"/>
        <v>500</v>
      </c>
      <c r="M15" s="17" t="s">
        <v>46</v>
      </c>
      <c r="N15" s="20"/>
      <c r="O15"/>
      <c r="P15" s="36">
        <f>SUM(J15*L15)</f>
        <v>58</v>
      </c>
      <c r="Q15" s="37"/>
      <c r="R15" s="38"/>
      <c r="S15" s="39"/>
      <c r="T15" s="40"/>
      <c r="U15" s="40"/>
      <c r="V15" s="40"/>
      <c r="W15" s="40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  <c r="AMH15" s="41"/>
      <c r="AMI15" s="20"/>
      <c r="AMJ15" s="20"/>
    </row>
    <row r="16" spans="1:1024" ht="14.25">
      <c r="A16" s="14" t="s">
        <v>39</v>
      </c>
      <c r="B16" s="22" t="s">
        <v>47</v>
      </c>
      <c r="C16" s="22" t="s">
        <v>48</v>
      </c>
      <c r="D16" s="22" t="s">
        <v>42</v>
      </c>
      <c r="E16" s="42" t="s">
        <v>49</v>
      </c>
      <c r="F16" s="22" t="s">
        <v>50</v>
      </c>
      <c r="G16" s="43" t="s">
        <v>51</v>
      </c>
      <c r="H16" s="44">
        <v>4</v>
      </c>
      <c r="I16" s="22" t="s">
        <v>21</v>
      </c>
      <c r="J16" s="45">
        <v>4.8000000000000001E-2</v>
      </c>
      <c r="K16" s="26">
        <f t="shared" si="0"/>
        <v>0.192</v>
      </c>
      <c r="L16" s="17">
        <f t="shared" si="1"/>
        <v>2000</v>
      </c>
      <c r="M16" s="46" t="s">
        <v>46</v>
      </c>
      <c r="N16" s="37"/>
      <c r="O16" s="37"/>
      <c r="P16" s="37"/>
      <c r="Q16" s="47"/>
      <c r="R16" s="48"/>
      <c r="S16" s="39"/>
      <c r="T16" s="40"/>
      <c r="U16" s="40"/>
      <c r="V16" s="40"/>
      <c r="W16" s="40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41"/>
      <c r="AMI16" s="20"/>
      <c r="AMJ16" s="20"/>
    </row>
    <row r="17" spans="1:1024" ht="14.25">
      <c r="A17" s="22" t="s">
        <v>52</v>
      </c>
      <c r="B17" s="22" t="s">
        <v>53</v>
      </c>
      <c r="C17" s="49" t="s">
        <v>54</v>
      </c>
      <c r="E17" s="23"/>
      <c r="F17" s="23" t="s">
        <v>55</v>
      </c>
      <c r="H17" s="24">
        <v>5.0000000000000001E-3</v>
      </c>
      <c r="I17" s="12" t="s">
        <v>56</v>
      </c>
      <c r="J17" s="25">
        <v>6.25</v>
      </c>
      <c r="K17" s="26">
        <f t="shared" si="0"/>
        <v>3.125E-2</v>
      </c>
      <c r="L17" s="17">
        <f t="shared" si="1"/>
        <v>2.5</v>
      </c>
      <c r="M17" s="27" t="s">
        <v>57</v>
      </c>
      <c r="N17" s="20"/>
      <c r="O17" s="20"/>
      <c r="P17" s="27"/>
      <c r="Q17" s="27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20"/>
    </row>
    <row r="18" spans="1:1024" ht="14.25">
      <c r="A18" s="22" t="s">
        <v>52</v>
      </c>
      <c r="B18" s="50" t="s">
        <v>58</v>
      </c>
      <c r="C18" s="49" t="s">
        <v>59</v>
      </c>
      <c r="F18" s="50" t="s">
        <v>60</v>
      </c>
      <c r="G18" s="43" t="s">
        <v>61</v>
      </c>
      <c r="H18" s="44">
        <v>0.5</v>
      </c>
      <c r="I18" s="22" t="s">
        <v>62</v>
      </c>
      <c r="J18" s="25">
        <f>41.74/628</f>
        <v>6.6464968152866247E-2</v>
      </c>
      <c r="K18" s="51">
        <f t="shared" si="0"/>
        <v>3.3232484076433123E-2</v>
      </c>
      <c r="L18" s="17">
        <f t="shared" si="1"/>
        <v>250</v>
      </c>
      <c r="M18" s="46" t="s">
        <v>63</v>
      </c>
      <c r="N18" s="52"/>
      <c r="O18" s="53"/>
      <c r="P18" s="18"/>
      <c r="Q18" s="54"/>
      <c r="R18" s="12"/>
      <c r="S18" s="15"/>
      <c r="T18" s="12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  <c r="IX18" s="41"/>
      <c r="IY18" s="41"/>
      <c r="IZ18" s="41"/>
      <c r="JA18" s="41"/>
      <c r="JB18" s="41"/>
      <c r="JC18" s="41"/>
      <c r="JD18" s="41"/>
      <c r="JE18" s="41"/>
      <c r="JF18" s="41"/>
      <c r="JG18" s="41"/>
      <c r="JH18" s="41"/>
      <c r="JI18" s="41"/>
      <c r="JJ18" s="41"/>
      <c r="JK18" s="41"/>
      <c r="JL18" s="41"/>
      <c r="JM18" s="41"/>
      <c r="JN18" s="41"/>
      <c r="JO18" s="41"/>
      <c r="JP18" s="41"/>
      <c r="JQ18" s="41"/>
      <c r="JR18" s="41"/>
      <c r="JS18" s="41"/>
      <c r="JT18" s="41"/>
      <c r="JU18" s="41"/>
      <c r="JV18" s="41"/>
      <c r="JW18" s="41"/>
      <c r="JX18" s="41"/>
      <c r="JY18" s="41"/>
      <c r="JZ18" s="41"/>
      <c r="KA18" s="41"/>
      <c r="KB18" s="41"/>
      <c r="KC18" s="41"/>
      <c r="KD18" s="41"/>
      <c r="KE18" s="41"/>
      <c r="KF18" s="41"/>
      <c r="KG18" s="41"/>
      <c r="KH18" s="41"/>
      <c r="KI18" s="41"/>
      <c r="KJ18" s="41"/>
      <c r="KK18" s="41"/>
      <c r="KL18" s="41"/>
      <c r="KM18" s="41"/>
      <c r="KN18" s="41"/>
      <c r="KO18" s="41"/>
      <c r="KP18" s="41"/>
      <c r="KQ18" s="41"/>
      <c r="KR18" s="41"/>
      <c r="KS18" s="41"/>
      <c r="KT18" s="41"/>
      <c r="KU18" s="41"/>
      <c r="KV18" s="41"/>
      <c r="KW18" s="41"/>
      <c r="KX18" s="41"/>
      <c r="KY18" s="41"/>
      <c r="KZ18" s="41"/>
      <c r="LA18" s="41"/>
      <c r="LB18" s="41"/>
      <c r="LC18" s="41"/>
      <c r="LD18" s="41"/>
      <c r="LE18" s="41"/>
      <c r="LF18" s="41"/>
      <c r="LG18" s="41"/>
      <c r="LH18" s="41"/>
      <c r="LI18" s="41"/>
      <c r="LJ18" s="41"/>
      <c r="LK18" s="41"/>
      <c r="LL18" s="41"/>
      <c r="LM18" s="41"/>
      <c r="LN18" s="41"/>
      <c r="LO18" s="41"/>
      <c r="LP18" s="41"/>
      <c r="LQ18" s="41"/>
      <c r="LR18" s="41"/>
      <c r="LS18" s="41"/>
      <c r="LT18" s="41"/>
      <c r="LU18" s="41"/>
      <c r="LV18" s="41"/>
      <c r="LW18" s="41"/>
      <c r="LX18" s="41"/>
      <c r="LY18" s="41"/>
      <c r="LZ18" s="41"/>
      <c r="MA18" s="41"/>
      <c r="MB18" s="41"/>
      <c r="MC18" s="41"/>
      <c r="MD18" s="41"/>
      <c r="ME18" s="41"/>
      <c r="MF18" s="41"/>
      <c r="MG18" s="41"/>
      <c r="MH18" s="41"/>
      <c r="MI18" s="41"/>
      <c r="MJ18" s="41"/>
      <c r="MK18" s="41"/>
      <c r="ML18" s="41"/>
      <c r="MM18" s="41"/>
      <c r="MN18" s="41"/>
      <c r="MO18" s="41"/>
      <c r="MP18" s="41"/>
      <c r="MQ18" s="41"/>
      <c r="MR18" s="41"/>
      <c r="MS18" s="41"/>
      <c r="MT18" s="41"/>
      <c r="MU18" s="41"/>
      <c r="MV18" s="41"/>
      <c r="MW18" s="41"/>
      <c r="MX18" s="41"/>
      <c r="MY18" s="41"/>
      <c r="MZ18" s="41"/>
      <c r="NA18" s="41"/>
      <c r="NB18" s="41"/>
      <c r="NC18" s="41"/>
      <c r="ND18" s="41"/>
      <c r="NE18" s="41"/>
      <c r="NF18" s="41"/>
      <c r="NG18" s="41"/>
      <c r="NH18" s="41"/>
      <c r="NI18" s="41"/>
      <c r="NJ18" s="41"/>
      <c r="NK18" s="41"/>
      <c r="NL18" s="41"/>
      <c r="NM18" s="41"/>
      <c r="NN18" s="41"/>
      <c r="NO18" s="41"/>
      <c r="NP18" s="41"/>
      <c r="NQ18" s="41"/>
      <c r="NR18" s="41"/>
      <c r="NS18" s="41"/>
      <c r="NT18" s="41"/>
      <c r="NU18" s="41"/>
      <c r="NV18" s="41"/>
      <c r="NW18" s="41"/>
      <c r="NX18" s="41"/>
      <c r="NY18" s="41"/>
      <c r="NZ18" s="41"/>
      <c r="OA18" s="41"/>
      <c r="OB18" s="41"/>
      <c r="OC18" s="41"/>
      <c r="OD18" s="41"/>
      <c r="OE18" s="41"/>
      <c r="OF18" s="41"/>
      <c r="OG18" s="41"/>
      <c r="OH18" s="41"/>
      <c r="OI18" s="41"/>
      <c r="OJ18" s="41"/>
      <c r="OK18" s="41"/>
      <c r="OL18" s="41"/>
      <c r="OM18" s="41"/>
      <c r="ON18" s="41"/>
      <c r="OO18" s="41"/>
      <c r="OP18" s="41"/>
      <c r="OQ18" s="41"/>
      <c r="OR18" s="41"/>
      <c r="OS18" s="41"/>
      <c r="OT18" s="41"/>
      <c r="OU18" s="41"/>
      <c r="OV18" s="41"/>
      <c r="OW18" s="41"/>
      <c r="OX18" s="41"/>
      <c r="OY18" s="41"/>
      <c r="OZ18" s="41"/>
      <c r="PA18" s="41"/>
      <c r="PB18" s="41"/>
      <c r="PC18" s="41"/>
      <c r="PD18" s="41"/>
      <c r="PE18" s="41"/>
      <c r="PF18" s="41"/>
      <c r="PG18" s="41"/>
      <c r="PH18" s="41"/>
      <c r="PI18" s="41"/>
      <c r="PJ18" s="41"/>
      <c r="PK18" s="41"/>
      <c r="PL18" s="41"/>
      <c r="PM18" s="41"/>
      <c r="PN18" s="41"/>
      <c r="PO18" s="41"/>
      <c r="PP18" s="41"/>
      <c r="PQ18" s="41"/>
      <c r="PR18" s="41"/>
      <c r="PS18" s="41"/>
      <c r="PT18" s="41"/>
      <c r="PU18" s="41"/>
      <c r="PV18" s="41"/>
      <c r="PW18" s="41"/>
      <c r="PX18" s="41"/>
      <c r="PY18" s="41"/>
      <c r="PZ18" s="41"/>
      <c r="QA18" s="41"/>
      <c r="QB18" s="41"/>
      <c r="QC18" s="41"/>
      <c r="QD18" s="41"/>
      <c r="QE18" s="41"/>
      <c r="QF18" s="41"/>
      <c r="QG18" s="41"/>
      <c r="QH18" s="41"/>
      <c r="QI18" s="41"/>
      <c r="QJ18" s="41"/>
      <c r="QK18" s="41"/>
      <c r="QL18" s="41"/>
      <c r="QM18" s="41"/>
      <c r="QN18" s="41"/>
      <c r="QO18" s="41"/>
      <c r="QP18" s="41"/>
      <c r="QQ18" s="41"/>
      <c r="QR18" s="41"/>
      <c r="QS18" s="41"/>
      <c r="QT18" s="41"/>
      <c r="QU18" s="41"/>
      <c r="QV18" s="41"/>
      <c r="QW18" s="41"/>
      <c r="QX18" s="41"/>
      <c r="QY18" s="41"/>
      <c r="QZ18" s="41"/>
      <c r="RA18" s="41"/>
      <c r="RB18" s="41"/>
      <c r="RC18" s="41"/>
      <c r="RD18" s="41"/>
      <c r="RE18" s="41"/>
      <c r="RF18" s="41"/>
      <c r="RG18" s="41"/>
      <c r="RH18" s="41"/>
      <c r="RI18" s="41"/>
      <c r="RJ18" s="41"/>
      <c r="RK18" s="41"/>
      <c r="RL18" s="41"/>
      <c r="RM18" s="41"/>
      <c r="RN18" s="41"/>
      <c r="RO18" s="41"/>
      <c r="RP18" s="41"/>
      <c r="RQ18" s="41"/>
      <c r="RR18" s="41"/>
      <c r="RS18" s="41"/>
      <c r="RT18" s="41"/>
      <c r="RU18" s="41"/>
      <c r="RV18" s="41"/>
      <c r="RW18" s="41"/>
      <c r="RX18" s="41"/>
      <c r="RY18" s="41"/>
      <c r="RZ18" s="41"/>
      <c r="SA18" s="41"/>
      <c r="SB18" s="41"/>
      <c r="SC18" s="41"/>
      <c r="SD18" s="41"/>
      <c r="SE18" s="41"/>
      <c r="SF18" s="41"/>
      <c r="SG18" s="41"/>
      <c r="SH18" s="41"/>
      <c r="SI18" s="41"/>
      <c r="SJ18" s="41"/>
      <c r="SK18" s="41"/>
      <c r="SL18" s="41"/>
      <c r="SM18" s="41"/>
      <c r="SN18" s="41"/>
      <c r="SO18" s="41"/>
      <c r="SP18" s="41"/>
      <c r="SQ18" s="41"/>
      <c r="SR18" s="41"/>
      <c r="SS18" s="41"/>
      <c r="ST18" s="41"/>
      <c r="SU18" s="41"/>
      <c r="SV18" s="41"/>
      <c r="SW18" s="41"/>
      <c r="SX18" s="41"/>
      <c r="SY18" s="41"/>
      <c r="SZ18" s="41"/>
      <c r="TA18" s="41"/>
      <c r="TB18" s="41"/>
      <c r="TC18" s="41"/>
      <c r="TD18" s="41"/>
      <c r="TE18" s="41"/>
      <c r="TF18" s="41"/>
      <c r="TG18" s="41"/>
      <c r="TH18" s="41"/>
      <c r="TI18" s="41"/>
      <c r="TJ18" s="41"/>
      <c r="TK18" s="41"/>
      <c r="TL18" s="41"/>
      <c r="TM18" s="41"/>
      <c r="TN18" s="41"/>
      <c r="TO18" s="41"/>
      <c r="TP18" s="41"/>
      <c r="TQ18" s="41"/>
      <c r="TR18" s="41"/>
      <c r="TS18" s="41"/>
      <c r="TT18" s="41"/>
      <c r="TU18" s="41"/>
      <c r="TV18" s="41"/>
      <c r="TW18" s="41"/>
      <c r="TX18" s="41"/>
      <c r="TY18" s="41"/>
      <c r="TZ18" s="41"/>
      <c r="UA18" s="41"/>
      <c r="UB18" s="41"/>
      <c r="UC18" s="41"/>
      <c r="UD18" s="41"/>
      <c r="UE18" s="41"/>
      <c r="UF18" s="41"/>
      <c r="UG18" s="41"/>
      <c r="UH18" s="41"/>
      <c r="UI18" s="41"/>
      <c r="UJ18" s="41"/>
      <c r="UK18" s="41"/>
      <c r="UL18" s="41"/>
      <c r="UM18" s="41"/>
      <c r="UN18" s="41"/>
      <c r="UO18" s="41"/>
      <c r="UP18" s="41"/>
      <c r="UQ18" s="41"/>
      <c r="UR18" s="41"/>
      <c r="US18" s="41"/>
      <c r="UT18" s="41"/>
      <c r="UU18" s="41"/>
      <c r="UV18" s="41"/>
      <c r="UW18" s="41"/>
      <c r="UX18" s="41"/>
      <c r="UY18" s="41"/>
      <c r="UZ18" s="41"/>
      <c r="VA18" s="41"/>
      <c r="VB18" s="41"/>
      <c r="VC18" s="41"/>
      <c r="VD18" s="41"/>
      <c r="VE18" s="41"/>
      <c r="VF18" s="41"/>
      <c r="VG18" s="41"/>
      <c r="VH18" s="41"/>
      <c r="VI18" s="41"/>
      <c r="VJ18" s="41"/>
      <c r="VK18" s="41"/>
      <c r="VL18" s="41"/>
      <c r="VM18" s="41"/>
      <c r="VN18" s="41"/>
      <c r="VO18" s="41"/>
      <c r="VP18" s="41"/>
      <c r="VQ18" s="41"/>
      <c r="VR18" s="41"/>
      <c r="VS18" s="41"/>
      <c r="VT18" s="41"/>
      <c r="VU18" s="41"/>
      <c r="VV18" s="41"/>
      <c r="VW18" s="41"/>
      <c r="VX18" s="41"/>
      <c r="VY18" s="41"/>
      <c r="VZ18" s="41"/>
      <c r="WA18" s="41"/>
      <c r="WB18" s="41"/>
      <c r="WC18" s="41"/>
      <c r="WD18" s="41"/>
      <c r="WE18" s="41"/>
      <c r="WF18" s="41"/>
      <c r="WG18" s="41"/>
      <c r="WH18" s="41"/>
      <c r="WI18" s="41"/>
      <c r="WJ18" s="41"/>
      <c r="WK18" s="41"/>
      <c r="WL18" s="41"/>
      <c r="WM18" s="41"/>
      <c r="WN18" s="41"/>
      <c r="WO18" s="41"/>
      <c r="WP18" s="41"/>
      <c r="WQ18" s="41"/>
      <c r="WR18" s="41"/>
      <c r="WS18" s="41"/>
      <c r="WT18" s="41"/>
      <c r="WU18" s="41"/>
      <c r="WV18" s="41"/>
      <c r="WW18" s="41"/>
      <c r="WX18" s="41"/>
      <c r="WY18" s="41"/>
      <c r="WZ18" s="41"/>
      <c r="XA18" s="41"/>
      <c r="XB18" s="41"/>
      <c r="XC18" s="41"/>
      <c r="XD18" s="41"/>
      <c r="XE18" s="41"/>
      <c r="XF18" s="41"/>
      <c r="XG18" s="41"/>
      <c r="XH18" s="41"/>
      <c r="XI18" s="41"/>
      <c r="XJ18" s="41"/>
      <c r="XK18" s="41"/>
      <c r="XL18" s="41"/>
      <c r="XM18" s="41"/>
      <c r="XN18" s="41"/>
      <c r="XO18" s="41"/>
      <c r="XP18" s="41"/>
      <c r="XQ18" s="41"/>
      <c r="XR18" s="41"/>
      <c r="XS18" s="41"/>
      <c r="XT18" s="41"/>
      <c r="XU18" s="41"/>
      <c r="XV18" s="41"/>
      <c r="XW18" s="41"/>
      <c r="XX18" s="41"/>
      <c r="XY18" s="41"/>
      <c r="XZ18" s="41"/>
      <c r="YA18" s="41"/>
      <c r="YB18" s="41"/>
      <c r="YC18" s="41"/>
      <c r="YD18" s="41"/>
      <c r="YE18" s="41"/>
      <c r="YF18" s="41"/>
      <c r="YG18" s="41"/>
      <c r="YH18" s="41"/>
      <c r="YI18" s="41"/>
      <c r="YJ18" s="41"/>
      <c r="YK18" s="41"/>
      <c r="YL18" s="41"/>
      <c r="YM18" s="41"/>
      <c r="YN18" s="41"/>
      <c r="YO18" s="41"/>
      <c r="YP18" s="41"/>
      <c r="YQ18" s="41"/>
      <c r="YR18" s="41"/>
      <c r="YS18" s="41"/>
      <c r="YT18" s="41"/>
      <c r="YU18" s="41"/>
      <c r="YV18" s="41"/>
      <c r="YW18" s="41"/>
      <c r="YX18" s="41"/>
      <c r="YY18" s="41"/>
      <c r="YZ18" s="41"/>
      <c r="ZA18" s="41"/>
      <c r="ZB18" s="41"/>
      <c r="ZC18" s="41"/>
      <c r="ZD18" s="41"/>
      <c r="ZE18" s="41"/>
      <c r="ZF18" s="41"/>
      <c r="ZG18" s="41"/>
      <c r="ZH18" s="41"/>
      <c r="ZI18" s="41"/>
      <c r="ZJ18" s="41"/>
      <c r="ZK18" s="41"/>
      <c r="ZL18" s="41"/>
      <c r="ZM18" s="41"/>
      <c r="ZN18" s="41"/>
      <c r="ZO18" s="41"/>
      <c r="ZP18" s="41"/>
      <c r="ZQ18" s="41"/>
      <c r="ZR18" s="41"/>
      <c r="ZS18" s="41"/>
      <c r="ZT18" s="41"/>
      <c r="ZU18" s="41"/>
      <c r="ZV18" s="41"/>
      <c r="ZW18" s="41"/>
      <c r="ZX18" s="41"/>
      <c r="ZY18" s="41"/>
      <c r="ZZ18" s="41"/>
      <c r="AAA18" s="41"/>
      <c r="AAB18" s="41"/>
      <c r="AAC18" s="41"/>
      <c r="AAD18" s="41"/>
      <c r="AAE18" s="41"/>
      <c r="AAF18" s="41"/>
      <c r="AAG18" s="41"/>
      <c r="AAH18" s="41"/>
      <c r="AAI18" s="41"/>
      <c r="AAJ18" s="41"/>
      <c r="AAK18" s="41"/>
      <c r="AAL18" s="41"/>
      <c r="AAM18" s="41"/>
      <c r="AAN18" s="41"/>
      <c r="AAO18" s="41"/>
      <c r="AAP18" s="41"/>
      <c r="AAQ18" s="41"/>
      <c r="AAR18" s="41"/>
      <c r="AAS18" s="41"/>
      <c r="AAT18" s="41"/>
      <c r="AAU18" s="41"/>
      <c r="AAV18" s="41"/>
      <c r="AAW18" s="41"/>
      <c r="AAX18" s="41"/>
      <c r="AAY18" s="41"/>
      <c r="AAZ18" s="41"/>
      <c r="ABA18" s="41"/>
      <c r="ABB18" s="41"/>
      <c r="ABC18" s="41"/>
      <c r="ABD18" s="41"/>
      <c r="ABE18" s="41"/>
      <c r="ABF18" s="41"/>
      <c r="ABG18" s="41"/>
      <c r="ABH18" s="41"/>
      <c r="ABI18" s="41"/>
      <c r="ABJ18" s="41"/>
      <c r="ABK18" s="41"/>
      <c r="ABL18" s="41"/>
      <c r="ABM18" s="41"/>
      <c r="ABN18" s="41"/>
      <c r="ABO18" s="41"/>
      <c r="ABP18" s="41"/>
      <c r="ABQ18" s="41"/>
      <c r="ABR18" s="41"/>
      <c r="ABS18" s="41"/>
      <c r="ABT18" s="41"/>
      <c r="ABU18" s="41"/>
      <c r="ABV18" s="41"/>
      <c r="ABW18" s="41"/>
      <c r="ABX18" s="41"/>
      <c r="ABY18" s="41"/>
      <c r="ABZ18" s="41"/>
      <c r="ACA18" s="41"/>
      <c r="ACB18" s="41"/>
      <c r="ACC18" s="41"/>
      <c r="ACD18" s="41"/>
      <c r="ACE18" s="41"/>
      <c r="ACF18" s="41"/>
      <c r="ACG18" s="41"/>
      <c r="ACH18" s="41"/>
      <c r="ACI18" s="41"/>
      <c r="ACJ18" s="41"/>
      <c r="ACK18" s="41"/>
      <c r="ACL18" s="41"/>
      <c r="ACM18" s="41"/>
      <c r="ACN18" s="41"/>
      <c r="ACO18" s="41"/>
      <c r="ACP18" s="41"/>
      <c r="ACQ18" s="41"/>
      <c r="ACR18" s="41"/>
      <c r="ACS18" s="41"/>
      <c r="ACT18" s="41"/>
      <c r="ACU18" s="41"/>
      <c r="ACV18" s="41"/>
      <c r="ACW18" s="41"/>
      <c r="ACX18" s="41"/>
      <c r="ACY18" s="41"/>
      <c r="ACZ18" s="41"/>
      <c r="ADA18" s="41"/>
      <c r="ADB18" s="41"/>
      <c r="ADC18" s="41"/>
      <c r="ADD18" s="41"/>
      <c r="ADE18" s="41"/>
      <c r="ADF18" s="41"/>
      <c r="ADG18" s="41"/>
      <c r="ADH18" s="41"/>
      <c r="ADI18" s="41"/>
      <c r="ADJ18" s="41"/>
      <c r="ADK18" s="41"/>
      <c r="ADL18" s="41"/>
      <c r="ADM18" s="41"/>
      <c r="ADN18" s="41"/>
      <c r="ADO18" s="41"/>
      <c r="ADP18" s="41"/>
      <c r="ADQ18" s="41"/>
      <c r="ADR18" s="41"/>
      <c r="ADS18" s="41"/>
      <c r="ADT18" s="41"/>
      <c r="ADU18" s="41"/>
      <c r="ADV18" s="41"/>
      <c r="ADW18" s="41"/>
      <c r="ADX18" s="41"/>
      <c r="ADY18" s="41"/>
      <c r="ADZ18" s="41"/>
      <c r="AEA18" s="41"/>
      <c r="AEB18" s="41"/>
      <c r="AEC18" s="41"/>
      <c r="AED18" s="41"/>
      <c r="AEE18" s="41"/>
      <c r="AEF18" s="41"/>
      <c r="AEG18" s="41"/>
      <c r="AEH18" s="41"/>
      <c r="AEI18" s="41"/>
      <c r="AEJ18" s="41"/>
      <c r="AEK18" s="41"/>
      <c r="AEL18" s="41"/>
      <c r="AEM18" s="41"/>
      <c r="AEN18" s="41"/>
      <c r="AEO18" s="41"/>
      <c r="AEP18" s="41"/>
      <c r="AEQ18" s="41"/>
      <c r="AER18" s="41"/>
      <c r="AES18" s="41"/>
      <c r="AET18" s="41"/>
      <c r="AEU18" s="41"/>
      <c r="AEV18" s="41"/>
      <c r="AEW18" s="41"/>
      <c r="AEX18" s="41"/>
      <c r="AEY18" s="41"/>
      <c r="AEZ18" s="41"/>
      <c r="AFA18" s="41"/>
      <c r="AFB18" s="41"/>
      <c r="AFC18" s="41"/>
      <c r="AFD18" s="41"/>
      <c r="AFE18" s="41"/>
      <c r="AFF18" s="41"/>
      <c r="AFG18" s="41"/>
      <c r="AFH18" s="41"/>
      <c r="AFI18" s="41"/>
      <c r="AFJ18" s="41"/>
      <c r="AFK18" s="41"/>
      <c r="AFL18" s="41"/>
      <c r="AFM18" s="41"/>
      <c r="AFN18" s="41"/>
      <c r="AFO18" s="41"/>
      <c r="AFP18" s="41"/>
      <c r="AFQ18" s="41"/>
      <c r="AFR18" s="41"/>
      <c r="AFS18" s="41"/>
      <c r="AFT18" s="41"/>
      <c r="AFU18" s="41"/>
      <c r="AFV18" s="41"/>
      <c r="AFW18" s="41"/>
      <c r="AFX18" s="41"/>
      <c r="AFY18" s="41"/>
      <c r="AFZ18" s="41"/>
      <c r="AGA18" s="41"/>
      <c r="AGB18" s="41"/>
      <c r="AGC18" s="41"/>
      <c r="AGD18" s="41"/>
      <c r="AGE18" s="41"/>
      <c r="AGF18" s="41"/>
      <c r="AGG18" s="41"/>
      <c r="AGH18" s="41"/>
      <c r="AGI18" s="41"/>
      <c r="AGJ18" s="41"/>
      <c r="AGK18" s="41"/>
      <c r="AGL18" s="41"/>
      <c r="AGM18" s="41"/>
      <c r="AGN18" s="41"/>
      <c r="AGO18" s="41"/>
      <c r="AGP18" s="41"/>
      <c r="AGQ18" s="41"/>
      <c r="AGR18" s="41"/>
      <c r="AGS18" s="41"/>
      <c r="AGT18" s="41"/>
      <c r="AGU18" s="41"/>
      <c r="AGV18" s="41"/>
      <c r="AGW18" s="41"/>
      <c r="AGX18" s="41"/>
      <c r="AGY18" s="41"/>
      <c r="AGZ18" s="41"/>
      <c r="AHA18" s="41"/>
      <c r="AHB18" s="41"/>
      <c r="AHC18" s="41"/>
      <c r="AHD18" s="41"/>
      <c r="AHE18" s="41"/>
      <c r="AHF18" s="41"/>
      <c r="AHG18" s="41"/>
      <c r="AHH18" s="41"/>
      <c r="AHI18" s="41"/>
      <c r="AHJ18" s="41"/>
      <c r="AHK18" s="41"/>
      <c r="AHL18" s="41"/>
      <c r="AHM18" s="41"/>
      <c r="AHN18" s="41"/>
      <c r="AHO18" s="41"/>
      <c r="AHP18" s="41"/>
      <c r="AHQ18" s="41"/>
      <c r="AHR18" s="41"/>
      <c r="AHS18" s="41"/>
      <c r="AHT18" s="41"/>
      <c r="AHU18" s="41"/>
      <c r="AHV18" s="41"/>
      <c r="AHW18" s="41"/>
      <c r="AHX18" s="41"/>
      <c r="AHY18" s="41"/>
      <c r="AHZ18" s="41"/>
      <c r="AIA18" s="41"/>
      <c r="AIB18" s="41"/>
      <c r="AIC18" s="41"/>
      <c r="AID18" s="41"/>
      <c r="AIE18" s="41"/>
      <c r="AIF18" s="41"/>
      <c r="AIG18" s="41"/>
      <c r="AIH18" s="41"/>
      <c r="AII18" s="41"/>
      <c r="AIJ18" s="41"/>
      <c r="AIK18" s="41"/>
      <c r="AIL18" s="41"/>
      <c r="AIM18" s="41"/>
      <c r="AIN18" s="41"/>
      <c r="AIO18" s="41"/>
      <c r="AIP18" s="41"/>
      <c r="AIQ18" s="41"/>
      <c r="AIR18" s="41"/>
      <c r="AIS18" s="41"/>
      <c r="AIT18" s="41"/>
      <c r="AIU18" s="41"/>
      <c r="AIV18" s="41"/>
      <c r="AIW18" s="41"/>
      <c r="AIX18" s="41"/>
      <c r="AIY18" s="41"/>
      <c r="AIZ18" s="41"/>
      <c r="AJA18" s="41"/>
      <c r="AJB18" s="41"/>
      <c r="AJC18" s="41"/>
      <c r="AJD18" s="41"/>
      <c r="AJE18" s="41"/>
      <c r="AJF18" s="41"/>
      <c r="AJG18" s="41"/>
      <c r="AJH18" s="41"/>
      <c r="AJI18" s="41"/>
      <c r="AJJ18" s="41"/>
      <c r="AJK18" s="41"/>
      <c r="AJL18" s="41"/>
      <c r="AJM18" s="41"/>
      <c r="AJN18" s="41"/>
      <c r="AJO18" s="41"/>
      <c r="AJP18" s="41"/>
      <c r="AJQ18" s="41"/>
      <c r="AJR18" s="41"/>
      <c r="AJS18" s="41"/>
      <c r="AJT18" s="41"/>
      <c r="AJU18" s="41"/>
      <c r="AJV18" s="41"/>
      <c r="AJW18" s="41"/>
      <c r="AJX18" s="41"/>
      <c r="AJY18" s="41"/>
      <c r="AJZ18" s="41"/>
      <c r="AKA18" s="41"/>
      <c r="AKB18" s="41"/>
      <c r="AKC18" s="41"/>
      <c r="AKD18" s="41"/>
      <c r="AKE18" s="41"/>
      <c r="AKF18" s="41"/>
      <c r="AKG18" s="41"/>
      <c r="AKH18" s="41"/>
      <c r="AKI18" s="41"/>
      <c r="AKJ18" s="41"/>
      <c r="AKK18" s="41"/>
      <c r="AKL18" s="41"/>
      <c r="AKM18" s="41"/>
      <c r="AKN18" s="41"/>
      <c r="AKO18" s="41"/>
      <c r="AKP18" s="41"/>
      <c r="AKQ18" s="41"/>
      <c r="AKR18" s="41"/>
      <c r="AKS18" s="41"/>
      <c r="AKT18" s="41"/>
      <c r="AKU18" s="41"/>
      <c r="AKV18" s="41"/>
      <c r="AKW18" s="41"/>
      <c r="AKX18" s="41"/>
      <c r="AKY18" s="41"/>
      <c r="AKZ18" s="41"/>
      <c r="ALA18" s="41"/>
      <c r="ALB18" s="41"/>
      <c r="ALC18" s="41"/>
      <c r="ALD18" s="41"/>
      <c r="ALE18" s="41"/>
      <c r="ALF18" s="41"/>
      <c r="ALG18" s="41"/>
      <c r="ALH18" s="41"/>
      <c r="ALI18" s="41"/>
      <c r="ALJ18" s="41"/>
      <c r="ALK18" s="41"/>
      <c r="ALL18" s="41"/>
      <c r="ALM18" s="41"/>
      <c r="ALN18" s="41"/>
      <c r="ALO18" s="41"/>
      <c r="ALP18" s="41"/>
      <c r="ALQ18" s="41"/>
      <c r="ALR18" s="41"/>
      <c r="ALS18" s="41"/>
      <c r="ALT18" s="41"/>
      <c r="ALU18" s="41"/>
      <c r="ALV18" s="41"/>
      <c r="ALW18" s="41"/>
      <c r="ALX18" s="41"/>
      <c r="ALY18" s="41"/>
      <c r="ALZ18" s="41"/>
      <c r="AMA18" s="41"/>
      <c r="AMB18" s="41"/>
      <c r="AMC18" s="41"/>
      <c r="AMD18" s="41"/>
      <c r="AME18" s="41"/>
      <c r="AMF18" s="41"/>
      <c r="AMG18" s="41"/>
      <c r="AMH18" s="41"/>
      <c r="AMI18" s="20"/>
      <c r="AMJ18" s="20"/>
    </row>
    <row r="19" spans="1:1024" ht="14.25">
      <c r="A19" s="22" t="s">
        <v>39</v>
      </c>
      <c r="B19" s="55" t="s">
        <v>64</v>
      </c>
      <c r="C19" s="32" t="s">
        <v>65</v>
      </c>
      <c r="D19" s="30"/>
      <c r="E19" s="31" t="s">
        <v>66</v>
      </c>
      <c r="F19" s="30" t="s">
        <v>67</v>
      </c>
      <c r="G19" s="31" t="s">
        <v>66</v>
      </c>
      <c r="H19" s="34">
        <v>2600</v>
      </c>
      <c r="I19" s="30" t="s">
        <v>68</v>
      </c>
      <c r="J19" s="56">
        <f>23/304800</f>
        <v>7.5459317585301831E-5</v>
      </c>
      <c r="K19" s="51">
        <f t="shared" si="0"/>
        <v>0.19619422572178477</v>
      </c>
      <c r="L19" s="17">
        <f t="shared" si="1"/>
        <v>1300000</v>
      </c>
      <c r="M19" s="57" t="s">
        <v>69</v>
      </c>
      <c r="N19" s="58">
        <v>42200</v>
      </c>
      <c r="O19" s="58">
        <v>42205</v>
      </c>
      <c r="P19" s="52"/>
      <c r="Q19" s="54"/>
      <c r="R19" s="12"/>
      <c r="S19" s="15"/>
      <c r="T19" s="12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  <c r="JH19" s="41"/>
      <c r="JI19" s="41"/>
      <c r="JJ19" s="41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LP19" s="41"/>
      <c r="LQ19" s="41"/>
      <c r="LR19" s="41"/>
      <c r="LS19" s="41"/>
      <c r="LT19" s="41"/>
      <c r="LU19" s="41"/>
      <c r="LV19" s="41"/>
      <c r="LW19" s="41"/>
      <c r="LX19" s="41"/>
      <c r="LY19" s="41"/>
      <c r="LZ19" s="41"/>
      <c r="MA19" s="41"/>
      <c r="MB19" s="41"/>
      <c r="MC19" s="41"/>
      <c r="MD19" s="41"/>
      <c r="ME19" s="41"/>
      <c r="MF19" s="41"/>
      <c r="MG19" s="41"/>
      <c r="MH19" s="41"/>
      <c r="MI19" s="41"/>
      <c r="MJ19" s="41"/>
      <c r="MK19" s="41"/>
      <c r="ML19" s="41"/>
      <c r="MM19" s="41"/>
      <c r="MN19" s="41"/>
      <c r="MO19" s="41"/>
      <c r="MP19" s="41"/>
      <c r="MQ19" s="41"/>
      <c r="MR19" s="41"/>
      <c r="MS19" s="41"/>
      <c r="MT19" s="41"/>
      <c r="MU19" s="41"/>
      <c r="MV19" s="41"/>
      <c r="MW19" s="41"/>
      <c r="MX19" s="41"/>
      <c r="MY19" s="41"/>
      <c r="MZ19" s="41"/>
      <c r="NA19" s="41"/>
      <c r="NB19" s="41"/>
      <c r="NC19" s="41"/>
      <c r="ND19" s="41"/>
      <c r="NE19" s="41"/>
      <c r="NF19" s="41"/>
      <c r="NG19" s="41"/>
      <c r="NH19" s="41"/>
      <c r="NI19" s="41"/>
      <c r="NJ19" s="41"/>
      <c r="NK19" s="41"/>
      <c r="NL19" s="41"/>
      <c r="NM19" s="41"/>
      <c r="NN19" s="41"/>
      <c r="NO19" s="41"/>
      <c r="NP19" s="41"/>
      <c r="NQ19" s="41"/>
      <c r="NR19" s="41"/>
      <c r="NS19" s="41"/>
      <c r="NT19" s="41"/>
      <c r="NU19" s="41"/>
      <c r="NV19" s="41"/>
      <c r="NW19" s="41"/>
      <c r="NX19" s="41"/>
      <c r="NY19" s="41"/>
      <c r="NZ19" s="41"/>
      <c r="OA19" s="41"/>
      <c r="OB19" s="41"/>
      <c r="OC19" s="41"/>
      <c r="OD19" s="41"/>
      <c r="OE19" s="41"/>
      <c r="OF19" s="41"/>
      <c r="OG19" s="41"/>
      <c r="OH19" s="41"/>
      <c r="OI19" s="41"/>
      <c r="OJ19" s="41"/>
      <c r="OK19" s="41"/>
      <c r="OL19" s="41"/>
      <c r="OM19" s="41"/>
      <c r="ON19" s="41"/>
      <c r="OO19" s="41"/>
      <c r="OP19" s="41"/>
      <c r="OQ19" s="41"/>
      <c r="OR19" s="41"/>
      <c r="OS19" s="41"/>
      <c r="OT19" s="41"/>
      <c r="OU19" s="41"/>
      <c r="OV19" s="41"/>
      <c r="OW19" s="41"/>
      <c r="OX19" s="41"/>
      <c r="OY19" s="41"/>
      <c r="OZ19" s="41"/>
      <c r="PA19" s="41"/>
      <c r="PB19" s="41"/>
      <c r="PC19" s="41"/>
      <c r="PD19" s="41"/>
      <c r="PE19" s="41"/>
      <c r="PF19" s="41"/>
      <c r="PG19" s="41"/>
      <c r="PH19" s="41"/>
      <c r="PI19" s="41"/>
      <c r="PJ19" s="41"/>
      <c r="PK19" s="41"/>
      <c r="PL19" s="41"/>
      <c r="PM19" s="41"/>
      <c r="PN19" s="41"/>
      <c r="PO19" s="41"/>
      <c r="PP19" s="41"/>
      <c r="PQ19" s="41"/>
      <c r="PR19" s="41"/>
      <c r="PS19" s="41"/>
      <c r="PT19" s="41"/>
      <c r="PU19" s="41"/>
      <c r="PV19" s="41"/>
      <c r="PW19" s="41"/>
      <c r="PX19" s="41"/>
      <c r="PY19" s="41"/>
      <c r="PZ19" s="41"/>
      <c r="QA19" s="41"/>
      <c r="QB19" s="41"/>
      <c r="QC19" s="41"/>
      <c r="QD19" s="41"/>
      <c r="QE19" s="41"/>
      <c r="QF19" s="41"/>
      <c r="QG19" s="41"/>
      <c r="QH19" s="41"/>
      <c r="QI19" s="41"/>
      <c r="QJ19" s="41"/>
      <c r="QK19" s="41"/>
      <c r="QL19" s="41"/>
      <c r="QM19" s="41"/>
      <c r="QN19" s="41"/>
      <c r="QO19" s="41"/>
      <c r="QP19" s="41"/>
      <c r="QQ19" s="41"/>
      <c r="QR19" s="41"/>
      <c r="QS19" s="41"/>
      <c r="QT19" s="41"/>
      <c r="QU19" s="41"/>
      <c r="QV19" s="41"/>
      <c r="QW19" s="41"/>
      <c r="QX19" s="41"/>
      <c r="QY19" s="41"/>
      <c r="QZ19" s="41"/>
      <c r="RA19" s="41"/>
      <c r="RB19" s="41"/>
      <c r="RC19" s="41"/>
      <c r="RD19" s="41"/>
      <c r="RE19" s="41"/>
      <c r="RF19" s="41"/>
      <c r="RG19" s="41"/>
      <c r="RH19" s="41"/>
      <c r="RI19" s="41"/>
      <c r="RJ19" s="41"/>
      <c r="RK19" s="41"/>
      <c r="RL19" s="41"/>
      <c r="RM19" s="41"/>
      <c r="RN19" s="41"/>
      <c r="RO19" s="41"/>
      <c r="RP19" s="41"/>
      <c r="RQ19" s="41"/>
      <c r="RR19" s="41"/>
      <c r="RS19" s="41"/>
      <c r="RT19" s="41"/>
      <c r="RU19" s="41"/>
      <c r="RV19" s="41"/>
      <c r="RW19" s="41"/>
      <c r="RX19" s="41"/>
      <c r="RY19" s="41"/>
      <c r="RZ19" s="41"/>
      <c r="SA19" s="41"/>
      <c r="SB19" s="41"/>
      <c r="SC19" s="41"/>
      <c r="SD19" s="41"/>
      <c r="SE19" s="41"/>
      <c r="SF19" s="41"/>
      <c r="SG19" s="41"/>
      <c r="SH19" s="41"/>
      <c r="SI19" s="41"/>
      <c r="SJ19" s="41"/>
      <c r="SK19" s="41"/>
      <c r="SL19" s="41"/>
      <c r="SM19" s="41"/>
      <c r="SN19" s="41"/>
      <c r="SO19" s="41"/>
      <c r="SP19" s="41"/>
      <c r="SQ19" s="41"/>
      <c r="SR19" s="41"/>
      <c r="SS19" s="41"/>
      <c r="ST19" s="41"/>
      <c r="SU19" s="41"/>
      <c r="SV19" s="41"/>
      <c r="SW19" s="41"/>
      <c r="SX19" s="41"/>
      <c r="SY19" s="41"/>
      <c r="SZ19" s="41"/>
      <c r="TA19" s="41"/>
      <c r="TB19" s="41"/>
      <c r="TC19" s="41"/>
      <c r="TD19" s="41"/>
      <c r="TE19" s="41"/>
      <c r="TF19" s="41"/>
      <c r="TG19" s="41"/>
      <c r="TH19" s="41"/>
      <c r="TI19" s="41"/>
      <c r="TJ19" s="41"/>
      <c r="TK19" s="41"/>
      <c r="TL19" s="41"/>
      <c r="TM19" s="41"/>
      <c r="TN19" s="41"/>
      <c r="TO19" s="41"/>
      <c r="TP19" s="41"/>
      <c r="TQ19" s="41"/>
      <c r="TR19" s="41"/>
      <c r="TS19" s="41"/>
      <c r="TT19" s="41"/>
      <c r="TU19" s="41"/>
      <c r="TV19" s="41"/>
      <c r="TW19" s="41"/>
      <c r="TX19" s="41"/>
      <c r="TY19" s="41"/>
      <c r="TZ19" s="41"/>
      <c r="UA19" s="41"/>
      <c r="UB19" s="41"/>
      <c r="UC19" s="41"/>
      <c r="UD19" s="41"/>
      <c r="UE19" s="41"/>
      <c r="UF19" s="41"/>
      <c r="UG19" s="41"/>
      <c r="UH19" s="41"/>
      <c r="UI19" s="41"/>
      <c r="UJ19" s="41"/>
      <c r="UK19" s="41"/>
      <c r="UL19" s="41"/>
      <c r="UM19" s="41"/>
      <c r="UN19" s="41"/>
      <c r="UO19" s="41"/>
      <c r="UP19" s="41"/>
      <c r="UQ19" s="41"/>
      <c r="UR19" s="41"/>
      <c r="US19" s="41"/>
      <c r="UT19" s="41"/>
      <c r="UU19" s="41"/>
      <c r="UV19" s="41"/>
      <c r="UW19" s="41"/>
      <c r="UX19" s="41"/>
      <c r="UY19" s="41"/>
      <c r="UZ19" s="41"/>
      <c r="VA19" s="41"/>
      <c r="VB19" s="41"/>
      <c r="VC19" s="41"/>
      <c r="VD19" s="41"/>
      <c r="VE19" s="41"/>
      <c r="VF19" s="41"/>
      <c r="VG19" s="41"/>
      <c r="VH19" s="41"/>
      <c r="VI19" s="41"/>
      <c r="VJ19" s="41"/>
      <c r="VK19" s="41"/>
      <c r="VL19" s="41"/>
      <c r="VM19" s="41"/>
      <c r="VN19" s="41"/>
      <c r="VO19" s="41"/>
      <c r="VP19" s="41"/>
      <c r="VQ19" s="41"/>
      <c r="VR19" s="41"/>
      <c r="VS19" s="41"/>
      <c r="VT19" s="41"/>
      <c r="VU19" s="41"/>
      <c r="VV19" s="41"/>
      <c r="VW19" s="41"/>
      <c r="VX19" s="41"/>
      <c r="VY19" s="41"/>
      <c r="VZ19" s="41"/>
      <c r="WA19" s="41"/>
      <c r="WB19" s="41"/>
      <c r="WC19" s="41"/>
      <c r="WD19" s="41"/>
      <c r="WE19" s="41"/>
      <c r="WF19" s="41"/>
      <c r="WG19" s="41"/>
      <c r="WH19" s="41"/>
      <c r="WI19" s="41"/>
      <c r="WJ19" s="41"/>
      <c r="WK19" s="41"/>
      <c r="WL19" s="41"/>
      <c r="WM19" s="41"/>
      <c r="WN19" s="41"/>
      <c r="WO19" s="41"/>
      <c r="WP19" s="41"/>
      <c r="WQ19" s="41"/>
      <c r="WR19" s="41"/>
      <c r="WS19" s="41"/>
      <c r="WT19" s="41"/>
      <c r="WU19" s="41"/>
      <c r="WV19" s="41"/>
      <c r="WW19" s="41"/>
      <c r="WX19" s="41"/>
      <c r="WY19" s="41"/>
      <c r="WZ19" s="41"/>
      <c r="XA19" s="41"/>
      <c r="XB19" s="41"/>
      <c r="XC19" s="41"/>
      <c r="XD19" s="41"/>
      <c r="XE19" s="41"/>
      <c r="XF19" s="41"/>
      <c r="XG19" s="41"/>
      <c r="XH19" s="41"/>
      <c r="XI19" s="41"/>
      <c r="XJ19" s="41"/>
      <c r="XK19" s="41"/>
      <c r="XL19" s="41"/>
      <c r="XM19" s="41"/>
      <c r="XN19" s="41"/>
      <c r="XO19" s="41"/>
      <c r="XP19" s="41"/>
      <c r="XQ19" s="41"/>
      <c r="XR19" s="41"/>
      <c r="XS19" s="41"/>
      <c r="XT19" s="41"/>
      <c r="XU19" s="41"/>
      <c r="XV19" s="41"/>
      <c r="XW19" s="41"/>
      <c r="XX19" s="41"/>
      <c r="XY19" s="41"/>
      <c r="XZ19" s="41"/>
      <c r="YA19" s="41"/>
      <c r="YB19" s="41"/>
      <c r="YC19" s="41"/>
      <c r="YD19" s="41"/>
      <c r="YE19" s="41"/>
      <c r="YF19" s="41"/>
      <c r="YG19" s="41"/>
      <c r="YH19" s="41"/>
      <c r="YI19" s="41"/>
      <c r="YJ19" s="41"/>
      <c r="YK19" s="41"/>
      <c r="YL19" s="41"/>
      <c r="YM19" s="41"/>
      <c r="YN19" s="41"/>
      <c r="YO19" s="41"/>
      <c r="YP19" s="41"/>
      <c r="YQ19" s="41"/>
      <c r="YR19" s="41"/>
      <c r="YS19" s="41"/>
      <c r="YT19" s="41"/>
      <c r="YU19" s="41"/>
      <c r="YV19" s="41"/>
      <c r="YW19" s="41"/>
      <c r="YX19" s="41"/>
      <c r="YY19" s="41"/>
      <c r="YZ19" s="41"/>
      <c r="ZA19" s="41"/>
      <c r="ZB19" s="41"/>
      <c r="ZC19" s="41"/>
      <c r="ZD19" s="41"/>
      <c r="ZE19" s="41"/>
      <c r="ZF19" s="41"/>
      <c r="ZG19" s="41"/>
      <c r="ZH19" s="41"/>
      <c r="ZI19" s="41"/>
      <c r="ZJ19" s="41"/>
      <c r="ZK19" s="41"/>
      <c r="ZL19" s="41"/>
      <c r="ZM19" s="41"/>
      <c r="ZN19" s="41"/>
      <c r="ZO19" s="41"/>
      <c r="ZP19" s="41"/>
      <c r="ZQ19" s="41"/>
      <c r="ZR19" s="41"/>
      <c r="ZS19" s="41"/>
      <c r="ZT19" s="41"/>
      <c r="ZU19" s="41"/>
      <c r="ZV19" s="41"/>
      <c r="ZW19" s="41"/>
      <c r="ZX19" s="41"/>
      <c r="ZY19" s="41"/>
      <c r="ZZ19" s="41"/>
      <c r="AAA19" s="41"/>
      <c r="AAB19" s="41"/>
      <c r="AAC19" s="41"/>
      <c r="AAD19" s="41"/>
      <c r="AAE19" s="41"/>
      <c r="AAF19" s="41"/>
      <c r="AAG19" s="41"/>
      <c r="AAH19" s="41"/>
      <c r="AAI19" s="41"/>
      <c r="AAJ19" s="41"/>
      <c r="AAK19" s="41"/>
      <c r="AAL19" s="41"/>
      <c r="AAM19" s="41"/>
      <c r="AAN19" s="41"/>
      <c r="AAO19" s="41"/>
      <c r="AAP19" s="41"/>
      <c r="AAQ19" s="41"/>
      <c r="AAR19" s="41"/>
      <c r="AAS19" s="41"/>
      <c r="AAT19" s="41"/>
      <c r="AAU19" s="41"/>
      <c r="AAV19" s="41"/>
      <c r="AAW19" s="41"/>
      <c r="AAX19" s="41"/>
      <c r="AAY19" s="41"/>
      <c r="AAZ19" s="41"/>
      <c r="ABA19" s="41"/>
      <c r="ABB19" s="41"/>
      <c r="ABC19" s="41"/>
      <c r="ABD19" s="41"/>
      <c r="ABE19" s="41"/>
      <c r="ABF19" s="41"/>
      <c r="ABG19" s="41"/>
      <c r="ABH19" s="41"/>
      <c r="ABI19" s="41"/>
      <c r="ABJ19" s="41"/>
      <c r="ABK19" s="41"/>
      <c r="ABL19" s="41"/>
      <c r="ABM19" s="41"/>
      <c r="ABN19" s="41"/>
      <c r="ABO19" s="41"/>
      <c r="ABP19" s="41"/>
      <c r="ABQ19" s="41"/>
      <c r="ABR19" s="41"/>
      <c r="ABS19" s="41"/>
      <c r="ABT19" s="41"/>
      <c r="ABU19" s="41"/>
      <c r="ABV19" s="41"/>
      <c r="ABW19" s="41"/>
      <c r="ABX19" s="41"/>
      <c r="ABY19" s="41"/>
      <c r="ABZ19" s="41"/>
      <c r="ACA19" s="41"/>
      <c r="ACB19" s="41"/>
      <c r="ACC19" s="41"/>
      <c r="ACD19" s="41"/>
      <c r="ACE19" s="41"/>
      <c r="ACF19" s="41"/>
      <c r="ACG19" s="41"/>
      <c r="ACH19" s="41"/>
      <c r="ACI19" s="41"/>
      <c r="ACJ19" s="41"/>
      <c r="ACK19" s="41"/>
      <c r="ACL19" s="41"/>
      <c r="ACM19" s="41"/>
      <c r="ACN19" s="41"/>
      <c r="ACO19" s="41"/>
      <c r="ACP19" s="41"/>
      <c r="ACQ19" s="41"/>
      <c r="ACR19" s="41"/>
      <c r="ACS19" s="41"/>
      <c r="ACT19" s="41"/>
      <c r="ACU19" s="41"/>
      <c r="ACV19" s="41"/>
      <c r="ACW19" s="41"/>
      <c r="ACX19" s="41"/>
      <c r="ACY19" s="41"/>
      <c r="ACZ19" s="41"/>
      <c r="ADA19" s="41"/>
      <c r="ADB19" s="41"/>
      <c r="ADC19" s="41"/>
      <c r="ADD19" s="41"/>
      <c r="ADE19" s="41"/>
      <c r="ADF19" s="41"/>
      <c r="ADG19" s="41"/>
      <c r="ADH19" s="41"/>
      <c r="ADI19" s="41"/>
      <c r="ADJ19" s="41"/>
      <c r="ADK19" s="41"/>
      <c r="ADL19" s="41"/>
      <c r="ADM19" s="41"/>
      <c r="ADN19" s="41"/>
      <c r="ADO19" s="41"/>
      <c r="ADP19" s="41"/>
      <c r="ADQ19" s="41"/>
      <c r="ADR19" s="41"/>
      <c r="ADS19" s="41"/>
      <c r="ADT19" s="41"/>
      <c r="ADU19" s="41"/>
      <c r="ADV19" s="41"/>
      <c r="ADW19" s="41"/>
      <c r="ADX19" s="41"/>
      <c r="ADY19" s="41"/>
      <c r="ADZ19" s="41"/>
      <c r="AEA19" s="41"/>
      <c r="AEB19" s="41"/>
      <c r="AEC19" s="41"/>
      <c r="AED19" s="41"/>
      <c r="AEE19" s="41"/>
      <c r="AEF19" s="41"/>
      <c r="AEG19" s="41"/>
      <c r="AEH19" s="41"/>
      <c r="AEI19" s="41"/>
      <c r="AEJ19" s="41"/>
      <c r="AEK19" s="41"/>
      <c r="AEL19" s="41"/>
      <c r="AEM19" s="41"/>
      <c r="AEN19" s="41"/>
      <c r="AEO19" s="41"/>
      <c r="AEP19" s="41"/>
      <c r="AEQ19" s="41"/>
      <c r="AER19" s="41"/>
      <c r="AES19" s="41"/>
      <c r="AET19" s="41"/>
      <c r="AEU19" s="41"/>
      <c r="AEV19" s="41"/>
      <c r="AEW19" s="41"/>
      <c r="AEX19" s="41"/>
      <c r="AEY19" s="41"/>
      <c r="AEZ19" s="41"/>
      <c r="AFA19" s="41"/>
      <c r="AFB19" s="41"/>
      <c r="AFC19" s="41"/>
      <c r="AFD19" s="41"/>
      <c r="AFE19" s="41"/>
      <c r="AFF19" s="41"/>
      <c r="AFG19" s="41"/>
      <c r="AFH19" s="41"/>
      <c r="AFI19" s="41"/>
      <c r="AFJ19" s="41"/>
      <c r="AFK19" s="41"/>
      <c r="AFL19" s="41"/>
      <c r="AFM19" s="41"/>
      <c r="AFN19" s="41"/>
      <c r="AFO19" s="41"/>
      <c r="AFP19" s="41"/>
      <c r="AFQ19" s="41"/>
      <c r="AFR19" s="41"/>
      <c r="AFS19" s="41"/>
      <c r="AFT19" s="41"/>
      <c r="AFU19" s="41"/>
      <c r="AFV19" s="41"/>
      <c r="AFW19" s="41"/>
      <c r="AFX19" s="41"/>
      <c r="AFY19" s="41"/>
      <c r="AFZ19" s="41"/>
      <c r="AGA19" s="41"/>
      <c r="AGB19" s="41"/>
      <c r="AGC19" s="41"/>
      <c r="AGD19" s="41"/>
      <c r="AGE19" s="41"/>
      <c r="AGF19" s="41"/>
      <c r="AGG19" s="41"/>
      <c r="AGH19" s="41"/>
      <c r="AGI19" s="41"/>
      <c r="AGJ19" s="41"/>
      <c r="AGK19" s="41"/>
      <c r="AGL19" s="41"/>
      <c r="AGM19" s="41"/>
      <c r="AGN19" s="41"/>
      <c r="AGO19" s="41"/>
      <c r="AGP19" s="41"/>
      <c r="AGQ19" s="41"/>
      <c r="AGR19" s="41"/>
      <c r="AGS19" s="41"/>
      <c r="AGT19" s="41"/>
      <c r="AGU19" s="41"/>
      <c r="AGV19" s="41"/>
      <c r="AGW19" s="41"/>
      <c r="AGX19" s="41"/>
      <c r="AGY19" s="41"/>
      <c r="AGZ19" s="41"/>
      <c r="AHA19" s="41"/>
      <c r="AHB19" s="41"/>
      <c r="AHC19" s="41"/>
      <c r="AHD19" s="41"/>
      <c r="AHE19" s="41"/>
      <c r="AHF19" s="41"/>
      <c r="AHG19" s="41"/>
      <c r="AHH19" s="41"/>
      <c r="AHI19" s="41"/>
      <c r="AHJ19" s="41"/>
      <c r="AHK19" s="41"/>
      <c r="AHL19" s="41"/>
      <c r="AHM19" s="41"/>
      <c r="AHN19" s="41"/>
      <c r="AHO19" s="41"/>
      <c r="AHP19" s="41"/>
      <c r="AHQ19" s="41"/>
      <c r="AHR19" s="41"/>
      <c r="AHS19" s="41"/>
      <c r="AHT19" s="41"/>
      <c r="AHU19" s="41"/>
      <c r="AHV19" s="41"/>
      <c r="AHW19" s="41"/>
      <c r="AHX19" s="41"/>
      <c r="AHY19" s="41"/>
      <c r="AHZ19" s="41"/>
      <c r="AIA19" s="41"/>
      <c r="AIB19" s="41"/>
      <c r="AIC19" s="41"/>
      <c r="AID19" s="41"/>
      <c r="AIE19" s="41"/>
      <c r="AIF19" s="41"/>
      <c r="AIG19" s="41"/>
      <c r="AIH19" s="41"/>
      <c r="AII19" s="41"/>
      <c r="AIJ19" s="41"/>
      <c r="AIK19" s="41"/>
      <c r="AIL19" s="41"/>
      <c r="AIM19" s="41"/>
      <c r="AIN19" s="41"/>
      <c r="AIO19" s="41"/>
      <c r="AIP19" s="41"/>
      <c r="AIQ19" s="41"/>
      <c r="AIR19" s="41"/>
      <c r="AIS19" s="41"/>
      <c r="AIT19" s="41"/>
      <c r="AIU19" s="41"/>
      <c r="AIV19" s="41"/>
      <c r="AIW19" s="41"/>
      <c r="AIX19" s="41"/>
      <c r="AIY19" s="41"/>
      <c r="AIZ19" s="41"/>
      <c r="AJA19" s="41"/>
      <c r="AJB19" s="41"/>
      <c r="AJC19" s="41"/>
      <c r="AJD19" s="41"/>
      <c r="AJE19" s="41"/>
      <c r="AJF19" s="41"/>
      <c r="AJG19" s="41"/>
      <c r="AJH19" s="41"/>
      <c r="AJI19" s="41"/>
      <c r="AJJ19" s="41"/>
      <c r="AJK19" s="41"/>
      <c r="AJL19" s="41"/>
      <c r="AJM19" s="41"/>
      <c r="AJN19" s="41"/>
      <c r="AJO19" s="41"/>
      <c r="AJP19" s="41"/>
      <c r="AJQ19" s="41"/>
      <c r="AJR19" s="41"/>
      <c r="AJS19" s="41"/>
      <c r="AJT19" s="41"/>
      <c r="AJU19" s="41"/>
      <c r="AJV19" s="41"/>
      <c r="AJW19" s="41"/>
      <c r="AJX19" s="41"/>
      <c r="AJY19" s="41"/>
      <c r="AJZ19" s="41"/>
      <c r="AKA19" s="41"/>
      <c r="AKB19" s="41"/>
      <c r="AKC19" s="41"/>
      <c r="AKD19" s="41"/>
      <c r="AKE19" s="41"/>
      <c r="AKF19" s="41"/>
      <c r="AKG19" s="41"/>
      <c r="AKH19" s="41"/>
      <c r="AKI19" s="41"/>
      <c r="AKJ19" s="41"/>
      <c r="AKK19" s="41"/>
      <c r="AKL19" s="41"/>
      <c r="AKM19" s="41"/>
      <c r="AKN19" s="41"/>
      <c r="AKO19" s="41"/>
      <c r="AKP19" s="41"/>
      <c r="AKQ19" s="41"/>
      <c r="AKR19" s="41"/>
      <c r="AKS19" s="41"/>
      <c r="AKT19" s="41"/>
      <c r="AKU19" s="41"/>
      <c r="AKV19" s="41"/>
      <c r="AKW19" s="41"/>
      <c r="AKX19" s="41"/>
      <c r="AKY19" s="41"/>
      <c r="AKZ19" s="41"/>
      <c r="ALA19" s="41"/>
      <c r="ALB19" s="41"/>
      <c r="ALC19" s="41"/>
      <c r="ALD19" s="41"/>
      <c r="ALE19" s="41"/>
      <c r="ALF19" s="41"/>
      <c r="ALG19" s="41"/>
      <c r="ALH19" s="41"/>
      <c r="ALI19" s="41"/>
      <c r="ALJ19" s="41"/>
      <c r="ALK19" s="41"/>
      <c r="ALL19" s="41"/>
      <c r="ALM19" s="41"/>
      <c r="ALN19" s="41"/>
      <c r="ALO19" s="41"/>
      <c r="ALP19" s="41"/>
      <c r="ALQ19" s="41"/>
      <c r="ALR19" s="41"/>
      <c r="ALS19" s="41"/>
      <c r="ALT19" s="41"/>
      <c r="ALU19" s="41"/>
      <c r="ALV19" s="41"/>
      <c r="ALW19" s="41"/>
      <c r="ALX19" s="41"/>
      <c r="ALY19" s="41"/>
      <c r="ALZ19" s="41"/>
      <c r="AMA19" s="41"/>
      <c r="AMB19" s="41"/>
      <c r="AMC19" s="41"/>
      <c r="AMD19" s="41"/>
      <c r="AME19" s="41"/>
      <c r="AMF19" s="41"/>
      <c r="AMG19" s="41"/>
      <c r="AMH19" s="41"/>
      <c r="AMI19" s="20"/>
      <c r="AMJ19" s="20"/>
    </row>
    <row r="20" spans="1:1024" ht="14.25">
      <c r="A20" s="22" t="s">
        <v>39</v>
      </c>
      <c r="B20" s="55" t="s">
        <v>70</v>
      </c>
      <c r="C20" s="32" t="s">
        <v>71</v>
      </c>
      <c r="D20" s="30"/>
      <c r="E20" s="31" t="s">
        <v>72</v>
      </c>
      <c r="F20" s="30" t="s">
        <v>67</v>
      </c>
      <c r="G20" s="31" t="s">
        <v>72</v>
      </c>
      <c r="H20" s="34">
        <v>2600</v>
      </c>
      <c r="I20" s="30" t="s">
        <v>68</v>
      </c>
      <c r="J20" s="35">
        <f>23/304800</f>
        <v>7.5459317585301831E-5</v>
      </c>
      <c r="K20" s="51">
        <f t="shared" si="0"/>
        <v>0.19619422572178477</v>
      </c>
      <c r="L20" s="17">
        <f t="shared" si="1"/>
        <v>1300000</v>
      </c>
      <c r="M20" s="57" t="s">
        <v>69</v>
      </c>
      <c r="N20" s="58">
        <v>42200</v>
      </c>
      <c r="O20" s="58">
        <v>42205</v>
      </c>
      <c r="P20" s="52"/>
      <c r="Q20" s="54"/>
      <c r="R20" s="12"/>
      <c r="S20" s="15"/>
      <c r="T20" s="12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  <c r="ALA20" s="41"/>
      <c r="ALB20" s="41"/>
      <c r="ALC20" s="41"/>
      <c r="ALD20" s="41"/>
      <c r="ALE20" s="41"/>
      <c r="ALF20" s="41"/>
      <c r="ALG20" s="41"/>
      <c r="ALH20" s="41"/>
      <c r="ALI20" s="41"/>
      <c r="ALJ20" s="41"/>
      <c r="ALK20" s="41"/>
      <c r="ALL20" s="41"/>
      <c r="ALM20" s="41"/>
      <c r="ALN20" s="41"/>
      <c r="ALO20" s="41"/>
      <c r="ALP20" s="41"/>
      <c r="ALQ20" s="41"/>
      <c r="ALR20" s="41"/>
      <c r="ALS20" s="41"/>
      <c r="ALT20" s="41"/>
      <c r="ALU20" s="41"/>
      <c r="ALV20" s="41"/>
      <c r="ALW20" s="41"/>
      <c r="ALX20" s="41"/>
      <c r="ALY20" s="41"/>
      <c r="ALZ20" s="41"/>
      <c r="AMA20" s="41"/>
      <c r="AMB20" s="41"/>
      <c r="AMC20" s="41"/>
      <c r="AMD20" s="41"/>
      <c r="AME20" s="41"/>
      <c r="AMF20" s="41"/>
      <c r="AMG20" s="41"/>
      <c r="AMH20" s="41"/>
      <c r="AMI20" s="20"/>
      <c r="AMJ20" s="20"/>
    </row>
    <row r="21" spans="1:1024" ht="14.25">
      <c r="A21" s="22" t="s">
        <v>39</v>
      </c>
      <c r="B21" s="20" t="s">
        <v>73</v>
      </c>
      <c r="C21" s="20" t="s">
        <v>74</v>
      </c>
      <c r="D21" s="30" t="s">
        <v>75</v>
      </c>
      <c r="E21" s="31" t="s">
        <v>76</v>
      </c>
      <c r="F21" s="30" t="s">
        <v>77</v>
      </c>
      <c r="G21" s="33" t="s">
        <v>78</v>
      </c>
      <c r="H21" s="34">
        <v>6</v>
      </c>
      <c r="I21" s="30" t="s">
        <v>21</v>
      </c>
      <c r="J21" s="35">
        <v>1.4500000000000001E-2</v>
      </c>
      <c r="K21" s="51">
        <f t="shared" si="0"/>
        <v>8.7000000000000008E-2</v>
      </c>
      <c r="L21" s="17">
        <f t="shared" si="1"/>
        <v>3000</v>
      </c>
      <c r="M21" s="46" t="s">
        <v>46</v>
      </c>
      <c r="N21" s="52"/>
      <c r="O21" s="53"/>
      <c r="P21" s="18"/>
      <c r="Q21" s="54"/>
      <c r="R21" s="12"/>
      <c r="S21" s="15"/>
      <c r="T21" s="12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  <c r="ALC21" s="41"/>
      <c r="ALD21" s="41"/>
      <c r="ALE21" s="41"/>
      <c r="ALF21" s="41"/>
      <c r="ALG21" s="41"/>
      <c r="ALH21" s="41"/>
      <c r="ALI21" s="41"/>
      <c r="ALJ21" s="41"/>
      <c r="ALK21" s="41"/>
      <c r="ALL21" s="41"/>
      <c r="ALM21" s="41"/>
      <c r="ALN21" s="41"/>
      <c r="ALO21" s="41"/>
      <c r="ALP21" s="41"/>
      <c r="ALQ21" s="41"/>
      <c r="ALR21" s="41"/>
      <c r="ALS21" s="41"/>
      <c r="ALT21" s="41"/>
      <c r="ALU21" s="41"/>
      <c r="ALV21" s="41"/>
      <c r="ALW21" s="41"/>
      <c r="ALX21" s="41"/>
      <c r="ALY21" s="41"/>
      <c r="ALZ21" s="41"/>
      <c r="AMA21" s="41"/>
      <c r="AMB21" s="41"/>
      <c r="AMC21" s="41"/>
      <c r="AMD21" s="41"/>
      <c r="AME21" s="41"/>
      <c r="AMF21" s="41"/>
      <c r="AMG21" s="41"/>
      <c r="AMH21" s="41"/>
      <c r="AMI21" s="20"/>
      <c r="AMJ21" s="20"/>
    </row>
    <row r="22" spans="1:1024" ht="14.25">
      <c r="A22" s="22" t="s">
        <v>39</v>
      </c>
      <c r="B22" s="29" t="s">
        <v>79</v>
      </c>
      <c r="C22" s="30" t="s">
        <v>80</v>
      </c>
      <c r="D22" s="30" t="s">
        <v>42</v>
      </c>
      <c r="E22" s="31">
        <v>50579404</v>
      </c>
      <c r="F22" s="32" t="s">
        <v>37</v>
      </c>
      <c r="G22" s="33" t="s">
        <v>81</v>
      </c>
      <c r="H22" s="34">
        <v>1</v>
      </c>
      <c r="I22" s="30" t="s">
        <v>21</v>
      </c>
      <c r="J22" s="35">
        <v>6.2E-2</v>
      </c>
      <c r="K22" s="51">
        <f t="shared" si="0"/>
        <v>6.2E-2</v>
      </c>
      <c r="L22" s="17">
        <f t="shared" si="1"/>
        <v>500</v>
      </c>
      <c r="M22" s="46" t="s">
        <v>46</v>
      </c>
      <c r="N22" s="52"/>
      <c r="O22" s="53"/>
      <c r="P22" s="18"/>
      <c r="Q22" s="54"/>
      <c r="R22" s="12"/>
      <c r="S22" s="15"/>
      <c r="T22" s="12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  <c r="ALC22" s="41"/>
      <c r="ALD22" s="41"/>
      <c r="ALE22" s="41"/>
      <c r="ALF22" s="41"/>
      <c r="ALG22" s="41"/>
      <c r="ALH22" s="41"/>
      <c r="ALI22" s="41"/>
      <c r="ALJ22" s="41"/>
      <c r="ALK22" s="41"/>
      <c r="ALL22" s="41"/>
      <c r="ALM22" s="41"/>
      <c r="ALN22" s="41"/>
      <c r="ALO22" s="41"/>
      <c r="ALP22" s="41"/>
      <c r="ALQ22" s="41"/>
      <c r="ALR22" s="41"/>
      <c r="ALS22" s="41"/>
      <c r="ALT22" s="41"/>
      <c r="ALU22" s="41"/>
      <c r="ALV22" s="41"/>
      <c r="ALW22" s="41"/>
      <c r="ALX22" s="41"/>
      <c r="ALY22" s="41"/>
      <c r="ALZ22" s="41"/>
      <c r="AMA22" s="41"/>
      <c r="AMB22" s="41"/>
      <c r="AMC22" s="41"/>
      <c r="AMD22" s="41"/>
      <c r="AME22" s="41"/>
      <c r="AMF22" s="41"/>
      <c r="AMG22" s="41"/>
      <c r="AMH22" s="41"/>
      <c r="AMI22" s="20"/>
      <c r="AMJ22" s="20"/>
    </row>
    <row r="23" spans="1:1024" ht="14.25">
      <c r="A23" s="22" t="s">
        <v>39</v>
      </c>
      <c r="B23" s="30" t="s">
        <v>82</v>
      </c>
      <c r="C23" s="30" t="s">
        <v>83</v>
      </c>
      <c r="D23" s="30"/>
      <c r="E23" s="31" t="s">
        <v>84</v>
      </c>
      <c r="F23" s="32" t="s">
        <v>44</v>
      </c>
      <c r="G23" s="33" t="s">
        <v>85</v>
      </c>
      <c r="H23" s="34">
        <v>1</v>
      </c>
      <c r="I23" s="30" t="s">
        <v>21</v>
      </c>
      <c r="J23" s="35">
        <v>5.2499999999999998E-2</v>
      </c>
      <c r="K23" s="51">
        <f t="shared" si="0"/>
        <v>5.2499999999999998E-2</v>
      </c>
      <c r="L23" s="17">
        <f t="shared" si="1"/>
        <v>500</v>
      </c>
      <c r="M23" s="46" t="s">
        <v>46</v>
      </c>
      <c r="N23" s="52"/>
      <c r="O23" s="53"/>
      <c r="P23" s="18"/>
      <c r="Q23" s="54"/>
      <c r="R23" s="12"/>
      <c r="S23" s="15"/>
      <c r="T23" s="12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  <c r="WP23" s="41"/>
      <c r="WQ23" s="41"/>
      <c r="WR23" s="41"/>
      <c r="WS23" s="41"/>
      <c r="WT23" s="41"/>
      <c r="WU23" s="41"/>
      <c r="WV23" s="41"/>
      <c r="WW23" s="41"/>
      <c r="WX23" s="41"/>
      <c r="WY23" s="41"/>
      <c r="WZ23" s="41"/>
      <c r="XA23" s="41"/>
      <c r="XB23" s="41"/>
      <c r="XC23" s="41"/>
      <c r="XD23" s="41"/>
      <c r="XE23" s="41"/>
      <c r="XF23" s="41"/>
      <c r="XG23" s="41"/>
      <c r="XH23" s="41"/>
      <c r="XI23" s="41"/>
      <c r="XJ23" s="41"/>
      <c r="XK23" s="41"/>
      <c r="XL23" s="41"/>
      <c r="XM23" s="41"/>
      <c r="XN23" s="41"/>
      <c r="XO23" s="41"/>
      <c r="XP23" s="41"/>
      <c r="XQ23" s="41"/>
      <c r="XR23" s="41"/>
      <c r="XS23" s="41"/>
      <c r="XT23" s="41"/>
      <c r="XU23" s="41"/>
      <c r="XV23" s="41"/>
      <c r="XW23" s="41"/>
      <c r="XX23" s="41"/>
      <c r="XY23" s="41"/>
      <c r="XZ23" s="41"/>
      <c r="YA23" s="41"/>
      <c r="YB23" s="41"/>
      <c r="YC23" s="41"/>
      <c r="YD23" s="41"/>
      <c r="YE23" s="41"/>
      <c r="YF23" s="41"/>
      <c r="YG23" s="41"/>
      <c r="YH23" s="41"/>
      <c r="YI23" s="41"/>
      <c r="YJ23" s="41"/>
      <c r="YK23" s="41"/>
      <c r="YL23" s="41"/>
      <c r="YM23" s="41"/>
      <c r="YN23" s="41"/>
      <c r="YO23" s="41"/>
      <c r="YP23" s="41"/>
      <c r="YQ23" s="41"/>
      <c r="YR23" s="41"/>
      <c r="YS23" s="41"/>
      <c r="YT23" s="41"/>
      <c r="YU23" s="41"/>
      <c r="YV23" s="41"/>
      <c r="YW23" s="41"/>
      <c r="YX23" s="41"/>
      <c r="YY23" s="41"/>
      <c r="YZ23" s="41"/>
      <c r="ZA23" s="41"/>
      <c r="ZB23" s="41"/>
      <c r="ZC23" s="41"/>
      <c r="ZD23" s="41"/>
      <c r="ZE23" s="41"/>
      <c r="ZF23" s="41"/>
      <c r="ZG23" s="41"/>
      <c r="ZH23" s="41"/>
      <c r="ZI23" s="41"/>
      <c r="ZJ23" s="41"/>
      <c r="ZK23" s="41"/>
      <c r="ZL23" s="41"/>
      <c r="ZM23" s="41"/>
      <c r="ZN23" s="41"/>
      <c r="ZO23" s="41"/>
      <c r="ZP23" s="41"/>
      <c r="ZQ23" s="41"/>
      <c r="ZR23" s="41"/>
      <c r="ZS23" s="41"/>
      <c r="ZT23" s="41"/>
      <c r="ZU23" s="41"/>
      <c r="ZV23" s="41"/>
      <c r="ZW23" s="41"/>
      <c r="ZX23" s="41"/>
      <c r="ZY23" s="41"/>
      <c r="ZZ23" s="41"/>
      <c r="AAA23" s="41"/>
      <c r="AAB23" s="41"/>
      <c r="AAC23" s="41"/>
      <c r="AAD23" s="41"/>
      <c r="AAE23" s="41"/>
      <c r="AAF23" s="41"/>
      <c r="AAG23" s="41"/>
      <c r="AAH23" s="41"/>
      <c r="AAI23" s="41"/>
      <c r="AAJ23" s="41"/>
      <c r="AAK23" s="41"/>
      <c r="AAL23" s="41"/>
      <c r="AAM23" s="41"/>
      <c r="AAN23" s="41"/>
      <c r="AAO23" s="41"/>
      <c r="AAP23" s="41"/>
      <c r="AAQ23" s="41"/>
      <c r="AAR23" s="41"/>
      <c r="AAS23" s="41"/>
      <c r="AAT23" s="41"/>
      <c r="AAU23" s="41"/>
      <c r="AAV23" s="41"/>
      <c r="AAW23" s="41"/>
      <c r="AAX23" s="41"/>
      <c r="AAY23" s="41"/>
      <c r="AAZ23" s="41"/>
      <c r="ABA23" s="41"/>
      <c r="ABB23" s="41"/>
      <c r="ABC23" s="41"/>
      <c r="ABD23" s="41"/>
      <c r="ABE23" s="41"/>
      <c r="ABF23" s="41"/>
      <c r="ABG23" s="41"/>
      <c r="ABH23" s="41"/>
      <c r="ABI23" s="41"/>
      <c r="ABJ23" s="41"/>
      <c r="ABK23" s="41"/>
      <c r="ABL23" s="41"/>
      <c r="ABM23" s="41"/>
      <c r="ABN23" s="41"/>
      <c r="ABO23" s="41"/>
      <c r="ABP23" s="41"/>
      <c r="ABQ23" s="41"/>
      <c r="ABR23" s="41"/>
      <c r="ABS23" s="41"/>
      <c r="ABT23" s="41"/>
      <c r="ABU23" s="41"/>
      <c r="ABV23" s="41"/>
      <c r="ABW23" s="41"/>
      <c r="ABX23" s="41"/>
      <c r="ABY23" s="41"/>
      <c r="ABZ23" s="41"/>
      <c r="ACA23" s="41"/>
      <c r="ACB23" s="41"/>
      <c r="ACC23" s="41"/>
      <c r="ACD23" s="41"/>
      <c r="ACE23" s="41"/>
      <c r="ACF23" s="41"/>
      <c r="ACG23" s="41"/>
      <c r="ACH23" s="41"/>
      <c r="ACI23" s="41"/>
      <c r="ACJ23" s="41"/>
      <c r="ACK23" s="41"/>
      <c r="ACL23" s="41"/>
      <c r="ACM23" s="41"/>
      <c r="ACN23" s="41"/>
      <c r="ACO23" s="41"/>
      <c r="ACP23" s="41"/>
      <c r="ACQ23" s="41"/>
      <c r="ACR23" s="41"/>
      <c r="ACS23" s="41"/>
      <c r="ACT23" s="41"/>
      <c r="ACU23" s="41"/>
      <c r="ACV23" s="41"/>
      <c r="ACW23" s="41"/>
      <c r="ACX23" s="41"/>
      <c r="ACY23" s="41"/>
      <c r="ACZ23" s="41"/>
      <c r="ADA23" s="41"/>
      <c r="ADB23" s="41"/>
      <c r="ADC23" s="41"/>
      <c r="ADD23" s="41"/>
      <c r="ADE23" s="41"/>
      <c r="ADF23" s="41"/>
      <c r="ADG23" s="41"/>
      <c r="ADH23" s="41"/>
      <c r="ADI23" s="41"/>
      <c r="ADJ23" s="41"/>
      <c r="ADK23" s="41"/>
      <c r="ADL23" s="41"/>
      <c r="ADM23" s="41"/>
      <c r="ADN23" s="41"/>
      <c r="ADO23" s="41"/>
      <c r="ADP23" s="41"/>
      <c r="ADQ23" s="41"/>
      <c r="ADR23" s="41"/>
      <c r="ADS23" s="41"/>
      <c r="ADT23" s="41"/>
      <c r="ADU23" s="41"/>
      <c r="ADV23" s="41"/>
      <c r="ADW23" s="41"/>
      <c r="ADX23" s="41"/>
      <c r="ADY23" s="41"/>
      <c r="ADZ23" s="41"/>
      <c r="AEA23" s="41"/>
      <c r="AEB23" s="41"/>
      <c r="AEC23" s="41"/>
      <c r="AED23" s="41"/>
      <c r="AEE23" s="41"/>
      <c r="AEF23" s="41"/>
      <c r="AEG23" s="41"/>
      <c r="AEH23" s="41"/>
      <c r="AEI23" s="41"/>
      <c r="AEJ23" s="41"/>
      <c r="AEK23" s="41"/>
      <c r="AEL23" s="41"/>
      <c r="AEM23" s="41"/>
      <c r="AEN23" s="41"/>
      <c r="AEO23" s="41"/>
      <c r="AEP23" s="41"/>
      <c r="AEQ23" s="41"/>
      <c r="AER23" s="41"/>
      <c r="AES23" s="41"/>
      <c r="AET23" s="41"/>
      <c r="AEU23" s="41"/>
      <c r="AEV23" s="41"/>
      <c r="AEW23" s="41"/>
      <c r="AEX23" s="41"/>
      <c r="AEY23" s="41"/>
      <c r="AEZ23" s="41"/>
      <c r="AFA23" s="41"/>
      <c r="AFB23" s="41"/>
      <c r="AFC23" s="41"/>
      <c r="AFD23" s="41"/>
      <c r="AFE23" s="41"/>
      <c r="AFF23" s="41"/>
      <c r="AFG23" s="41"/>
      <c r="AFH23" s="41"/>
      <c r="AFI23" s="41"/>
      <c r="AFJ23" s="41"/>
      <c r="AFK23" s="41"/>
      <c r="AFL23" s="41"/>
      <c r="AFM23" s="41"/>
      <c r="AFN23" s="41"/>
      <c r="AFO23" s="41"/>
      <c r="AFP23" s="41"/>
      <c r="AFQ23" s="41"/>
      <c r="AFR23" s="41"/>
      <c r="AFS23" s="41"/>
      <c r="AFT23" s="41"/>
      <c r="AFU23" s="41"/>
      <c r="AFV23" s="41"/>
      <c r="AFW23" s="41"/>
      <c r="AFX23" s="41"/>
      <c r="AFY23" s="41"/>
      <c r="AFZ23" s="41"/>
      <c r="AGA23" s="41"/>
      <c r="AGB23" s="41"/>
      <c r="AGC23" s="41"/>
      <c r="AGD23" s="41"/>
      <c r="AGE23" s="41"/>
      <c r="AGF23" s="41"/>
      <c r="AGG23" s="41"/>
      <c r="AGH23" s="41"/>
      <c r="AGI23" s="41"/>
      <c r="AGJ23" s="41"/>
      <c r="AGK23" s="41"/>
      <c r="AGL23" s="41"/>
      <c r="AGM23" s="41"/>
      <c r="AGN23" s="41"/>
      <c r="AGO23" s="41"/>
      <c r="AGP23" s="41"/>
      <c r="AGQ23" s="41"/>
      <c r="AGR23" s="41"/>
      <c r="AGS23" s="41"/>
      <c r="AGT23" s="41"/>
      <c r="AGU23" s="41"/>
      <c r="AGV23" s="41"/>
      <c r="AGW23" s="41"/>
      <c r="AGX23" s="41"/>
      <c r="AGY23" s="41"/>
      <c r="AGZ23" s="41"/>
      <c r="AHA23" s="41"/>
      <c r="AHB23" s="41"/>
      <c r="AHC23" s="41"/>
      <c r="AHD23" s="41"/>
      <c r="AHE23" s="41"/>
      <c r="AHF23" s="41"/>
      <c r="AHG23" s="41"/>
      <c r="AHH23" s="41"/>
      <c r="AHI23" s="41"/>
      <c r="AHJ23" s="41"/>
      <c r="AHK23" s="41"/>
      <c r="AHL23" s="41"/>
      <c r="AHM23" s="41"/>
      <c r="AHN23" s="41"/>
      <c r="AHO23" s="41"/>
      <c r="AHP23" s="41"/>
      <c r="AHQ23" s="41"/>
      <c r="AHR23" s="41"/>
      <c r="AHS23" s="41"/>
      <c r="AHT23" s="41"/>
      <c r="AHU23" s="41"/>
      <c r="AHV23" s="41"/>
      <c r="AHW23" s="41"/>
      <c r="AHX23" s="41"/>
      <c r="AHY23" s="41"/>
      <c r="AHZ23" s="41"/>
      <c r="AIA23" s="41"/>
      <c r="AIB23" s="41"/>
      <c r="AIC23" s="41"/>
      <c r="AID23" s="41"/>
      <c r="AIE23" s="41"/>
      <c r="AIF23" s="41"/>
      <c r="AIG23" s="41"/>
      <c r="AIH23" s="41"/>
      <c r="AII23" s="41"/>
      <c r="AIJ23" s="41"/>
      <c r="AIK23" s="41"/>
      <c r="AIL23" s="41"/>
      <c r="AIM23" s="41"/>
      <c r="AIN23" s="41"/>
      <c r="AIO23" s="41"/>
      <c r="AIP23" s="41"/>
      <c r="AIQ23" s="41"/>
      <c r="AIR23" s="41"/>
      <c r="AIS23" s="41"/>
      <c r="AIT23" s="41"/>
      <c r="AIU23" s="41"/>
      <c r="AIV23" s="41"/>
      <c r="AIW23" s="41"/>
      <c r="AIX23" s="41"/>
      <c r="AIY23" s="41"/>
      <c r="AIZ23" s="41"/>
      <c r="AJA23" s="41"/>
      <c r="AJB23" s="41"/>
      <c r="AJC23" s="41"/>
      <c r="AJD23" s="41"/>
      <c r="AJE23" s="41"/>
      <c r="AJF23" s="41"/>
      <c r="AJG23" s="41"/>
      <c r="AJH23" s="41"/>
      <c r="AJI23" s="41"/>
      <c r="AJJ23" s="41"/>
      <c r="AJK23" s="41"/>
      <c r="AJL23" s="41"/>
      <c r="AJM23" s="41"/>
      <c r="AJN23" s="41"/>
      <c r="AJO23" s="41"/>
      <c r="AJP23" s="41"/>
      <c r="AJQ23" s="41"/>
      <c r="AJR23" s="41"/>
      <c r="AJS23" s="41"/>
      <c r="AJT23" s="41"/>
      <c r="AJU23" s="41"/>
      <c r="AJV23" s="41"/>
      <c r="AJW23" s="41"/>
      <c r="AJX23" s="41"/>
      <c r="AJY23" s="41"/>
      <c r="AJZ23" s="41"/>
      <c r="AKA23" s="41"/>
      <c r="AKB23" s="41"/>
      <c r="AKC23" s="41"/>
      <c r="AKD23" s="41"/>
      <c r="AKE23" s="41"/>
      <c r="AKF23" s="41"/>
      <c r="AKG23" s="41"/>
      <c r="AKH23" s="41"/>
      <c r="AKI23" s="41"/>
      <c r="AKJ23" s="41"/>
      <c r="AKK23" s="41"/>
      <c r="AKL23" s="41"/>
      <c r="AKM23" s="41"/>
      <c r="AKN23" s="41"/>
      <c r="AKO23" s="41"/>
      <c r="AKP23" s="41"/>
      <c r="AKQ23" s="41"/>
      <c r="AKR23" s="41"/>
      <c r="AKS23" s="41"/>
      <c r="AKT23" s="41"/>
      <c r="AKU23" s="41"/>
      <c r="AKV23" s="41"/>
      <c r="AKW23" s="41"/>
      <c r="AKX23" s="41"/>
      <c r="AKY23" s="41"/>
      <c r="AKZ23" s="41"/>
      <c r="ALA23" s="41"/>
      <c r="ALB23" s="41"/>
      <c r="ALC23" s="41"/>
      <c r="ALD23" s="41"/>
      <c r="ALE23" s="41"/>
      <c r="ALF23" s="41"/>
      <c r="ALG23" s="41"/>
      <c r="ALH23" s="41"/>
      <c r="ALI23" s="41"/>
      <c r="ALJ23" s="41"/>
      <c r="ALK23" s="41"/>
      <c r="ALL23" s="41"/>
      <c r="ALM23" s="41"/>
      <c r="ALN23" s="41"/>
      <c r="ALO23" s="41"/>
      <c r="ALP23" s="41"/>
      <c r="ALQ23" s="41"/>
      <c r="ALR23" s="41"/>
      <c r="ALS23" s="41"/>
      <c r="ALT23" s="41"/>
      <c r="ALU23" s="41"/>
      <c r="ALV23" s="41"/>
      <c r="ALW23" s="41"/>
      <c r="ALX23" s="41"/>
      <c r="ALY23" s="41"/>
      <c r="ALZ23" s="41"/>
      <c r="AMA23" s="41"/>
      <c r="AMB23" s="41"/>
      <c r="AMC23" s="41"/>
      <c r="AMD23" s="41"/>
      <c r="AME23" s="41"/>
      <c r="AMF23" s="41"/>
      <c r="AMG23" s="41"/>
      <c r="AMH23" s="41"/>
      <c r="AMI23" s="20"/>
      <c r="AMJ23" s="20"/>
    </row>
    <row r="24" spans="1:1024" ht="14.25">
      <c r="A24" t="s">
        <v>86</v>
      </c>
      <c r="B24" s="20" t="s">
        <v>107</v>
      </c>
      <c r="C24" s="20" t="s">
        <v>108</v>
      </c>
      <c r="F24" t="s">
        <v>89</v>
      </c>
      <c r="H24" s="9">
        <v>1</v>
      </c>
      <c r="I24" t="s">
        <v>21</v>
      </c>
      <c r="J24" s="59">
        <v>0.41014</v>
      </c>
      <c r="K24" s="60">
        <f t="shared" si="0"/>
        <v>0.41014</v>
      </c>
      <c r="L24" s="17">
        <f t="shared" si="1"/>
        <v>500</v>
      </c>
      <c r="M24" s="52" t="s">
        <v>90</v>
      </c>
      <c r="P24" s="61" t="s">
        <v>91</v>
      </c>
    </row>
    <row r="25" spans="1:1024" ht="14.25">
      <c r="A25" t="s">
        <v>86</v>
      </c>
      <c r="B25" t="s">
        <v>92</v>
      </c>
      <c r="C25" s="20" t="s">
        <v>93</v>
      </c>
      <c r="F25" t="s">
        <v>94</v>
      </c>
      <c r="G25" t="s">
        <v>95</v>
      </c>
      <c r="H25" s="9">
        <v>2</v>
      </c>
      <c r="I25" t="s">
        <v>21</v>
      </c>
      <c r="J25" s="62">
        <v>4.1000000000000002E-2</v>
      </c>
      <c r="K25" s="60">
        <f t="shared" si="0"/>
        <v>8.2000000000000003E-2</v>
      </c>
      <c r="L25" s="17">
        <f t="shared" si="1"/>
        <v>1000</v>
      </c>
      <c r="P25" s="61" t="s">
        <v>96</v>
      </c>
    </row>
    <row r="26" spans="1:1024" ht="14.25">
      <c r="H26" s="9"/>
    </row>
    <row r="27" spans="1:1024" ht="14.25">
      <c r="H27" s="9"/>
    </row>
    <row r="28" spans="1:1024" ht="14.25">
      <c r="H28" s="9"/>
    </row>
    <row r="29" spans="1:1024" ht="14.25">
      <c r="H29" s="9"/>
    </row>
    <row r="30" spans="1:1024" ht="14.25">
      <c r="H30" s="9"/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0"/>
  <sheetViews>
    <sheetView workbookViewId="0"/>
  </sheetViews>
  <sheetFormatPr defaultRowHeight="12.75" outlineLevelRow="1"/>
  <cols>
    <col min="1" max="1" width="11.875" customWidth="1"/>
    <col min="2" max="2" width="11" customWidth="1"/>
    <col min="3" max="3" width="72.375" customWidth="1"/>
    <col min="4" max="4" width="13.75" customWidth="1"/>
    <col min="5" max="5" width="13.875" customWidth="1"/>
    <col min="6" max="6" width="13.125" customWidth="1"/>
    <col min="7" max="7" width="12.375" customWidth="1"/>
    <col min="8" max="8" width="6.875" customWidth="1"/>
    <col min="9" max="9" width="6.5" customWidth="1"/>
    <col min="10" max="11" width="10.625" style="10" customWidth="1"/>
    <col min="12" max="12" width="10.625" customWidth="1"/>
    <col min="13" max="13" width="13.75" customWidth="1"/>
    <col min="14" max="15" width="10.625" style="10" customWidth="1"/>
    <col min="16" max="16" width="50" style="10" customWidth="1"/>
    <col min="17" max="1024" width="10.625" customWidth="1"/>
  </cols>
  <sheetData>
    <row r="1" spans="1:1024" ht="31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1" t="s">
        <v>12</v>
      </c>
      <c r="N1" s="5" t="s">
        <v>13</v>
      </c>
      <c r="O1" s="6" t="s">
        <v>14</v>
      </c>
      <c r="P1" s="7" t="s">
        <v>15</v>
      </c>
    </row>
    <row r="2" spans="1:1024" ht="15">
      <c r="C2" s="63" t="s">
        <v>109</v>
      </c>
      <c r="H2" s="9"/>
      <c r="K2" s="11">
        <f>SUM(K3:K31)</f>
        <v>24.136570935520005</v>
      </c>
    </row>
    <row r="3" spans="1:1024" ht="14.25">
      <c r="A3" s="12" t="s">
        <v>17</v>
      </c>
      <c r="B3" s="65"/>
      <c r="C3" s="13" t="s">
        <v>110</v>
      </c>
      <c r="D3" s="14" t="s">
        <v>20</v>
      </c>
      <c r="E3" s="65"/>
      <c r="H3" s="15">
        <v>1</v>
      </c>
      <c r="I3" s="14" t="s">
        <v>21</v>
      </c>
      <c r="J3" s="16">
        <v>23</v>
      </c>
      <c r="K3" s="16">
        <f>SUM(J3*H3)</f>
        <v>23</v>
      </c>
      <c r="L3" s="17">
        <f>H3*500</f>
        <v>500</v>
      </c>
      <c r="M3" s="17" t="s">
        <v>22</v>
      </c>
      <c r="N3" s="17"/>
      <c r="O3" s="18"/>
      <c r="P3" s="19" t="s">
        <v>23</v>
      </c>
      <c r="Q3" s="17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20"/>
      <c r="AMH3" s="20"/>
      <c r="AMI3" s="20"/>
      <c r="AMJ3" s="20"/>
    </row>
    <row r="4" spans="1:1024" ht="14.25" outlineLevel="1">
      <c r="A4" s="12"/>
      <c r="B4" s="13"/>
      <c r="C4" s="21" t="s">
        <v>24</v>
      </c>
      <c r="D4" s="14"/>
      <c r="E4" s="13"/>
      <c r="H4" s="15"/>
      <c r="I4" s="14"/>
      <c r="J4" s="16"/>
      <c r="K4" s="16"/>
      <c r="L4" s="17"/>
      <c r="M4" s="17"/>
      <c r="N4" s="17"/>
      <c r="O4" s="18"/>
      <c r="P4" s="19"/>
      <c r="Q4" s="17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20"/>
      <c r="AMH4" s="20"/>
      <c r="AMI4" s="20"/>
      <c r="AMJ4" s="20"/>
    </row>
    <row r="5" spans="1:1024" ht="14.25" outlineLevel="1">
      <c r="A5" s="12"/>
      <c r="B5" s="13"/>
      <c r="C5" s="21" t="s">
        <v>25</v>
      </c>
      <c r="D5" s="14"/>
      <c r="E5" s="13"/>
      <c r="H5" s="15"/>
      <c r="I5" s="14"/>
      <c r="J5" s="16"/>
      <c r="K5" s="16"/>
      <c r="L5" s="17"/>
      <c r="M5" s="17"/>
      <c r="N5" s="17"/>
      <c r="O5" s="18"/>
      <c r="P5" s="19"/>
      <c r="Q5" s="17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20"/>
      <c r="AMH5" s="20"/>
      <c r="AMI5" s="20"/>
      <c r="AMJ5" s="20"/>
    </row>
    <row r="6" spans="1:1024" ht="14.25" outlineLevel="1">
      <c r="A6" s="12"/>
      <c r="B6" s="13"/>
      <c r="C6" s="21" t="s">
        <v>111</v>
      </c>
      <c r="D6" s="14"/>
      <c r="E6" s="13"/>
      <c r="H6" s="15"/>
      <c r="I6" s="14"/>
      <c r="J6" s="16"/>
      <c r="K6" s="16"/>
      <c r="L6" s="17"/>
      <c r="M6" s="17"/>
      <c r="N6" s="17"/>
      <c r="O6" s="18"/>
      <c r="P6" s="19"/>
      <c r="Q6" s="17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20"/>
      <c r="AMH6" s="20"/>
      <c r="AMI6" s="20"/>
      <c r="AMJ6" s="20"/>
    </row>
    <row r="7" spans="1:1024" ht="14.25" outlineLevel="1">
      <c r="A7" s="12"/>
      <c r="B7" s="13"/>
      <c r="C7" s="21" t="s">
        <v>27</v>
      </c>
      <c r="D7" s="14"/>
      <c r="E7" s="13"/>
      <c r="H7" s="15"/>
      <c r="I7" s="14"/>
      <c r="J7" s="16"/>
      <c r="K7" s="16"/>
      <c r="L7" s="17"/>
      <c r="M7" s="17"/>
      <c r="N7" s="17"/>
      <c r="O7" s="18"/>
      <c r="P7" s="19"/>
      <c r="Q7" s="17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20"/>
      <c r="AMH7" s="20"/>
      <c r="AMI7" s="20"/>
      <c r="AMJ7" s="20"/>
    </row>
    <row r="8" spans="1:1024" ht="14.25" outlineLevel="1">
      <c r="A8" s="12"/>
      <c r="B8" s="13"/>
      <c r="C8" s="21" t="s">
        <v>28</v>
      </c>
      <c r="D8" s="14"/>
      <c r="E8" s="13"/>
      <c r="H8" s="15"/>
      <c r="I8" s="14"/>
      <c r="J8" s="16"/>
      <c r="K8" s="16"/>
      <c r="L8" s="17"/>
      <c r="M8" s="17"/>
      <c r="N8" s="17"/>
      <c r="O8" s="18"/>
      <c r="P8" s="19"/>
      <c r="Q8" s="17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20"/>
      <c r="AMH8" s="20"/>
      <c r="AMI8" s="20"/>
      <c r="AMJ8" s="20"/>
    </row>
    <row r="9" spans="1:1024" ht="14.25" outlineLevel="1">
      <c r="A9" s="12"/>
      <c r="B9" s="13"/>
      <c r="C9" s="21" t="s">
        <v>29</v>
      </c>
      <c r="D9" s="14"/>
      <c r="E9" s="13"/>
      <c r="H9" s="15"/>
      <c r="I9" s="14"/>
      <c r="J9" s="16"/>
      <c r="K9" s="16"/>
      <c r="L9" s="17"/>
      <c r="M9" s="17"/>
      <c r="N9" s="17"/>
      <c r="O9" s="18"/>
      <c r="P9" s="19"/>
      <c r="Q9" s="17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20"/>
      <c r="AMH9" s="20"/>
      <c r="AMI9" s="20"/>
      <c r="AMJ9" s="20"/>
    </row>
    <row r="10" spans="1:1024" ht="14.25" outlineLevel="1">
      <c r="A10" s="12"/>
      <c r="B10" s="13"/>
      <c r="C10" s="21" t="s">
        <v>30</v>
      </c>
      <c r="D10" s="14"/>
      <c r="E10" s="13"/>
      <c r="H10" s="15"/>
      <c r="I10" s="14"/>
      <c r="J10" s="16"/>
      <c r="K10" s="16"/>
      <c r="L10" s="17"/>
      <c r="M10" s="17"/>
      <c r="N10" s="17"/>
      <c r="O10" s="18"/>
      <c r="P10" s="19"/>
      <c r="Q10" s="17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  <c r="AMF10" s="12"/>
      <c r="AMG10" s="20"/>
      <c r="AMH10" s="20"/>
      <c r="AMI10" s="20"/>
      <c r="AMJ10" s="20"/>
    </row>
    <row r="11" spans="1:1024" ht="14.25" outlineLevel="1">
      <c r="A11" s="12"/>
      <c r="B11" s="13"/>
      <c r="C11" s="21" t="s">
        <v>31</v>
      </c>
      <c r="D11" s="14"/>
      <c r="E11" s="13"/>
      <c r="H11" s="15"/>
      <c r="I11" s="14"/>
      <c r="J11" s="16"/>
      <c r="K11" s="16"/>
      <c r="L11" s="17"/>
      <c r="M11" s="17"/>
      <c r="N11" s="17"/>
      <c r="O11" s="18"/>
      <c r="P11" s="19"/>
      <c r="Q11" s="17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20"/>
      <c r="AMH11" s="20"/>
      <c r="AMI11" s="20"/>
      <c r="AMJ11" s="20"/>
    </row>
    <row r="12" spans="1:1024" ht="14.25" outlineLevel="1">
      <c r="A12" s="12"/>
      <c r="B12" s="13"/>
      <c r="C12" s="21" t="s">
        <v>32</v>
      </c>
      <c r="D12" s="14"/>
      <c r="E12" s="13"/>
      <c r="H12" s="15"/>
      <c r="I12" s="14"/>
      <c r="J12" s="16"/>
      <c r="K12" s="16"/>
      <c r="L12" s="17"/>
      <c r="M12" s="17"/>
      <c r="N12" s="17"/>
      <c r="O12" s="18"/>
      <c r="P12" s="19"/>
      <c r="Q12" s="17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  <c r="AEK12" s="12"/>
      <c r="AEL12" s="12"/>
      <c r="AEM12" s="12"/>
      <c r="AEN12" s="12"/>
      <c r="AEO12" s="12"/>
      <c r="AEP12" s="12"/>
      <c r="AEQ12" s="12"/>
      <c r="AER12" s="12"/>
      <c r="AES12" s="12"/>
      <c r="AET12" s="12"/>
      <c r="AEU12" s="12"/>
      <c r="AEV12" s="12"/>
      <c r="AEW12" s="12"/>
      <c r="AEX12" s="12"/>
      <c r="AEY12" s="12"/>
      <c r="AEZ12" s="12"/>
      <c r="AFA12" s="12"/>
      <c r="AFB12" s="12"/>
      <c r="AFC12" s="12"/>
      <c r="AFD12" s="12"/>
      <c r="AFE12" s="12"/>
      <c r="AFF12" s="12"/>
      <c r="AFG12" s="12"/>
      <c r="AFH12" s="12"/>
      <c r="AFI12" s="12"/>
      <c r="AFJ12" s="12"/>
      <c r="AFK12" s="12"/>
      <c r="AFL12" s="12"/>
      <c r="AFM12" s="12"/>
      <c r="AFN12" s="12"/>
      <c r="AFO12" s="12"/>
      <c r="AFP12" s="12"/>
      <c r="AFQ12" s="12"/>
      <c r="AFR12" s="12"/>
      <c r="AFS12" s="12"/>
      <c r="AFT12" s="12"/>
      <c r="AFU12" s="12"/>
      <c r="AFV12" s="12"/>
      <c r="AFW12" s="12"/>
      <c r="AFX12" s="12"/>
      <c r="AFY12" s="12"/>
      <c r="AFZ12" s="12"/>
      <c r="AGA12" s="12"/>
      <c r="AGB12" s="12"/>
      <c r="AGC12" s="12"/>
      <c r="AGD12" s="12"/>
      <c r="AGE12" s="12"/>
      <c r="AGF12" s="12"/>
      <c r="AGG12" s="12"/>
      <c r="AGH12" s="12"/>
      <c r="AGI12" s="12"/>
      <c r="AGJ12" s="12"/>
      <c r="AGK12" s="12"/>
      <c r="AGL12" s="12"/>
      <c r="AGM12" s="12"/>
      <c r="AGN12" s="12"/>
      <c r="AGO12" s="12"/>
      <c r="AGP12" s="12"/>
      <c r="AGQ12" s="12"/>
      <c r="AGR12" s="12"/>
      <c r="AGS12" s="12"/>
      <c r="AGT12" s="12"/>
      <c r="AGU12" s="12"/>
      <c r="AGV12" s="12"/>
      <c r="AGW12" s="12"/>
      <c r="AGX12" s="12"/>
      <c r="AGY12" s="12"/>
      <c r="AGZ12" s="12"/>
      <c r="AHA12" s="12"/>
      <c r="AHB12" s="12"/>
      <c r="AHC12" s="12"/>
      <c r="AHD12" s="12"/>
      <c r="AHE12" s="12"/>
      <c r="AHF12" s="12"/>
      <c r="AHG12" s="12"/>
      <c r="AHH12" s="12"/>
      <c r="AHI12" s="12"/>
      <c r="AHJ12" s="12"/>
      <c r="AHK12" s="12"/>
      <c r="AHL12" s="12"/>
      <c r="AHM12" s="12"/>
      <c r="AHN12" s="12"/>
      <c r="AHO12" s="12"/>
      <c r="AHP12" s="12"/>
      <c r="AHQ12" s="12"/>
      <c r="AHR12" s="12"/>
      <c r="AHS12" s="12"/>
      <c r="AHT12" s="12"/>
      <c r="AHU12" s="12"/>
      <c r="AHV12" s="12"/>
      <c r="AHW12" s="12"/>
      <c r="AHX12" s="12"/>
      <c r="AHY12" s="12"/>
      <c r="AHZ12" s="12"/>
      <c r="AIA12" s="12"/>
      <c r="AIB12" s="12"/>
      <c r="AIC12" s="12"/>
      <c r="AID12" s="12"/>
      <c r="AIE12" s="12"/>
      <c r="AIF12" s="12"/>
      <c r="AIG12" s="12"/>
      <c r="AIH12" s="12"/>
      <c r="AII12" s="12"/>
      <c r="AIJ12" s="12"/>
      <c r="AIK12" s="12"/>
      <c r="AIL12" s="12"/>
      <c r="AIM12" s="12"/>
      <c r="AIN12" s="12"/>
      <c r="AIO12" s="12"/>
      <c r="AIP12" s="12"/>
      <c r="AIQ12" s="12"/>
      <c r="AIR12" s="12"/>
      <c r="AIS12" s="12"/>
      <c r="AIT12" s="12"/>
      <c r="AIU12" s="12"/>
      <c r="AIV12" s="12"/>
      <c r="AIW12" s="12"/>
      <c r="AIX12" s="12"/>
      <c r="AIY12" s="12"/>
      <c r="AIZ12" s="12"/>
      <c r="AJA12" s="12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  <c r="AJT12" s="12"/>
      <c r="AJU12" s="12"/>
      <c r="AJV12" s="12"/>
      <c r="AJW12" s="12"/>
      <c r="AJX12" s="12"/>
      <c r="AJY12" s="12"/>
      <c r="AJZ12" s="12"/>
      <c r="AKA12" s="12"/>
      <c r="AKB12" s="12"/>
      <c r="AKC12" s="12"/>
      <c r="AKD12" s="12"/>
      <c r="AKE12" s="12"/>
      <c r="AKF12" s="12"/>
      <c r="AKG12" s="12"/>
      <c r="AKH12" s="12"/>
      <c r="AKI12" s="12"/>
      <c r="AKJ12" s="12"/>
      <c r="AKK12" s="12"/>
      <c r="AKL12" s="12"/>
      <c r="AKM12" s="12"/>
      <c r="AKN12" s="12"/>
      <c r="AKO12" s="12"/>
      <c r="AKP12" s="12"/>
      <c r="AKQ12" s="12"/>
      <c r="AKR12" s="12"/>
      <c r="AKS12" s="12"/>
      <c r="AKT12" s="12"/>
      <c r="AKU12" s="12"/>
      <c r="AKV12" s="12"/>
      <c r="AKW12" s="12"/>
      <c r="AKX12" s="12"/>
      <c r="AKY12" s="12"/>
      <c r="AKZ12" s="12"/>
      <c r="ALA12" s="12"/>
      <c r="ALB12" s="12"/>
      <c r="ALC12" s="12"/>
      <c r="ALD12" s="12"/>
      <c r="ALE12" s="12"/>
      <c r="ALF12" s="12"/>
      <c r="ALG12" s="12"/>
      <c r="ALH12" s="12"/>
      <c r="ALI12" s="12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  <c r="ALU12" s="12"/>
      <c r="ALV12" s="12"/>
      <c r="ALW12" s="12"/>
      <c r="ALX12" s="12"/>
      <c r="ALY12" s="12"/>
      <c r="ALZ12" s="12"/>
      <c r="AMA12" s="12"/>
      <c r="AMB12" s="12"/>
      <c r="AMC12" s="12"/>
      <c r="AMD12" s="12"/>
      <c r="AME12" s="12"/>
      <c r="AMF12" s="12"/>
      <c r="AMG12" s="20"/>
      <c r="AMH12" s="20"/>
      <c r="AMI12" s="20"/>
      <c r="AMJ12" s="20"/>
    </row>
    <row r="13" spans="1:1024" ht="14.25" outlineLevel="1">
      <c r="A13" s="12"/>
      <c r="B13" s="13"/>
      <c r="C13" s="21" t="s">
        <v>33</v>
      </c>
      <c r="D13" s="14"/>
      <c r="E13" s="13"/>
      <c r="H13" s="15"/>
      <c r="I13" s="14"/>
      <c r="J13" s="16"/>
      <c r="K13" s="16"/>
      <c r="L13" s="17"/>
      <c r="M13" s="17"/>
      <c r="N13" s="17"/>
      <c r="O13" s="18"/>
      <c r="P13" s="19"/>
      <c r="Q13" s="17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20"/>
      <c r="AMH13" s="20"/>
      <c r="AMI13" s="20"/>
      <c r="AMJ13" s="20"/>
    </row>
    <row r="14" spans="1:1024" ht="14.25">
      <c r="A14" s="12" t="s">
        <v>34</v>
      </c>
      <c r="B14" s="22" t="s">
        <v>35</v>
      </c>
      <c r="C14" s="12" t="s">
        <v>36</v>
      </c>
      <c r="E14" s="23"/>
      <c r="F14" s="23" t="s">
        <v>37</v>
      </c>
      <c r="H14" s="24">
        <v>1</v>
      </c>
      <c r="I14" s="12" t="s">
        <v>21</v>
      </c>
      <c r="J14" s="25">
        <v>8.8200000000000001E-2</v>
      </c>
      <c r="K14" s="26">
        <f t="shared" ref="K14:K25" si="0">SUM(J14*H14)</f>
        <v>8.8200000000000001E-2</v>
      </c>
      <c r="L14" s="17">
        <f t="shared" ref="L14:L25" si="1">H14*500</f>
        <v>500</v>
      </c>
      <c r="M14" s="27" t="s">
        <v>38</v>
      </c>
      <c r="N14" s="20"/>
      <c r="O14" s="20"/>
      <c r="P14" s="27"/>
      <c r="Q14" s="27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12"/>
      <c r="AMI14" s="12"/>
      <c r="AMJ14" s="20"/>
    </row>
    <row r="15" spans="1:1024" ht="14.25">
      <c r="A15" s="28" t="s">
        <v>39</v>
      </c>
      <c r="B15" s="29" t="s">
        <v>40</v>
      </c>
      <c r="C15" s="30" t="s">
        <v>41</v>
      </c>
      <c r="D15" s="30" t="s">
        <v>42</v>
      </c>
      <c r="E15" s="31" t="s">
        <v>43</v>
      </c>
      <c r="F15" s="32" t="s">
        <v>44</v>
      </c>
      <c r="G15" s="33" t="s">
        <v>45</v>
      </c>
      <c r="H15" s="34">
        <v>1</v>
      </c>
      <c r="I15" s="30" t="s">
        <v>21</v>
      </c>
      <c r="J15" s="35">
        <v>0.11600000000000001</v>
      </c>
      <c r="K15" s="26">
        <f t="shared" si="0"/>
        <v>0.11600000000000001</v>
      </c>
      <c r="L15" s="17">
        <f t="shared" si="1"/>
        <v>500</v>
      </c>
      <c r="M15" s="17" t="s">
        <v>46</v>
      </c>
      <c r="N15" s="20"/>
      <c r="O15"/>
      <c r="P15" s="36">
        <f>SUM(J15*L15)</f>
        <v>58</v>
      </c>
      <c r="Q15" s="37"/>
      <c r="R15" s="38"/>
      <c r="S15" s="39"/>
      <c r="T15" s="40"/>
      <c r="U15" s="40"/>
      <c r="V15" s="40"/>
      <c r="W15" s="40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  <c r="AMH15" s="41"/>
      <c r="AMI15" s="20"/>
      <c r="AMJ15" s="20"/>
    </row>
    <row r="16" spans="1:1024" ht="14.25">
      <c r="A16" s="14" t="s">
        <v>39</v>
      </c>
      <c r="B16" s="22" t="s">
        <v>47</v>
      </c>
      <c r="C16" s="22" t="s">
        <v>48</v>
      </c>
      <c r="D16" s="22" t="s">
        <v>42</v>
      </c>
      <c r="E16" s="42" t="s">
        <v>49</v>
      </c>
      <c r="F16" s="22" t="s">
        <v>50</v>
      </c>
      <c r="G16" s="43" t="s">
        <v>51</v>
      </c>
      <c r="H16" s="44">
        <v>4</v>
      </c>
      <c r="I16" s="22" t="s">
        <v>21</v>
      </c>
      <c r="J16" s="45">
        <v>4.8000000000000001E-2</v>
      </c>
      <c r="K16" s="26">
        <f t="shared" si="0"/>
        <v>0.192</v>
      </c>
      <c r="L16" s="17">
        <f t="shared" si="1"/>
        <v>2000</v>
      </c>
      <c r="M16" s="46" t="s">
        <v>46</v>
      </c>
      <c r="N16" s="37"/>
      <c r="O16" s="37"/>
      <c r="P16" s="37"/>
      <c r="Q16" s="47"/>
      <c r="R16" s="48"/>
      <c r="S16" s="39"/>
      <c r="T16" s="40"/>
      <c r="U16" s="40"/>
      <c r="V16" s="40"/>
      <c r="W16" s="40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41"/>
      <c r="AMI16" s="20"/>
      <c r="AMJ16" s="20"/>
    </row>
    <row r="17" spans="1:1024" ht="14.25">
      <c r="A17" s="22" t="s">
        <v>52</v>
      </c>
      <c r="B17" s="22" t="s">
        <v>53</v>
      </c>
      <c r="C17" s="49" t="s">
        <v>54</v>
      </c>
      <c r="E17" s="23"/>
      <c r="F17" s="23" t="s">
        <v>55</v>
      </c>
      <c r="H17" s="24">
        <v>5.0000000000000001E-3</v>
      </c>
      <c r="I17" s="12" t="s">
        <v>56</v>
      </c>
      <c r="J17" s="25">
        <v>6.25</v>
      </c>
      <c r="K17" s="26">
        <f t="shared" si="0"/>
        <v>3.125E-2</v>
      </c>
      <c r="L17" s="17">
        <f t="shared" si="1"/>
        <v>2.5</v>
      </c>
      <c r="M17" s="27" t="s">
        <v>57</v>
      </c>
      <c r="N17" s="20"/>
      <c r="O17" s="20"/>
      <c r="P17" s="27"/>
      <c r="Q17" s="27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20"/>
    </row>
    <row r="18" spans="1:1024" ht="14.25">
      <c r="A18" s="22" t="s">
        <v>52</v>
      </c>
      <c r="B18" s="50" t="s">
        <v>58</v>
      </c>
      <c r="C18" s="49" t="s">
        <v>59</v>
      </c>
      <c r="F18" s="50" t="s">
        <v>60</v>
      </c>
      <c r="G18" s="43" t="s">
        <v>61</v>
      </c>
      <c r="H18" s="44">
        <v>0.5</v>
      </c>
      <c r="I18" s="22" t="s">
        <v>62</v>
      </c>
      <c r="J18" s="25">
        <f>41.74/628</f>
        <v>6.6464968152866247E-2</v>
      </c>
      <c r="K18" s="51">
        <f t="shared" si="0"/>
        <v>3.3232484076433123E-2</v>
      </c>
      <c r="L18" s="17">
        <f t="shared" si="1"/>
        <v>250</v>
      </c>
      <c r="M18" s="46" t="s">
        <v>63</v>
      </c>
      <c r="N18" s="52"/>
      <c r="O18" s="53"/>
      <c r="P18" s="18"/>
      <c r="Q18" s="54"/>
      <c r="R18" s="12"/>
      <c r="S18" s="15"/>
      <c r="T18" s="12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  <c r="IX18" s="41"/>
      <c r="IY18" s="41"/>
      <c r="IZ18" s="41"/>
      <c r="JA18" s="41"/>
      <c r="JB18" s="41"/>
      <c r="JC18" s="41"/>
      <c r="JD18" s="41"/>
      <c r="JE18" s="41"/>
      <c r="JF18" s="41"/>
      <c r="JG18" s="41"/>
      <c r="JH18" s="41"/>
      <c r="JI18" s="41"/>
      <c r="JJ18" s="41"/>
      <c r="JK18" s="41"/>
      <c r="JL18" s="41"/>
      <c r="JM18" s="41"/>
      <c r="JN18" s="41"/>
      <c r="JO18" s="41"/>
      <c r="JP18" s="41"/>
      <c r="JQ18" s="41"/>
      <c r="JR18" s="41"/>
      <c r="JS18" s="41"/>
      <c r="JT18" s="41"/>
      <c r="JU18" s="41"/>
      <c r="JV18" s="41"/>
      <c r="JW18" s="41"/>
      <c r="JX18" s="41"/>
      <c r="JY18" s="41"/>
      <c r="JZ18" s="41"/>
      <c r="KA18" s="41"/>
      <c r="KB18" s="41"/>
      <c r="KC18" s="41"/>
      <c r="KD18" s="41"/>
      <c r="KE18" s="41"/>
      <c r="KF18" s="41"/>
      <c r="KG18" s="41"/>
      <c r="KH18" s="41"/>
      <c r="KI18" s="41"/>
      <c r="KJ18" s="41"/>
      <c r="KK18" s="41"/>
      <c r="KL18" s="41"/>
      <c r="KM18" s="41"/>
      <c r="KN18" s="41"/>
      <c r="KO18" s="41"/>
      <c r="KP18" s="41"/>
      <c r="KQ18" s="41"/>
      <c r="KR18" s="41"/>
      <c r="KS18" s="41"/>
      <c r="KT18" s="41"/>
      <c r="KU18" s="41"/>
      <c r="KV18" s="41"/>
      <c r="KW18" s="41"/>
      <c r="KX18" s="41"/>
      <c r="KY18" s="41"/>
      <c r="KZ18" s="41"/>
      <c r="LA18" s="41"/>
      <c r="LB18" s="41"/>
      <c r="LC18" s="41"/>
      <c r="LD18" s="41"/>
      <c r="LE18" s="41"/>
      <c r="LF18" s="41"/>
      <c r="LG18" s="41"/>
      <c r="LH18" s="41"/>
      <c r="LI18" s="41"/>
      <c r="LJ18" s="41"/>
      <c r="LK18" s="41"/>
      <c r="LL18" s="41"/>
      <c r="LM18" s="41"/>
      <c r="LN18" s="41"/>
      <c r="LO18" s="41"/>
      <c r="LP18" s="41"/>
      <c r="LQ18" s="41"/>
      <c r="LR18" s="41"/>
      <c r="LS18" s="41"/>
      <c r="LT18" s="41"/>
      <c r="LU18" s="41"/>
      <c r="LV18" s="41"/>
      <c r="LW18" s="41"/>
      <c r="LX18" s="41"/>
      <c r="LY18" s="41"/>
      <c r="LZ18" s="41"/>
      <c r="MA18" s="41"/>
      <c r="MB18" s="41"/>
      <c r="MC18" s="41"/>
      <c r="MD18" s="41"/>
      <c r="ME18" s="41"/>
      <c r="MF18" s="41"/>
      <c r="MG18" s="41"/>
      <c r="MH18" s="41"/>
      <c r="MI18" s="41"/>
      <c r="MJ18" s="41"/>
      <c r="MK18" s="41"/>
      <c r="ML18" s="41"/>
      <c r="MM18" s="41"/>
      <c r="MN18" s="41"/>
      <c r="MO18" s="41"/>
      <c r="MP18" s="41"/>
      <c r="MQ18" s="41"/>
      <c r="MR18" s="41"/>
      <c r="MS18" s="41"/>
      <c r="MT18" s="41"/>
      <c r="MU18" s="41"/>
      <c r="MV18" s="41"/>
      <c r="MW18" s="41"/>
      <c r="MX18" s="41"/>
      <c r="MY18" s="41"/>
      <c r="MZ18" s="41"/>
      <c r="NA18" s="41"/>
      <c r="NB18" s="41"/>
      <c r="NC18" s="41"/>
      <c r="ND18" s="41"/>
      <c r="NE18" s="41"/>
      <c r="NF18" s="41"/>
      <c r="NG18" s="41"/>
      <c r="NH18" s="41"/>
      <c r="NI18" s="41"/>
      <c r="NJ18" s="41"/>
      <c r="NK18" s="41"/>
      <c r="NL18" s="41"/>
      <c r="NM18" s="41"/>
      <c r="NN18" s="41"/>
      <c r="NO18" s="41"/>
      <c r="NP18" s="41"/>
      <c r="NQ18" s="41"/>
      <c r="NR18" s="41"/>
      <c r="NS18" s="41"/>
      <c r="NT18" s="41"/>
      <c r="NU18" s="41"/>
      <c r="NV18" s="41"/>
      <c r="NW18" s="41"/>
      <c r="NX18" s="41"/>
      <c r="NY18" s="41"/>
      <c r="NZ18" s="41"/>
      <c r="OA18" s="41"/>
      <c r="OB18" s="41"/>
      <c r="OC18" s="41"/>
      <c r="OD18" s="41"/>
      <c r="OE18" s="41"/>
      <c r="OF18" s="41"/>
      <c r="OG18" s="41"/>
      <c r="OH18" s="41"/>
      <c r="OI18" s="41"/>
      <c r="OJ18" s="41"/>
      <c r="OK18" s="41"/>
      <c r="OL18" s="41"/>
      <c r="OM18" s="41"/>
      <c r="ON18" s="41"/>
      <c r="OO18" s="41"/>
      <c r="OP18" s="41"/>
      <c r="OQ18" s="41"/>
      <c r="OR18" s="41"/>
      <c r="OS18" s="41"/>
      <c r="OT18" s="41"/>
      <c r="OU18" s="41"/>
      <c r="OV18" s="41"/>
      <c r="OW18" s="41"/>
      <c r="OX18" s="41"/>
      <c r="OY18" s="41"/>
      <c r="OZ18" s="41"/>
      <c r="PA18" s="41"/>
      <c r="PB18" s="41"/>
      <c r="PC18" s="41"/>
      <c r="PD18" s="41"/>
      <c r="PE18" s="41"/>
      <c r="PF18" s="41"/>
      <c r="PG18" s="41"/>
      <c r="PH18" s="41"/>
      <c r="PI18" s="41"/>
      <c r="PJ18" s="41"/>
      <c r="PK18" s="41"/>
      <c r="PL18" s="41"/>
      <c r="PM18" s="41"/>
      <c r="PN18" s="41"/>
      <c r="PO18" s="41"/>
      <c r="PP18" s="41"/>
      <c r="PQ18" s="41"/>
      <c r="PR18" s="41"/>
      <c r="PS18" s="41"/>
      <c r="PT18" s="41"/>
      <c r="PU18" s="41"/>
      <c r="PV18" s="41"/>
      <c r="PW18" s="41"/>
      <c r="PX18" s="41"/>
      <c r="PY18" s="41"/>
      <c r="PZ18" s="41"/>
      <c r="QA18" s="41"/>
      <c r="QB18" s="41"/>
      <c r="QC18" s="41"/>
      <c r="QD18" s="41"/>
      <c r="QE18" s="41"/>
      <c r="QF18" s="41"/>
      <c r="QG18" s="41"/>
      <c r="QH18" s="41"/>
      <c r="QI18" s="41"/>
      <c r="QJ18" s="41"/>
      <c r="QK18" s="41"/>
      <c r="QL18" s="41"/>
      <c r="QM18" s="41"/>
      <c r="QN18" s="41"/>
      <c r="QO18" s="41"/>
      <c r="QP18" s="41"/>
      <c r="QQ18" s="41"/>
      <c r="QR18" s="41"/>
      <c r="QS18" s="41"/>
      <c r="QT18" s="41"/>
      <c r="QU18" s="41"/>
      <c r="QV18" s="41"/>
      <c r="QW18" s="41"/>
      <c r="QX18" s="41"/>
      <c r="QY18" s="41"/>
      <c r="QZ18" s="41"/>
      <c r="RA18" s="41"/>
      <c r="RB18" s="41"/>
      <c r="RC18" s="41"/>
      <c r="RD18" s="41"/>
      <c r="RE18" s="41"/>
      <c r="RF18" s="41"/>
      <c r="RG18" s="41"/>
      <c r="RH18" s="41"/>
      <c r="RI18" s="41"/>
      <c r="RJ18" s="41"/>
      <c r="RK18" s="41"/>
      <c r="RL18" s="41"/>
      <c r="RM18" s="41"/>
      <c r="RN18" s="41"/>
      <c r="RO18" s="41"/>
      <c r="RP18" s="41"/>
      <c r="RQ18" s="41"/>
      <c r="RR18" s="41"/>
      <c r="RS18" s="41"/>
      <c r="RT18" s="41"/>
      <c r="RU18" s="41"/>
      <c r="RV18" s="41"/>
      <c r="RW18" s="41"/>
      <c r="RX18" s="41"/>
      <c r="RY18" s="41"/>
      <c r="RZ18" s="41"/>
      <c r="SA18" s="41"/>
      <c r="SB18" s="41"/>
      <c r="SC18" s="41"/>
      <c r="SD18" s="41"/>
      <c r="SE18" s="41"/>
      <c r="SF18" s="41"/>
      <c r="SG18" s="41"/>
      <c r="SH18" s="41"/>
      <c r="SI18" s="41"/>
      <c r="SJ18" s="41"/>
      <c r="SK18" s="41"/>
      <c r="SL18" s="41"/>
      <c r="SM18" s="41"/>
      <c r="SN18" s="41"/>
      <c r="SO18" s="41"/>
      <c r="SP18" s="41"/>
      <c r="SQ18" s="41"/>
      <c r="SR18" s="41"/>
      <c r="SS18" s="41"/>
      <c r="ST18" s="41"/>
      <c r="SU18" s="41"/>
      <c r="SV18" s="41"/>
      <c r="SW18" s="41"/>
      <c r="SX18" s="41"/>
      <c r="SY18" s="41"/>
      <c r="SZ18" s="41"/>
      <c r="TA18" s="41"/>
      <c r="TB18" s="41"/>
      <c r="TC18" s="41"/>
      <c r="TD18" s="41"/>
      <c r="TE18" s="41"/>
      <c r="TF18" s="41"/>
      <c r="TG18" s="41"/>
      <c r="TH18" s="41"/>
      <c r="TI18" s="41"/>
      <c r="TJ18" s="41"/>
      <c r="TK18" s="41"/>
      <c r="TL18" s="41"/>
      <c r="TM18" s="41"/>
      <c r="TN18" s="41"/>
      <c r="TO18" s="41"/>
      <c r="TP18" s="41"/>
      <c r="TQ18" s="41"/>
      <c r="TR18" s="41"/>
      <c r="TS18" s="41"/>
      <c r="TT18" s="41"/>
      <c r="TU18" s="41"/>
      <c r="TV18" s="41"/>
      <c r="TW18" s="41"/>
      <c r="TX18" s="41"/>
      <c r="TY18" s="41"/>
      <c r="TZ18" s="41"/>
      <c r="UA18" s="41"/>
      <c r="UB18" s="41"/>
      <c r="UC18" s="41"/>
      <c r="UD18" s="41"/>
      <c r="UE18" s="41"/>
      <c r="UF18" s="41"/>
      <c r="UG18" s="41"/>
      <c r="UH18" s="41"/>
      <c r="UI18" s="41"/>
      <c r="UJ18" s="41"/>
      <c r="UK18" s="41"/>
      <c r="UL18" s="41"/>
      <c r="UM18" s="41"/>
      <c r="UN18" s="41"/>
      <c r="UO18" s="41"/>
      <c r="UP18" s="41"/>
      <c r="UQ18" s="41"/>
      <c r="UR18" s="41"/>
      <c r="US18" s="41"/>
      <c r="UT18" s="41"/>
      <c r="UU18" s="41"/>
      <c r="UV18" s="41"/>
      <c r="UW18" s="41"/>
      <c r="UX18" s="41"/>
      <c r="UY18" s="41"/>
      <c r="UZ18" s="41"/>
      <c r="VA18" s="41"/>
      <c r="VB18" s="41"/>
      <c r="VC18" s="41"/>
      <c r="VD18" s="41"/>
      <c r="VE18" s="41"/>
      <c r="VF18" s="41"/>
      <c r="VG18" s="41"/>
      <c r="VH18" s="41"/>
      <c r="VI18" s="41"/>
      <c r="VJ18" s="41"/>
      <c r="VK18" s="41"/>
      <c r="VL18" s="41"/>
      <c r="VM18" s="41"/>
      <c r="VN18" s="41"/>
      <c r="VO18" s="41"/>
      <c r="VP18" s="41"/>
      <c r="VQ18" s="41"/>
      <c r="VR18" s="41"/>
      <c r="VS18" s="41"/>
      <c r="VT18" s="41"/>
      <c r="VU18" s="41"/>
      <c r="VV18" s="41"/>
      <c r="VW18" s="41"/>
      <c r="VX18" s="41"/>
      <c r="VY18" s="41"/>
      <c r="VZ18" s="41"/>
      <c r="WA18" s="41"/>
      <c r="WB18" s="41"/>
      <c r="WC18" s="41"/>
      <c r="WD18" s="41"/>
      <c r="WE18" s="41"/>
      <c r="WF18" s="41"/>
      <c r="WG18" s="41"/>
      <c r="WH18" s="41"/>
      <c r="WI18" s="41"/>
      <c r="WJ18" s="41"/>
      <c r="WK18" s="41"/>
      <c r="WL18" s="41"/>
      <c r="WM18" s="41"/>
      <c r="WN18" s="41"/>
      <c r="WO18" s="41"/>
      <c r="WP18" s="41"/>
      <c r="WQ18" s="41"/>
      <c r="WR18" s="41"/>
      <c r="WS18" s="41"/>
      <c r="WT18" s="41"/>
      <c r="WU18" s="41"/>
      <c r="WV18" s="41"/>
      <c r="WW18" s="41"/>
      <c r="WX18" s="41"/>
      <c r="WY18" s="41"/>
      <c r="WZ18" s="41"/>
      <c r="XA18" s="41"/>
      <c r="XB18" s="41"/>
      <c r="XC18" s="41"/>
      <c r="XD18" s="41"/>
      <c r="XE18" s="41"/>
      <c r="XF18" s="41"/>
      <c r="XG18" s="41"/>
      <c r="XH18" s="41"/>
      <c r="XI18" s="41"/>
      <c r="XJ18" s="41"/>
      <c r="XK18" s="41"/>
      <c r="XL18" s="41"/>
      <c r="XM18" s="41"/>
      <c r="XN18" s="41"/>
      <c r="XO18" s="41"/>
      <c r="XP18" s="41"/>
      <c r="XQ18" s="41"/>
      <c r="XR18" s="41"/>
      <c r="XS18" s="41"/>
      <c r="XT18" s="41"/>
      <c r="XU18" s="41"/>
      <c r="XV18" s="41"/>
      <c r="XW18" s="41"/>
      <c r="XX18" s="41"/>
      <c r="XY18" s="41"/>
      <c r="XZ18" s="41"/>
      <c r="YA18" s="41"/>
      <c r="YB18" s="41"/>
      <c r="YC18" s="41"/>
      <c r="YD18" s="41"/>
      <c r="YE18" s="41"/>
      <c r="YF18" s="41"/>
      <c r="YG18" s="41"/>
      <c r="YH18" s="41"/>
      <c r="YI18" s="41"/>
      <c r="YJ18" s="41"/>
      <c r="YK18" s="41"/>
      <c r="YL18" s="41"/>
      <c r="YM18" s="41"/>
      <c r="YN18" s="41"/>
      <c r="YO18" s="41"/>
      <c r="YP18" s="41"/>
      <c r="YQ18" s="41"/>
      <c r="YR18" s="41"/>
      <c r="YS18" s="41"/>
      <c r="YT18" s="41"/>
      <c r="YU18" s="41"/>
      <c r="YV18" s="41"/>
      <c r="YW18" s="41"/>
      <c r="YX18" s="41"/>
      <c r="YY18" s="41"/>
      <c r="YZ18" s="41"/>
      <c r="ZA18" s="41"/>
      <c r="ZB18" s="41"/>
      <c r="ZC18" s="41"/>
      <c r="ZD18" s="41"/>
      <c r="ZE18" s="41"/>
      <c r="ZF18" s="41"/>
      <c r="ZG18" s="41"/>
      <c r="ZH18" s="41"/>
      <c r="ZI18" s="41"/>
      <c r="ZJ18" s="41"/>
      <c r="ZK18" s="41"/>
      <c r="ZL18" s="41"/>
      <c r="ZM18" s="41"/>
      <c r="ZN18" s="41"/>
      <c r="ZO18" s="41"/>
      <c r="ZP18" s="41"/>
      <c r="ZQ18" s="41"/>
      <c r="ZR18" s="41"/>
      <c r="ZS18" s="41"/>
      <c r="ZT18" s="41"/>
      <c r="ZU18" s="41"/>
      <c r="ZV18" s="41"/>
      <c r="ZW18" s="41"/>
      <c r="ZX18" s="41"/>
      <c r="ZY18" s="41"/>
      <c r="ZZ18" s="41"/>
      <c r="AAA18" s="41"/>
      <c r="AAB18" s="41"/>
      <c r="AAC18" s="41"/>
      <c r="AAD18" s="41"/>
      <c r="AAE18" s="41"/>
      <c r="AAF18" s="41"/>
      <c r="AAG18" s="41"/>
      <c r="AAH18" s="41"/>
      <c r="AAI18" s="41"/>
      <c r="AAJ18" s="41"/>
      <c r="AAK18" s="41"/>
      <c r="AAL18" s="41"/>
      <c r="AAM18" s="41"/>
      <c r="AAN18" s="41"/>
      <c r="AAO18" s="41"/>
      <c r="AAP18" s="41"/>
      <c r="AAQ18" s="41"/>
      <c r="AAR18" s="41"/>
      <c r="AAS18" s="41"/>
      <c r="AAT18" s="41"/>
      <c r="AAU18" s="41"/>
      <c r="AAV18" s="41"/>
      <c r="AAW18" s="41"/>
      <c r="AAX18" s="41"/>
      <c r="AAY18" s="41"/>
      <c r="AAZ18" s="41"/>
      <c r="ABA18" s="41"/>
      <c r="ABB18" s="41"/>
      <c r="ABC18" s="41"/>
      <c r="ABD18" s="41"/>
      <c r="ABE18" s="41"/>
      <c r="ABF18" s="41"/>
      <c r="ABG18" s="41"/>
      <c r="ABH18" s="41"/>
      <c r="ABI18" s="41"/>
      <c r="ABJ18" s="41"/>
      <c r="ABK18" s="41"/>
      <c r="ABL18" s="41"/>
      <c r="ABM18" s="41"/>
      <c r="ABN18" s="41"/>
      <c r="ABO18" s="41"/>
      <c r="ABP18" s="41"/>
      <c r="ABQ18" s="41"/>
      <c r="ABR18" s="41"/>
      <c r="ABS18" s="41"/>
      <c r="ABT18" s="41"/>
      <c r="ABU18" s="41"/>
      <c r="ABV18" s="41"/>
      <c r="ABW18" s="41"/>
      <c r="ABX18" s="41"/>
      <c r="ABY18" s="41"/>
      <c r="ABZ18" s="41"/>
      <c r="ACA18" s="41"/>
      <c r="ACB18" s="41"/>
      <c r="ACC18" s="41"/>
      <c r="ACD18" s="41"/>
      <c r="ACE18" s="41"/>
      <c r="ACF18" s="41"/>
      <c r="ACG18" s="41"/>
      <c r="ACH18" s="41"/>
      <c r="ACI18" s="41"/>
      <c r="ACJ18" s="41"/>
      <c r="ACK18" s="41"/>
      <c r="ACL18" s="41"/>
      <c r="ACM18" s="41"/>
      <c r="ACN18" s="41"/>
      <c r="ACO18" s="41"/>
      <c r="ACP18" s="41"/>
      <c r="ACQ18" s="41"/>
      <c r="ACR18" s="41"/>
      <c r="ACS18" s="41"/>
      <c r="ACT18" s="41"/>
      <c r="ACU18" s="41"/>
      <c r="ACV18" s="41"/>
      <c r="ACW18" s="41"/>
      <c r="ACX18" s="41"/>
      <c r="ACY18" s="41"/>
      <c r="ACZ18" s="41"/>
      <c r="ADA18" s="41"/>
      <c r="ADB18" s="41"/>
      <c r="ADC18" s="41"/>
      <c r="ADD18" s="41"/>
      <c r="ADE18" s="41"/>
      <c r="ADF18" s="41"/>
      <c r="ADG18" s="41"/>
      <c r="ADH18" s="41"/>
      <c r="ADI18" s="41"/>
      <c r="ADJ18" s="41"/>
      <c r="ADK18" s="41"/>
      <c r="ADL18" s="41"/>
      <c r="ADM18" s="41"/>
      <c r="ADN18" s="41"/>
      <c r="ADO18" s="41"/>
      <c r="ADP18" s="41"/>
      <c r="ADQ18" s="41"/>
      <c r="ADR18" s="41"/>
      <c r="ADS18" s="41"/>
      <c r="ADT18" s="41"/>
      <c r="ADU18" s="41"/>
      <c r="ADV18" s="41"/>
      <c r="ADW18" s="41"/>
      <c r="ADX18" s="41"/>
      <c r="ADY18" s="41"/>
      <c r="ADZ18" s="41"/>
      <c r="AEA18" s="41"/>
      <c r="AEB18" s="41"/>
      <c r="AEC18" s="41"/>
      <c r="AED18" s="41"/>
      <c r="AEE18" s="41"/>
      <c r="AEF18" s="41"/>
      <c r="AEG18" s="41"/>
      <c r="AEH18" s="41"/>
      <c r="AEI18" s="41"/>
      <c r="AEJ18" s="41"/>
      <c r="AEK18" s="41"/>
      <c r="AEL18" s="41"/>
      <c r="AEM18" s="41"/>
      <c r="AEN18" s="41"/>
      <c r="AEO18" s="41"/>
      <c r="AEP18" s="41"/>
      <c r="AEQ18" s="41"/>
      <c r="AER18" s="41"/>
      <c r="AES18" s="41"/>
      <c r="AET18" s="41"/>
      <c r="AEU18" s="41"/>
      <c r="AEV18" s="41"/>
      <c r="AEW18" s="41"/>
      <c r="AEX18" s="41"/>
      <c r="AEY18" s="41"/>
      <c r="AEZ18" s="41"/>
      <c r="AFA18" s="41"/>
      <c r="AFB18" s="41"/>
      <c r="AFC18" s="41"/>
      <c r="AFD18" s="41"/>
      <c r="AFE18" s="41"/>
      <c r="AFF18" s="41"/>
      <c r="AFG18" s="41"/>
      <c r="AFH18" s="41"/>
      <c r="AFI18" s="41"/>
      <c r="AFJ18" s="41"/>
      <c r="AFK18" s="41"/>
      <c r="AFL18" s="41"/>
      <c r="AFM18" s="41"/>
      <c r="AFN18" s="41"/>
      <c r="AFO18" s="41"/>
      <c r="AFP18" s="41"/>
      <c r="AFQ18" s="41"/>
      <c r="AFR18" s="41"/>
      <c r="AFS18" s="41"/>
      <c r="AFT18" s="41"/>
      <c r="AFU18" s="41"/>
      <c r="AFV18" s="41"/>
      <c r="AFW18" s="41"/>
      <c r="AFX18" s="41"/>
      <c r="AFY18" s="41"/>
      <c r="AFZ18" s="41"/>
      <c r="AGA18" s="41"/>
      <c r="AGB18" s="41"/>
      <c r="AGC18" s="41"/>
      <c r="AGD18" s="41"/>
      <c r="AGE18" s="41"/>
      <c r="AGF18" s="41"/>
      <c r="AGG18" s="41"/>
      <c r="AGH18" s="41"/>
      <c r="AGI18" s="41"/>
      <c r="AGJ18" s="41"/>
      <c r="AGK18" s="41"/>
      <c r="AGL18" s="41"/>
      <c r="AGM18" s="41"/>
      <c r="AGN18" s="41"/>
      <c r="AGO18" s="41"/>
      <c r="AGP18" s="41"/>
      <c r="AGQ18" s="41"/>
      <c r="AGR18" s="41"/>
      <c r="AGS18" s="41"/>
      <c r="AGT18" s="41"/>
      <c r="AGU18" s="41"/>
      <c r="AGV18" s="41"/>
      <c r="AGW18" s="41"/>
      <c r="AGX18" s="41"/>
      <c r="AGY18" s="41"/>
      <c r="AGZ18" s="41"/>
      <c r="AHA18" s="41"/>
      <c r="AHB18" s="41"/>
      <c r="AHC18" s="41"/>
      <c r="AHD18" s="41"/>
      <c r="AHE18" s="41"/>
      <c r="AHF18" s="41"/>
      <c r="AHG18" s="41"/>
      <c r="AHH18" s="41"/>
      <c r="AHI18" s="41"/>
      <c r="AHJ18" s="41"/>
      <c r="AHK18" s="41"/>
      <c r="AHL18" s="41"/>
      <c r="AHM18" s="41"/>
      <c r="AHN18" s="41"/>
      <c r="AHO18" s="41"/>
      <c r="AHP18" s="41"/>
      <c r="AHQ18" s="41"/>
      <c r="AHR18" s="41"/>
      <c r="AHS18" s="41"/>
      <c r="AHT18" s="41"/>
      <c r="AHU18" s="41"/>
      <c r="AHV18" s="41"/>
      <c r="AHW18" s="41"/>
      <c r="AHX18" s="41"/>
      <c r="AHY18" s="41"/>
      <c r="AHZ18" s="41"/>
      <c r="AIA18" s="41"/>
      <c r="AIB18" s="41"/>
      <c r="AIC18" s="41"/>
      <c r="AID18" s="41"/>
      <c r="AIE18" s="41"/>
      <c r="AIF18" s="41"/>
      <c r="AIG18" s="41"/>
      <c r="AIH18" s="41"/>
      <c r="AII18" s="41"/>
      <c r="AIJ18" s="41"/>
      <c r="AIK18" s="41"/>
      <c r="AIL18" s="41"/>
      <c r="AIM18" s="41"/>
      <c r="AIN18" s="41"/>
      <c r="AIO18" s="41"/>
      <c r="AIP18" s="41"/>
      <c r="AIQ18" s="41"/>
      <c r="AIR18" s="41"/>
      <c r="AIS18" s="41"/>
      <c r="AIT18" s="41"/>
      <c r="AIU18" s="41"/>
      <c r="AIV18" s="41"/>
      <c r="AIW18" s="41"/>
      <c r="AIX18" s="41"/>
      <c r="AIY18" s="41"/>
      <c r="AIZ18" s="41"/>
      <c r="AJA18" s="41"/>
      <c r="AJB18" s="41"/>
      <c r="AJC18" s="41"/>
      <c r="AJD18" s="41"/>
      <c r="AJE18" s="41"/>
      <c r="AJF18" s="41"/>
      <c r="AJG18" s="41"/>
      <c r="AJH18" s="41"/>
      <c r="AJI18" s="41"/>
      <c r="AJJ18" s="41"/>
      <c r="AJK18" s="41"/>
      <c r="AJL18" s="41"/>
      <c r="AJM18" s="41"/>
      <c r="AJN18" s="41"/>
      <c r="AJO18" s="41"/>
      <c r="AJP18" s="41"/>
      <c r="AJQ18" s="41"/>
      <c r="AJR18" s="41"/>
      <c r="AJS18" s="41"/>
      <c r="AJT18" s="41"/>
      <c r="AJU18" s="41"/>
      <c r="AJV18" s="41"/>
      <c r="AJW18" s="41"/>
      <c r="AJX18" s="41"/>
      <c r="AJY18" s="41"/>
      <c r="AJZ18" s="41"/>
      <c r="AKA18" s="41"/>
      <c r="AKB18" s="41"/>
      <c r="AKC18" s="41"/>
      <c r="AKD18" s="41"/>
      <c r="AKE18" s="41"/>
      <c r="AKF18" s="41"/>
      <c r="AKG18" s="41"/>
      <c r="AKH18" s="41"/>
      <c r="AKI18" s="41"/>
      <c r="AKJ18" s="41"/>
      <c r="AKK18" s="41"/>
      <c r="AKL18" s="41"/>
      <c r="AKM18" s="41"/>
      <c r="AKN18" s="41"/>
      <c r="AKO18" s="41"/>
      <c r="AKP18" s="41"/>
      <c r="AKQ18" s="41"/>
      <c r="AKR18" s="41"/>
      <c r="AKS18" s="41"/>
      <c r="AKT18" s="41"/>
      <c r="AKU18" s="41"/>
      <c r="AKV18" s="41"/>
      <c r="AKW18" s="41"/>
      <c r="AKX18" s="41"/>
      <c r="AKY18" s="41"/>
      <c r="AKZ18" s="41"/>
      <c r="ALA18" s="41"/>
      <c r="ALB18" s="41"/>
      <c r="ALC18" s="41"/>
      <c r="ALD18" s="41"/>
      <c r="ALE18" s="41"/>
      <c r="ALF18" s="41"/>
      <c r="ALG18" s="41"/>
      <c r="ALH18" s="41"/>
      <c r="ALI18" s="41"/>
      <c r="ALJ18" s="41"/>
      <c r="ALK18" s="41"/>
      <c r="ALL18" s="41"/>
      <c r="ALM18" s="41"/>
      <c r="ALN18" s="41"/>
      <c r="ALO18" s="41"/>
      <c r="ALP18" s="41"/>
      <c r="ALQ18" s="41"/>
      <c r="ALR18" s="41"/>
      <c r="ALS18" s="41"/>
      <c r="ALT18" s="41"/>
      <c r="ALU18" s="41"/>
      <c r="ALV18" s="41"/>
      <c r="ALW18" s="41"/>
      <c r="ALX18" s="41"/>
      <c r="ALY18" s="41"/>
      <c r="ALZ18" s="41"/>
      <c r="AMA18" s="41"/>
      <c r="AMB18" s="41"/>
      <c r="AMC18" s="41"/>
      <c r="AMD18" s="41"/>
      <c r="AME18" s="41"/>
      <c r="AMF18" s="41"/>
      <c r="AMG18" s="41"/>
      <c r="AMH18" s="41"/>
      <c r="AMI18" s="20"/>
      <c r="AMJ18" s="20"/>
    </row>
    <row r="19" spans="1:1024" ht="14.25">
      <c r="A19" s="22" t="s">
        <v>39</v>
      </c>
      <c r="B19" s="55" t="s">
        <v>64</v>
      </c>
      <c r="C19" s="32" t="s">
        <v>65</v>
      </c>
      <c r="D19" s="30"/>
      <c r="E19" s="31" t="s">
        <v>66</v>
      </c>
      <c r="F19" s="30" t="s">
        <v>67</v>
      </c>
      <c r="G19" s="31" t="s">
        <v>66</v>
      </c>
      <c r="H19" s="34">
        <v>2600</v>
      </c>
      <c r="I19" s="30" t="s">
        <v>68</v>
      </c>
      <c r="J19" s="56">
        <f>23/304800</f>
        <v>7.5459317585301831E-5</v>
      </c>
      <c r="K19" s="51">
        <f t="shared" si="0"/>
        <v>0.19619422572178477</v>
      </c>
      <c r="L19" s="17">
        <f t="shared" si="1"/>
        <v>1300000</v>
      </c>
      <c r="M19" s="57" t="s">
        <v>69</v>
      </c>
      <c r="N19" s="58">
        <v>42200</v>
      </c>
      <c r="O19" s="58">
        <v>42205</v>
      </c>
      <c r="P19" s="52"/>
      <c r="Q19" s="54"/>
      <c r="R19" s="12"/>
      <c r="S19" s="15"/>
      <c r="T19" s="12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  <c r="JH19" s="41"/>
      <c r="JI19" s="41"/>
      <c r="JJ19" s="41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LP19" s="41"/>
      <c r="LQ19" s="41"/>
      <c r="LR19" s="41"/>
      <c r="LS19" s="41"/>
      <c r="LT19" s="41"/>
      <c r="LU19" s="41"/>
      <c r="LV19" s="41"/>
      <c r="LW19" s="41"/>
      <c r="LX19" s="41"/>
      <c r="LY19" s="41"/>
      <c r="LZ19" s="41"/>
      <c r="MA19" s="41"/>
      <c r="MB19" s="41"/>
      <c r="MC19" s="41"/>
      <c r="MD19" s="41"/>
      <c r="ME19" s="41"/>
      <c r="MF19" s="41"/>
      <c r="MG19" s="41"/>
      <c r="MH19" s="41"/>
      <c r="MI19" s="41"/>
      <c r="MJ19" s="41"/>
      <c r="MK19" s="41"/>
      <c r="ML19" s="41"/>
      <c r="MM19" s="41"/>
      <c r="MN19" s="41"/>
      <c r="MO19" s="41"/>
      <c r="MP19" s="41"/>
      <c r="MQ19" s="41"/>
      <c r="MR19" s="41"/>
      <c r="MS19" s="41"/>
      <c r="MT19" s="41"/>
      <c r="MU19" s="41"/>
      <c r="MV19" s="41"/>
      <c r="MW19" s="41"/>
      <c r="MX19" s="41"/>
      <c r="MY19" s="41"/>
      <c r="MZ19" s="41"/>
      <c r="NA19" s="41"/>
      <c r="NB19" s="41"/>
      <c r="NC19" s="41"/>
      <c r="ND19" s="41"/>
      <c r="NE19" s="41"/>
      <c r="NF19" s="41"/>
      <c r="NG19" s="41"/>
      <c r="NH19" s="41"/>
      <c r="NI19" s="41"/>
      <c r="NJ19" s="41"/>
      <c r="NK19" s="41"/>
      <c r="NL19" s="41"/>
      <c r="NM19" s="41"/>
      <c r="NN19" s="41"/>
      <c r="NO19" s="41"/>
      <c r="NP19" s="41"/>
      <c r="NQ19" s="41"/>
      <c r="NR19" s="41"/>
      <c r="NS19" s="41"/>
      <c r="NT19" s="41"/>
      <c r="NU19" s="41"/>
      <c r="NV19" s="41"/>
      <c r="NW19" s="41"/>
      <c r="NX19" s="41"/>
      <c r="NY19" s="41"/>
      <c r="NZ19" s="41"/>
      <c r="OA19" s="41"/>
      <c r="OB19" s="41"/>
      <c r="OC19" s="41"/>
      <c r="OD19" s="41"/>
      <c r="OE19" s="41"/>
      <c r="OF19" s="41"/>
      <c r="OG19" s="41"/>
      <c r="OH19" s="41"/>
      <c r="OI19" s="41"/>
      <c r="OJ19" s="41"/>
      <c r="OK19" s="41"/>
      <c r="OL19" s="41"/>
      <c r="OM19" s="41"/>
      <c r="ON19" s="41"/>
      <c r="OO19" s="41"/>
      <c r="OP19" s="41"/>
      <c r="OQ19" s="41"/>
      <c r="OR19" s="41"/>
      <c r="OS19" s="41"/>
      <c r="OT19" s="41"/>
      <c r="OU19" s="41"/>
      <c r="OV19" s="41"/>
      <c r="OW19" s="41"/>
      <c r="OX19" s="41"/>
      <c r="OY19" s="41"/>
      <c r="OZ19" s="41"/>
      <c r="PA19" s="41"/>
      <c r="PB19" s="41"/>
      <c r="PC19" s="41"/>
      <c r="PD19" s="41"/>
      <c r="PE19" s="41"/>
      <c r="PF19" s="41"/>
      <c r="PG19" s="41"/>
      <c r="PH19" s="41"/>
      <c r="PI19" s="41"/>
      <c r="PJ19" s="41"/>
      <c r="PK19" s="41"/>
      <c r="PL19" s="41"/>
      <c r="PM19" s="41"/>
      <c r="PN19" s="41"/>
      <c r="PO19" s="41"/>
      <c r="PP19" s="41"/>
      <c r="PQ19" s="41"/>
      <c r="PR19" s="41"/>
      <c r="PS19" s="41"/>
      <c r="PT19" s="41"/>
      <c r="PU19" s="41"/>
      <c r="PV19" s="41"/>
      <c r="PW19" s="41"/>
      <c r="PX19" s="41"/>
      <c r="PY19" s="41"/>
      <c r="PZ19" s="41"/>
      <c r="QA19" s="41"/>
      <c r="QB19" s="41"/>
      <c r="QC19" s="41"/>
      <c r="QD19" s="41"/>
      <c r="QE19" s="41"/>
      <c r="QF19" s="41"/>
      <c r="QG19" s="41"/>
      <c r="QH19" s="41"/>
      <c r="QI19" s="41"/>
      <c r="QJ19" s="41"/>
      <c r="QK19" s="41"/>
      <c r="QL19" s="41"/>
      <c r="QM19" s="41"/>
      <c r="QN19" s="41"/>
      <c r="QO19" s="41"/>
      <c r="QP19" s="41"/>
      <c r="QQ19" s="41"/>
      <c r="QR19" s="41"/>
      <c r="QS19" s="41"/>
      <c r="QT19" s="41"/>
      <c r="QU19" s="41"/>
      <c r="QV19" s="41"/>
      <c r="QW19" s="41"/>
      <c r="QX19" s="41"/>
      <c r="QY19" s="41"/>
      <c r="QZ19" s="41"/>
      <c r="RA19" s="41"/>
      <c r="RB19" s="41"/>
      <c r="RC19" s="41"/>
      <c r="RD19" s="41"/>
      <c r="RE19" s="41"/>
      <c r="RF19" s="41"/>
      <c r="RG19" s="41"/>
      <c r="RH19" s="41"/>
      <c r="RI19" s="41"/>
      <c r="RJ19" s="41"/>
      <c r="RK19" s="41"/>
      <c r="RL19" s="41"/>
      <c r="RM19" s="41"/>
      <c r="RN19" s="41"/>
      <c r="RO19" s="41"/>
      <c r="RP19" s="41"/>
      <c r="RQ19" s="41"/>
      <c r="RR19" s="41"/>
      <c r="RS19" s="41"/>
      <c r="RT19" s="41"/>
      <c r="RU19" s="41"/>
      <c r="RV19" s="41"/>
      <c r="RW19" s="41"/>
      <c r="RX19" s="41"/>
      <c r="RY19" s="41"/>
      <c r="RZ19" s="41"/>
      <c r="SA19" s="41"/>
      <c r="SB19" s="41"/>
      <c r="SC19" s="41"/>
      <c r="SD19" s="41"/>
      <c r="SE19" s="41"/>
      <c r="SF19" s="41"/>
      <c r="SG19" s="41"/>
      <c r="SH19" s="41"/>
      <c r="SI19" s="41"/>
      <c r="SJ19" s="41"/>
      <c r="SK19" s="41"/>
      <c r="SL19" s="41"/>
      <c r="SM19" s="41"/>
      <c r="SN19" s="41"/>
      <c r="SO19" s="41"/>
      <c r="SP19" s="41"/>
      <c r="SQ19" s="41"/>
      <c r="SR19" s="41"/>
      <c r="SS19" s="41"/>
      <c r="ST19" s="41"/>
      <c r="SU19" s="41"/>
      <c r="SV19" s="41"/>
      <c r="SW19" s="41"/>
      <c r="SX19" s="41"/>
      <c r="SY19" s="41"/>
      <c r="SZ19" s="41"/>
      <c r="TA19" s="41"/>
      <c r="TB19" s="41"/>
      <c r="TC19" s="41"/>
      <c r="TD19" s="41"/>
      <c r="TE19" s="41"/>
      <c r="TF19" s="41"/>
      <c r="TG19" s="41"/>
      <c r="TH19" s="41"/>
      <c r="TI19" s="41"/>
      <c r="TJ19" s="41"/>
      <c r="TK19" s="41"/>
      <c r="TL19" s="41"/>
      <c r="TM19" s="41"/>
      <c r="TN19" s="41"/>
      <c r="TO19" s="41"/>
      <c r="TP19" s="41"/>
      <c r="TQ19" s="41"/>
      <c r="TR19" s="41"/>
      <c r="TS19" s="41"/>
      <c r="TT19" s="41"/>
      <c r="TU19" s="41"/>
      <c r="TV19" s="41"/>
      <c r="TW19" s="41"/>
      <c r="TX19" s="41"/>
      <c r="TY19" s="41"/>
      <c r="TZ19" s="41"/>
      <c r="UA19" s="41"/>
      <c r="UB19" s="41"/>
      <c r="UC19" s="41"/>
      <c r="UD19" s="41"/>
      <c r="UE19" s="41"/>
      <c r="UF19" s="41"/>
      <c r="UG19" s="41"/>
      <c r="UH19" s="41"/>
      <c r="UI19" s="41"/>
      <c r="UJ19" s="41"/>
      <c r="UK19" s="41"/>
      <c r="UL19" s="41"/>
      <c r="UM19" s="41"/>
      <c r="UN19" s="41"/>
      <c r="UO19" s="41"/>
      <c r="UP19" s="41"/>
      <c r="UQ19" s="41"/>
      <c r="UR19" s="41"/>
      <c r="US19" s="41"/>
      <c r="UT19" s="41"/>
      <c r="UU19" s="41"/>
      <c r="UV19" s="41"/>
      <c r="UW19" s="41"/>
      <c r="UX19" s="41"/>
      <c r="UY19" s="41"/>
      <c r="UZ19" s="41"/>
      <c r="VA19" s="41"/>
      <c r="VB19" s="41"/>
      <c r="VC19" s="41"/>
      <c r="VD19" s="41"/>
      <c r="VE19" s="41"/>
      <c r="VF19" s="41"/>
      <c r="VG19" s="41"/>
      <c r="VH19" s="41"/>
      <c r="VI19" s="41"/>
      <c r="VJ19" s="41"/>
      <c r="VK19" s="41"/>
      <c r="VL19" s="41"/>
      <c r="VM19" s="41"/>
      <c r="VN19" s="41"/>
      <c r="VO19" s="41"/>
      <c r="VP19" s="41"/>
      <c r="VQ19" s="41"/>
      <c r="VR19" s="41"/>
      <c r="VS19" s="41"/>
      <c r="VT19" s="41"/>
      <c r="VU19" s="41"/>
      <c r="VV19" s="41"/>
      <c r="VW19" s="41"/>
      <c r="VX19" s="41"/>
      <c r="VY19" s="41"/>
      <c r="VZ19" s="41"/>
      <c r="WA19" s="41"/>
      <c r="WB19" s="41"/>
      <c r="WC19" s="41"/>
      <c r="WD19" s="41"/>
      <c r="WE19" s="41"/>
      <c r="WF19" s="41"/>
      <c r="WG19" s="41"/>
      <c r="WH19" s="41"/>
      <c r="WI19" s="41"/>
      <c r="WJ19" s="41"/>
      <c r="WK19" s="41"/>
      <c r="WL19" s="41"/>
      <c r="WM19" s="41"/>
      <c r="WN19" s="41"/>
      <c r="WO19" s="41"/>
      <c r="WP19" s="41"/>
      <c r="WQ19" s="41"/>
      <c r="WR19" s="41"/>
      <c r="WS19" s="41"/>
      <c r="WT19" s="41"/>
      <c r="WU19" s="41"/>
      <c r="WV19" s="41"/>
      <c r="WW19" s="41"/>
      <c r="WX19" s="41"/>
      <c r="WY19" s="41"/>
      <c r="WZ19" s="41"/>
      <c r="XA19" s="41"/>
      <c r="XB19" s="41"/>
      <c r="XC19" s="41"/>
      <c r="XD19" s="41"/>
      <c r="XE19" s="41"/>
      <c r="XF19" s="41"/>
      <c r="XG19" s="41"/>
      <c r="XH19" s="41"/>
      <c r="XI19" s="41"/>
      <c r="XJ19" s="41"/>
      <c r="XK19" s="41"/>
      <c r="XL19" s="41"/>
      <c r="XM19" s="41"/>
      <c r="XN19" s="41"/>
      <c r="XO19" s="41"/>
      <c r="XP19" s="41"/>
      <c r="XQ19" s="41"/>
      <c r="XR19" s="41"/>
      <c r="XS19" s="41"/>
      <c r="XT19" s="41"/>
      <c r="XU19" s="41"/>
      <c r="XV19" s="41"/>
      <c r="XW19" s="41"/>
      <c r="XX19" s="41"/>
      <c r="XY19" s="41"/>
      <c r="XZ19" s="41"/>
      <c r="YA19" s="41"/>
      <c r="YB19" s="41"/>
      <c r="YC19" s="41"/>
      <c r="YD19" s="41"/>
      <c r="YE19" s="41"/>
      <c r="YF19" s="41"/>
      <c r="YG19" s="41"/>
      <c r="YH19" s="41"/>
      <c r="YI19" s="41"/>
      <c r="YJ19" s="41"/>
      <c r="YK19" s="41"/>
      <c r="YL19" s="41"/>
      <c r="YM19" s="41"/>
      <c r="YN19" s="41"/>
      <c r="YO19" s="41"/>
      <c r="YP19" s="41"/>
      <c r="YQ19" s="41"/>
      <c r="YR19" s="41"/>
      <c r="YS19" s="41"/>
      <c r="YT19" s="41"/>
      <c r="YU19" s="41"/>
      <c r="YV19" s="41"/>
      <c r="YW19" s="41"/>
      <c r="YX19" s="41"/>
      <c r="YY19" s="41"/>
      <c r="YZ19" s="41"/>
      <c r="ZA19" s="41"/>
      <c r="ZB19" s="41"/>
      <c r="ZC19" s="41"/>
      <c r="ZD19" s="41"/>
      <c r="ZE19" s="41"/>
      <c r="ZF19" s="41"/>
      <c r="ZG19" s="41"/>
      <c r="ZH19" s="41"/>
      <c r="ZI19" s="41"/>
      <c r="ZJ19" s="41"/>
      <c r="ZK19" s="41"/>
      <c r="ZL19" s="41"/>
      <c r="ZM19" s="41"/>
      <c r="ZN19" s="41"/>
      <c r="ZO19" s="41"/>
      <c r="ZP19" s="41"/>
      <c r="ZQ19" s="41"/>
      <c r="ZR19" s="41"/>
      <c r="ZS19" s="41"/>
      <c r="ZT19" s="41"/>
      <c r="ZU19" s="41"/>
      <c r="ZV19" s="41"/>
      <c r="ZW19" s="41"/>
      <c r="ZX19" s="41"/>
      <c r="ZY19" s="41"/>
      <c r="ZZ19" s="41"/>
      <c r="AAA19" s="41"/>
      <c r="AAB19" s="41"/>
      <c r="AAC19" s="41"/>
      <c r="AAD19" s="41"/>
      <c r="AAE19" s="41"/>
      <c r="AAF19" s="41"/>
      <c r="AAG19" s="41"/>
      <c r="AAH19" s="41"/>
      <c r="AAI19" s="41"/>
      <c r="AAJ19" s="41"/>
      <c r="AAK19" s="41"/>
      <c r="AAL19" s="41"/>
      <c r="AAM19" s="41"/>
      <c r="AAN19" s="41"/>
      <c r="AAO19" s="41"/>
      <c r="AAP19" s="41"/>
      <c r="AAQ19" s="41"/>
      <c r="AAR19" s="41"/>
      <c r="AAS19" s="41"/>
      <c r="AAT19" s="41"/>
      <c r="AAU19" s="41"/>
      <c r="AAV19" s="41"/>
      <c r="AAW19" s="41"/>
      <c r="AAX19" s="41"/>
      <c r="AAY19" s="41"/>
      <c r="AAZ19" s="41"/>
      <c r="ABA19" s="41"/>
      <c r="ABB19" s="41"/>
      <c r="ABC19" s="41"/>
      <c r="ABD19" s="41"/>
      <c r="ABE19" s="41"/>
      <c r="ABF19" s="41"/>
      <c r="ABG19" s="41"/>
      <c r="ABH19" s="41"/>
      <c r="ABI19" s="41"/>
      <c r="ABJ19" s="41"/>
      <c r="ABK19" s="41"/>
      <c r="ABL19" s="41"/>
      <c r="ABM19" s="41"/>
      <c r="ABN19" s="41"/>
      <c r="ABO19" s="41"/>
      <c r="ABP19" s="41"/>
      <c r="ABQ19" s="41"/>
      <c r="ABR19" s="41"/>
      <c r="ABS19" s="41"/>
      <c r="ABT19" s="41"/>
      <c r="ABU19" s="41"/>
      <c r="ABV19" s="41"/>
      <c r="ABW19" s="41"/>
      <c r="ABX19" s="41"/>
      <c r="ABY19" s="41"/>
      <c r="ABZ19" s="41"/>
      <c r="ACA19" s="41"/>
      <c r="ACB19" s="41"/>
      <c r="ACC19" s="41"/>
      <c r="ACD19" s="41"/>
      <c r="ACE19" s="41"/>
      <c r="ACF19" s="41"/>
      <c r="ACG19" s="41"/>
      <c r="ACH19" s="41"/>
      <c r="ACI19" s="41"/>
      <c r="ACJ19" s="41"/>
      <c r="ACK19" s="41"/>
      <c r="ACL19" s="41"/>
      <c r="ACM19" s="41"/>
      <c r="ACN19" s="41"/>
      <c r="ACO19" s="41"/>
      <c r="ACP19" s="41"/>
      <c r="ACQ19" s="41"/>
      <c r="ACR19" s="41"/>
      <c r="ACS19" s="41"/>
      <c r="ACT19" s="41"/>
      <c r="ACU19" s="41"/>
      <c r="ACV19" s="41"/>
      <c r="ACW19" s="41"/>
      <c r="ACX19" s="41"/>
      <c r="ACY19" s="41"/>
      <c r="ACZ19" s="41"/>
      <c r="ADA19" s="41"/>
      <c r="ADB19" s="41"/>
      <c r="ADC19" s="41"/>
      <c r="ADD19" s="41"/>
      <c r="ADE19" s="41"/>
      <c r="ADF19" s="41"/>
      <c r="ADG19" s="41"/>
      <c r="ADH19" s="41"/>
      <c r="ADI19" s="41"/>
      <c r="ADJ19" s="41"/>
      <c r="ADK19" s="41"/>
      <c r="ADL19" s="41"/>
      <c r="ADM19" s="41"/>
      <c r="ADN19" s="41"/>
      <c r="ADO19" s="41"/>
      <c r="ADP19" s="41"/>
      <c r="ADQ19" s="41"/>
      <c r="ADR19" s="41"/>
      <c r="ADS19" s="41"/>
      <c r="ADT19" s="41"/>
      <c r="ADU19" s="41"/>
      <c r="ADV19" s="41"/>
      <c r="ADW19" s="41"/>
      <c r="ADX19" s="41"/>
      <c r="ADY19" s="41"/>
      <c r="ADZ19" s="41"/>
      <c r="AEA19" s="41"/>
      <c r="AEB19" s="41"/>
      <c r="AEC19" s="41"/>
      <c r="AED19" s="41"/>
      <c r="AEE19" s="41"/>
      <c r="AEF19" s="41"/>
      <c r="AEG19" s="41"/>
      <c r="AEH19" s="41"/>
      <c r="AEI19" s="41"/>
      <c r="AEJ19" s="41"/>
      <c r="AEK19" s="41"/>
      <c r="AEL19" s="41"/>
      <c r="AEM19" s="41"/>
      <c r="AEN19" s="41"/>
      <c r="AEO19" s="41"/>
      <c r="AEP19" s="41"/>
      <c r="AEQ19" s="41"/>
      <c r="AER19" s="41"/>
      <c r="AES19" s="41"/>
      <c r="AET19" s="41"/>
      <c r="AEU19" s="41"/>
      <c r="AEV19" s="41"/>
      <c r="AEW19" s="41"/>
      <c r="AEX19" s="41"/>
      <c r="AEY19" s="41"/>
      <c r="AEZ19" s="41"/>
      <c r="AFA19" s="41"/>
      <c r="AFB19" s="41"/>
      <c r="AFC19" s="41"/>
      <c r="AFD19" s="41"/>
      <c r="AFE19" s="41"/>
      <c r="AFF19" s="41"/>
      <c r="AFG19" s="41"/>
      <c r="AFH19" s="41"/>
      <c r="AFI19" s="41"/>
      <c r="AFJ19" s="41"/>
      <c r="AFK19" s="41"/>
      <c r="AFL19" s="41"/>
      <c r="AFM19" s="41"/>
      <c r="AFN19" s="41"/>
      <c r="AFO19" s="41"/>
      <c r="AFP19" s="41"/>
      <c r="AFQ19" s="41"/>
      <c r="AFR19" s="41"/>
      <c r="AFS19" s="41"/>
      <c r="AFT19" s="41"/>
      <c r="AFU19" s="41"/>
      <c r="AFV19" s="41"/>
      <c r="AFW19" s="41"/>
      <c r="AFX19" s="41"/>
      <c r="AFY19" s="41"/>
      <c r="AFZ19" s="41"/>
      <c r="AGA19" s="41"/>
      <c r="AGB19" s="41"/>
      <c r="AGC19" s="41"/>
      <c r="AGD19" s="41"/>
      <c r="AGE19" s="41"/>
      <c r="AGF19" s="41"/>
      <c r="AGG19" s="41"/>
      <c r="AGH19" s="41"/>
      <c r="AGI19" s="41"/>
      <c r="AGJ19" s="41"/>
      <c r="AGK19" s="41"/>
      <c r="AGL19" s="41"/>
      <c r="AGM19" s="41"/>
      <c r="AGN19" s="41"/>
      <c r="AGO19" s="41"/>
      <c r="AGP19" s="41"/>
      <c r="AGQ19" s="41"/>
      <c r="AGR19" s="41"/>
      <c r="AGS19" s="41"/>
      <c r="AGT19" s="41"/>
      <c r="AGU19" s="41"/>
      <c r="AGV19" s="41"/>
      <c r="AGW19" s="41"/>
      <c r="AGX19" s="41"/>
      <c r="AGY19" s="41"/>
      <c r="AGZ19" s="41"/>
      <c r="AHA19" s="41"/>
      <c r="AHB19" s="41"/>
      <c r="AHC19" s="41"/>
      <c r="AHD19" s="41"/>
      <c r="AHE19" s="41"/>
      <c r="AHF19" s="41"/>
      <c r="AHG19" s="41"/>
      <c r="AHH19" s="41"/>
      <c r="AHI19" s="41"/>
      <c r="AHJ19" s="41"/>
      <c r="AHK19" s="41"/>
      <c r="AHL19" s="41"/>
      <c r="AHM19" s="41"/>
      <c r="AHN19" s="41"/>
      <c r="AHO19" s="41"/>
      <c r="AHP19" s="41"/>
      <c r="AHQ19" s="41"/>
      <c r="AHR19" s="41"/>
      <c r="AHS19" s="41"/>
      <c r="AHT19" s="41"/>
      <c r="AHU19" s="41"/>
      <c r="AHV19" s="41"/>
      <c r="AHW19" s="41"/>
      <c r="AHX19" s="41"/>
      <c r="AHY19" s="41"/>
      <c r="AHZ19" s="41"/>
      <c r="AIA19" s="41"/>
      <c r="AIB19" s="41"/>
      <c r="AIC19" s="41"/>
      <c r="AID19" s="41"/>
      <c r="AIE19" s="41"/>
      <c r="AIF19" s="41"/>
      <c r="AIG19" s="41"/>
      <c r="AIH19" s="41"/>
      <c r="AII19" s="41"/>
      <c r="AIJ19" s="41"/>
      <c r="AIK19" s="41"/>
      <c r="AIL19" s="41"/>
      <c r="AIM19" s="41"/>
      <c r="AIN19" s="41"/>
      <c r="AIO19" s="41"/>
      <c r="AIP19" s="41"/>
      <c r="AIQ19" s="41"/>
      <c r="AIR19" s="41"/>
      <c r="AIS19" s="41"/>
      <c r="AIT19" s="41"/>
      <c r="AIU19" s="41"/>
      <c r="AIV19" s="41"/>
      <c r="AIW19" s="41"/>
      <c r="AIX19" s="41"/>
      <c r="AIY19" s="41"/>
      <c r="AIZ19" s="41"/>
      <c r="AJA19" s="41"/>
      <c r="AJB19" s="41"/>
      <c r="AJC19" s="41"/>
      <c r="AJD19" s="41"/>
      <c r="AJE19" s="41"/>
      <c r="AJF19" s="41"/>
      <c r="AJG19" s="41"/>
      <c r="AJH19" s="41"/>
      <c r="AJI19" s="41"/>
      <c r="AJJ19" s="41"/>
      <c r="AJK19" s="41"/>
      <c r="AJL19" s="41"/>
      <c r="AJM19" s="41"/>
      <c r="AJN19" s="41"/>
      <c r="AJO19" s="41"/>
      <c r="AJP19" s="41"/>
      <c r="AJQ19" s="41"/>
      <c r="AJR19" s="41"/>
      <c r="AJS19" s="41"/>
      <c r="AJT19" s="41"/>
      <c r="AJU19" s="41"/>
      <c r="AJV19" s="41"/>
      <c r="AJW19" s="41"/>
      <c r="AJX19" s="41"/>
      <c r="AJY19" s="41"/>
      <c r="AJZ19" s="41"/>
      <c r="AKA19" s="41"/>
      <c r="AKB19" s="41"/>
      <c r="AKC19" s="41"/>
      <c r="AKD19" s="41"/>
      <c r="AKE19" s="41"/>
      <c r="AKF19" s="41"/>
      <c r="AKG19" s="41"/>
      <c r="AKH19" s="41"/>
      <c r="AKI19" s="41"/>
      <c r="AKJ19" s="41"/>
      <c r="AKK19" s="41"/>
      <c r="AKL19" s="41"/>
      <c r="AKM19" s="41"/>
      <c r="AKN19" s="41"/>
      <c r="AKO19" s="41"/>
      <c r="AKP19" s="41"/>
      <c r="AKQ19" s="41"/>
      <c r="AKR19" s="41"/>
      <c r="AKS19" s="41"/>
      <c r="AKT19" s="41"/>
      <c r="AKU19" s="41"/>
      <c r="AKV19" s="41"/>
      <c r="AKW19" s="41"/>
      <c r="AKX19" s="41"/>
      <c r="AKY19" s="41"/>
      <c r="AKZ19" s="41"/>
      <c r="ALA19" s="41"/>
      <c r="ALB19" s="41"/>
      <c r="ALC19" s="41"/>
      <c r="ALD19" s="41"/>
      <c r="ALE19" s="41"/>
      <c r="ALF19" s="41"/>
      <c r="ALG19" s="41"/>
      <c r="ALH19" s="41"/>
      <c r="ALI19" s="41"/>
      <c r="ALJ19" s="41"/>
      <c r="ALK19" s="41"/>
      <c r="ALL19" s="41"/>
      <c r="ALM19" s="41"/>
      <c r="ALN19" s="41"/>
      <c r="ALO19" s="41"/>
      <c r="ALP19" s="41"/>
      <c r="ALQ19" s="41"/>
      <c r="ALR19" s="41"/>
      <c r="ALS19" s="41"/>
      <c r="ALT19" s="41"/>
      <c r="ALU19" s="41"/>
      <c r="ALV19" s="41"/>
      <c r="ALW19" s="41"/>
      <c r="ALX19" s="41"/>
      <c r="ALY19" s="41"/>
      <c r="ALZ19" s="41"/>
      <c r="AMA19" s="41"/>
      <c r="AMB19" s="41"/>
      <c r="AMC19" s="41"/>
      <c r="AMD19" s="41"/>
      <c r="AME19" s="41"/>
      <c r="AMF19" s="41"/>
      <c r="AMG19" s="41"/>
      <c r="AMH19" s="41"/>
      <c r="AMI19" s="20"/>
      <c r="AMJ19" s="20"/>
    </row>
    <row r="20" spans="1:1024" ht="14.25">
      <c r="A20" s="22" t="s">
        <v>39</v>
      </c>
      <c r="B20" s="55" t="s">
        <v>70</v>
      </c>
      <c r="C20" s="32" t="s">
        <v>71</v>
      </c>
      <c r="D20" s="30"/>
      <c r="E20" s="31" t="s">
        <v>72</v>
      </c>
      <c r="F20" s="30" t="s">
        <v>67</v>
      </c>
      <c r="G20" s="31" t="s">
        <v>72</v>
      </c>
      <c r="H20" s="34">
        <v>2600</v>
      </c>
      <c r="I20" s="30" t="s">
        <v>68</v>
      </c>
      <c r="J20" s="35">
        <f>23/304800</f>
        <v>7.5459317585301831E-5</v>
      </c>
      <c r="K20" s="51">
        <f t="shared" si="0"/>
        <v>0.19619422572178477</v>
      </c>
      <c r="L20" s="17">
        <f t="shared" si="1"/>
        <v>1300000</v>
      </c>
      <c r="M20" s="57" t="s">
        <v>69</v>
      </c>
      <c r="N20" s="58">
        <v>42200</v>
      </c>
      <c r="O20" s="58">
        <v>42205</v>
      </c>
      <c r="P20" s="52"/>
      <c r="Q20" s="54"/>
      <c r="R20" s="12"/>
      <c r="S20" s="15"/>
      <c r="T20" s="12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  <c r="ALA20" s="41"/>
      <c r="ALB20" s="41"/>
      <c r="ALC20" s="41"/>
      <c r="ALD20" s="41"/>
      <c r="ALE20" s="41"/>
      <c r="ALF20" s="41"/>
      <c r="ALG20" s="41"/>
      <c r="ALH20" s="41"/>
      <c r="ALI20" s="41"/>
      <c r="ALJ20" s="41"/>
      <c r="ALK20" s="41"/>
      <c r="ALL20" s="41"/>
      <c r="ALM20" s="41"/>
      <c r="ALN20" s="41"/>
      <c r="ALO20" s="41"/>
      <c r="ALP20" s="41"/>
      <c r="ALQ20" s="41"/>
      <c r="ALR20" s="41"/>
      <c r="ALS20" s="41"/>
      <c r="ALT20" s="41"/>
      <c r="ALU20" s="41"/>
      <c r="ALV20" s="41"/>
      <c r="ALW20" s="41"/>
      <c r="ALX20" s="41"/>
      <c r="ALY20" s="41"/>
      <c r="ALZ20" s="41"/>
      <c r="AMA20" s="41"/>
      <c r="AMB20" s="41"/>
      <c r="AMC20" s="41"/>
      <c r="AMD20" s="41"/>
      <c r="AME20" s="41"/>
      <c r="AMF20" s="41"/>
      <c r="AMG20" s="41"/>
      <c r="AMH20" s="41"/>
      <c r="AMI20" s="20"/>
      <c r="AMJ20" s="20"/>
    </row>
    <row r="21" spans="1:1024" ht="14.25">
      <c r="A21" s="22" t="s">
        <v>39</v>
      </c>
      <c r="B21" s="20" t="s">
        <v>73</v>
      </c>
      <c r="C21" s="20" t="s">
        <v>74</v>
      </c>
      <c r="D21" s="30" t="s">
        <v>75</v>
      </c>
      <c r="E21" s="31" t="s">
        <v>76</v>
      </c>
      <c r="F21" s="30" t="s">
        <v>77</v>
      </c>
      <c r="G21" s="33" t="s">
        <v>78</v>
      </c>
      <c r="H21" s="34">
        <v>6</v>
      </c>
      <c r="I21" s="30" t="s">
        <v>21</v>
      </c>
      <c r="J21" s="35">
        <v>1.4500000000000001E-2</v>
      </c>
      <c r="K21" s="51">
        <f t="shared" si="0"/>
        <v>8.7000000000000008E-2</v>
      </c>
      <c r="L21" s="17">
        <f t="shared" si="1"/>
        <v>3000</v>
      </c>
      <c r="M21" s="46" t="s">
        <v>46</v>
      </c>
      <c r="N21" s="52"/>
      <c r="O21" s="53"/>
      <c r="P21" s="18"/>
      <c r="Q21" s="54"/>
      <c r="R21" s="12"/>
      <c r="S21" s="15"/>
      <c r="T21" s="12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  <c r="ALC21" s="41"/>
      <c r="ALD21" s="41"/>
      <c r="ALE21" s="41"/>
      <c r="ALF21" s="41"/>
      <c r="ALG21" s="41"/>
      <c r="ALH21" s="41"/>
      <c r="ALI21" s="41"/>
      <c r="ALJ21" s="41"/>
      <c r="ALK21" s="41"/>
      <c r="ALL21" s="41"/>
      <c r="ALM21" s="41"/>
      <c r="ALN21" s="41"/>
      <c r="ALO21" s="41"/>
      <c r="ALP21" s="41"/>
      <c r="ALQ21" s="41"/>
      <c r="ALR21" s="41"/>
      <c r="ALS21" s="41"/>
      <c r="ALT21" s="41"/>
      <c r="ALU21" s="41"/>
      <c r="ALV21" s="41"/>
      <c r="ALW21" s="41"/>
      <c r="ALX21" s="41"/>
      <c r="ALY21" s="41"/>
      <c r="ALZ21" s="41"/>
      <c r="AMA21" s="41"/>
      <c r="AMB21" s="41"/>
      <c r="AMC21" s="41"/>
      <c r="AMD21" s="41"/>
      <c r="AME21" s="41"/>
      <c r="AMF21" s="41"/>
      <c r="AMG21" s="41"/>
      <c r="AMH21" s="41"/>
      <c r="AMI21" s="20"/>
      <c r="AMJ21" s="20"/>
    </row>
    <row r="22" spans="1:1024" ht="14.25">
      <c r="A22" s="22" t="s">
        <v>39</v>
      </c>
      <c r="B22" s="29" t="s">
        <v>79</v>
      </c>
      <c r="C22" s="30" t="s">
        <v>80</v>
      </c>
      <c r="D22" s="30" t="s">
        <v>42</v>
      </c>
      <c r="E22" s="31">
        <v>50579404</v>
      </c>
      <c r="F22" s="32" t="s">
        <v>37</v>
      </c>
      <c r="G22" s="33" t="s">
        <v>81</v>
      </c>
      <c r="H22" s="34">
        <v>1</v>
      </c>
      <c r="I22" s="30" t="s">
        <v>21</v>
      </c>
      <c r="J22" s="35">
        <v>6.2E-2</v>
      </c>
      <c r="K22" s="51">
        <f t="shared" si="0"/>
        <v>6.2E-2</v>
      </c>
      <c r="L22" s="17">
        <f t="shared" si="1"/>
        <v>500</v>
      </c>
      <c r="M22" s="46" t="s">
        <v>46</v>
      </c>
      <c r="N22" s="52"/>
      <c r="O22" s="53"/>
      <c r="P22" s="18"/>
      <c r="Q22" s="54"/>
      <c r="R22" s="12"/>
      <c r="S22" s="15"/>
      <c r="T22" s="12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  <c r="ALC22" s="41"/>
      <c r="ALD22" s="41"/>
      <c r="ALE22" s="41"/>
      <c r="ALF22" s="41"/>
      <c r="ALG22" s="41"/>
      <c r="ALH22" s="41"/>
      <c r="ALI22" s="41"/>
      <c r="ALJ22" s="41"/>
      <c r="ALK22" s="41"/>
      <c r="ALL22" s="41"/>
      <c r="ALM22" s="41"/>
      <c r="ALN22" s="41"/>
      <c r="ALO22" s="41"/>
      <c r="ALP22" s="41"/>
      <c r="ALQ22" s="41"/>
      <c r="ALR22" s="41"/>
      <c r="ALS22" s="41"/>
      <c r="ALT22" s="41"/>
      <c r="ALU22" s="41"/>
      <c r="ALV22" s="41"/>
      <c r="ALW22" s="41"/>
      <c r="ALX22" s="41"/>
      <c r="ALY22" s="41"/>
      <c r="ALZ22" s="41"/>
      <c r="AMA22" s="41"/>
      <c r="AMB22" s="41"/>
      <c r="AMC22" s="41"/>
      <c r="AMD22" s="41"/>
      <c r="AME22" s="41"/>
      <c r="AMF22" s="41"/>
      <c r="AMG22" s="41"/>
      <c r="AMH22" s="41"/>
      <c r="AMI22" s="20"/>
      <c r="AMJ22" s="20"/>
    </row>
    <row r="23" spans="1:1024" ht="14.25">
      <c r="A23" s="22" t="s">
        <v>39</v>
      </c>
      <c r="B23" s="30" t="s">
        <v>82</v>
      </c>
      <c r="C23" s="30" t="s">
        <v>83</v>
      </c>
      <c r="D23" s="30"/>
      <c r="E23" s="31" t="s">
        <v>84</v>
      </c>
      <c r="F23" s="32" t="s">
        <v>44</v>
      </c>
      <c r="G23" s="33" t="s">
        <v>85</v>
      </c>
      <c r="H23" s="34">
        <v>1</v>
      </c>
      <c r="I23" s="30" t="s">
        <v>21</v>
      </c>
      <c r="J23" s="35">
        <v>5.2499999999999998E-2</v>
      </c>
      <c r="K23" s="51">
        <f t="shared" si="0"/>
        <v>5.2499999999999998E-2</v>
      </c>
      <c r="L23" s="17">
        <f t="shared" si="1"/>
        <v>500</v>
      </c>
      <c r="M23" s="46" t="s">
        <v>46</v>
      </c>
      <c r="N23" s="52"/>
      <c r="O23" s="53"/>
      <c r="P23" s="18"/>
      <c r="Q23" s="54"/>
      <c r="R23" s="12"/>
      <c r="S23" s="15"/>
      <c r="T23" s="12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  <c r="WP23" s="41"/>
      <c r="WQ23" s="41"/>
      <c r="WR23" s="41"/>
      <c r="WS23" s="41"/>
      <c r="WT23" s="41"/>
      <c r="WU23" s="41"/>
      <c r="WV23" s="41"/>
      <c r="WW23" s="41"/>
      <c r="WX23" s="41"/>
      <c r="WY23" s="41"/>
      <c r="WZ23" s="41"/>
      <c r="XA23" s="41"/>
      <c r="XB23" s="41"/>
      <c r="XC23" s="41"/>
      <c r="XD23" s="41"/>
      <c r="XE23" s="41"/>
      <c r="XF23" s="41"/>
      <c r="XG23" s="41"/>
      <c r="XH23" s="41"/>
      <c r="XI23" s="41"/>
      <c r="XJ23" s="41"/>
      <c r="XK23" s="41"/>
      <c r="XL23" s="41"/>
      <c r="XM23" s="41"/>
      <c r="XN23" s="41"/>
      <c r="XO23" s="41"/>
      <c r="XP23" s="41"/>
      <c r="XQ23" s="41"/>
      <c r="XR23" s="41"/>
      <c r="XS23" s="41"/>
      <c r="XT23" s="41"/>
      <c r="XU23" s="41"/>
      <c r="XV23" s="41"/>
      <c r="XW23" s="41"/>
      <c r="XX23" s="41"/>
      <c r="XY23" s="41"/>
      <c r="XZ23" s="41"/>
      <c r="YA23" s="41"/>
      <c r="YB23" s="41"/>
      <c r="YC23" s="41"/>
      <c r="YD23" s="41"/>
      <c r="YE23" s="41"/>
      <c r="YF23" s="41"/>
      <c r="YG23" s="41"/>
      <c r="YH23" s="41"/>
      <c r="YI23" s="41"/>
      <c r="YJ23" s="41"/>
      <c r="YK23" s="41"/>
      <c r="YL23" s="41"/>
      <c r="YM23" s="41"/>
      <c r="YN23" s="41"/>
      <c r="YO23" s="41"/>
      <c r="YP23" s="41"/>
      <c r="YQ23" s="41"/>
      <c r="YR23" s="41"/>
      <c r="YS23" s="41"/>
      <c r="YT23" s="41"/>
      <c r="YU23" s="41"/>
      <c r="YV23" s="41"/>
      <c r="YW23" s="41"/>
      <c r="YX23" s="41"/>
      <c r="YY23" s="41"/>
      <c r="YZ23" s="41"/>
      <c r="ZA23" s="41"/>
      <c r="ZB23" s="41"/>
      <c r="ZC23" s="41"/>
      <c r="ZD23" s="41"/>
      <c r="ZE23" s="41"/>
      <c r="ZF23" s="41"/>
      <c r="ZG23" s="41"/>
      <c r="ZH23" s="41"/>
      <c r="ZI23" s="41"/>
      <c r="ZJ23" s="41"/>
      <c r="ZK23" s="41"/>
      <c r="ZL23" s="41"/>
      <c r="ZM23" s="41"/>
      <c r="ZN23" s="41"/>
      <c r="ZO23" s="41"/>
      <c r="ZP23" s="41"/>
      <c r="ZQ23" s="41"/>
      <c r="ZR23" s="41"/>
      <c r="ZS23" s="41"/>
      <c r="ZT23" s="41"/>
      <c r="ZU23" s="41"/>
      <c r="ZV23" s="41"/>
      <c r="ZW23" s="41"/>
      <c r="ZX23" s="41"/>
      <c r="ZY23" s="41"/>
      <c r="ZZ23" s="41"/>
      <c r="AAA23" s="41"/>
      <c r="AAB23" s="41"/>
      <c r="AAC23" s="41"/>
      <c r="AAD23" s="41"/>
      <c r="AAE23" s="41"/>
      <c r="AAF23" s="41"/>
      <c r="AAG23" s="41"/>
      <c r="AAH23" s="41"/>
      <c r="AAI23" s="41"/>
      <c r="AAJ23" s="41"/>
      <c r="AAK23" s="41"/>
      <c r="AAL23" s="41"/>
      <c r="AAM23" s="41"/>
      <c r="AAN23" s="41"/>
      <c r="AAO23" s="41"/>
      <c r="AAP23" s="41"/>
      <c r="AAQ23" s="41"/>
      <c r="AAR23" s="41"/>
      <c r="AAS23" s="41"/>
      <c r="AAT23" s="41"/>
      <c r="AAU23" s="41"/>
      <c r="AAV23" s="41"/>
      <c r="AAW23" s="41"/>
      <c r="AAX23" s="41"/>
      <c r="AAY23" s="41"/>
      <c r="AAZ23" s="41"/>
      <c r="ABA23" s="41"/>
      <c r="ABB23" s="41"/>
      <c r="ABC23" s="41"/>
      <c r="ABD23" s="41"/>
      <c r="ABE23" s="41"/>
      <c r="ABF23" s="41"/>
      <c r="ABG23" s="41"/>
      <c r="ABH23" s="41"/>
      <c r="ABI23" s="41"/>
      <c r="ABJ23" s="41"/>
      <c r="ABK23" s="41"/>
      <c r="ABL23" s="41"/>
      <c r="ABM23" s="41"/>
      <c r="ABN23" s="41"/>
      <c r="ABO23" s="41"/>
      <c r="ABP23" s="41"/>
      <c r="ABQ23" s="41"/>
      <c r="ABR23" s="41"/>
      <c r="ABS23" s="41"/>
      <c r="ABT23" s="41"/>
      <c r="ABU23" s="41"/>
      <c r="ABV23" s="41"/>
      <c r="ABW23" s="41"/>
      <c r="ABX23" s="41"/>
      <c r="ABY23" s="41"/>
      <c r="ABZ23" s="41"/>
      <c r="ACA23" s="41"/>
      <c r="ACB23" s="41"/>
      <c r="ACC23" s="41"/>
      <c r="ACD23" s="41"/>
      <c r="ACE23" s="41"/>
      <c r="ACF23" s="41"/>
      <c r="ACG23" s="41"/>
      <c r="ACH23" s="41"/>
      <c r="ACI23" s="41"/>
      <c r="ACJ23" s="41"/>
      <c r="ACK23" s="41"/>
      <c r="ACL23" s="41"/>
      <c r="ACM23" s="41"/>
      <c r="ACN23" s="41"/>
      <c r="ACO23" s="41"/>
      <c r="ACP23" s="41"/>
      <c r="ACQ23" s="41"/>
      <c r="ACR23" s="41"/>
      <c r="ACS23" s="41"/>
      <c r="ACT23" s="41"/>
      <c r="ACU23" s="41"/>
      <c r="ACV23" s="41"/>
      <c r="ACW23" s="41"/>
      <c r="ACX23" s="41"/>
      <c r="ACY23" s="41"/>
      <c r="ACZ23" s="41"/>
      <c r="ADA23" s="41"/>
      <c r="ADB23" s="41"/>
      <c r="ADC23" s="41"/>
      <c r="ADD23" s="41"/>
      <c r="ADE23" s="41"/>
      <c r="ADF23" s="41"/>
      <c r="ADG23" s="41"/>
      <c r="ADH23" s="41"/>
      <c r="ADI23" s="41"/>
      <c r="ADJ23" s="41"/>
      <c r="ADK23" s="41"/>
      <c r="ADL23" s="41"/>
      <c r="ADM23" s="41"/>
      <c r="ADN23" s="41"/>
      <c r="ADO23" s="41"/>
      <c r="ADP23" s="41"/>
      <c r="ADQ23" s="41"/>
      <c r="ADR23" s="41"/>
      <c r="ADS23" s="41"/>
      <c r="ADT23" s="41"/>
      <c r="ADU23" s="41"/>
      <c r="ADV23" s="41"/>
      <c r="ADW23" s="41"/>
      <c r="ADX23" s="41"/>
      <c r="ADY23" s="41"/>
      <c r="ADZ23" s="41"/>
      <c r="AEA23" s="41"/>
      <c r="AEB23" s="41"/>
      <c r="AEC23" s="41"/>
      <c r="AED23" s="41"/>
      <c r="AEE23" s="41"/>
      <c r="AEF23" s="41"/>
      <c r="AEG23" s="41"/>
      <c r="AEH23" s="41"/>
      <c r="AEI23" s="41"/>
      <c r="AEJ23" s="41"/>
      <c r="AEK23" s="41"/>
      <c r="AEL23" s="41"/>
      <c r="AEM23" s="41"/>
      <c r="AEN23" s="41"/>
      <c r="AEO23" s="41"/>
      <c r="AEP23" s="41"/>
      <c r="AEQ23" s="41"/>
      <c r="AER23" s="41"/>
      <c r="AES23" s="41"/>
      <c r="AET23" s="41"/>
      <c r="AEU23" s="41"/>
      <c r="AEV23" s="41"/>
      <c r="AEW23" s="41"/>
      <c r="AEX23" s="41"/>
      <c r="AEY23" s="41"/>
      <c r="AEZ23" s="41"/>
      <c r="AFA23" s="41"/>
      <c r="AFB23" s="41"/>
      <c r="AFC23" s="41"/>
      <c r="AFD23" s="41"/>
      <c r="AFE23" s="41"/>
      <c r="AFF23" s="41"/>
      <c r="AFG23" s="41"/>
      <c r="AFH23" s="41"/>
      <c r="AFI23" s="41"/>
      <c r="AFJ23" s="41"/>
      <c r="AFK23" s="41"/>
      <c r="AFL23" s="41"/>
      <c r="AFM23" s="41"/>
      <c r="AFN23" s="41"/>
      <c r="AFO23" s="41"/>
      <c r="AFP23" s="41"/>
      <c r="AFQ23" s="41"/>
      <c r="AFR23" s="41"/>
      <c r="AFS23" s="41"/>
      <c r="AFT23" s="41"/>
      <c r="AFU23" s="41"/>
      <c r="AFV23" s="41"/>
      <c r="AFW23" s="41"/>
      <c r="AFX23" s="41"/>
      <c r="AFY23" s="41"/>
      <c r="AFZ23" s="41"/>
      <c r="AGA23" s="41"/>
      <c r="AGB23" s="41"/>
      <c r="AGC23" s="41"/>
      <c r="AGD23" s="41"/>
      <c r="AGE23" s="41"/>
      <c r="AGF23" s="41"/>
      <c r="AGG23" s="41"/>
      <c r="AGH23" s="41"/>
      <c r="AGI23" s="41"/>
      <c r="AGJ23" s="41"/>
      <c r="AGK23" s="41"/>
      <c r="AGL23" s="41"/>
      <c r="AGM23" s="41"/>
      <c r="AGN23" s="41"/>
      <c r="AGO23" s="41"/>
      <c r="AGP23" s="41"/>
      <c r="AGQ23" s="41"/>
      <c r="AGR23" s="41"/>
      <c r="AGS23" s="41"/>
      <c r="AGT23" s="41"/>
      <c r="AGU23" s="41"/>
      <c r="AGV23" s="41"/>
      <c r="AGW23" s="41"/>
      <c r="AGX23" s="41"/>
      <c r="AGY23" s="41"/>
      <c r="AGZ23" s="41"/>
      <c r="AHA23" s="41"/>
      <c r="AHB23" s="41"/>
      <c r="AHC23" s="41"/>
      <c r="AHD23" s="41"/>
      <c r="AHE23" s="41"/>
      <c r="AHF23" s="41"/>
      <c r="AHG23" s="41"/>
      <c r="AHH23" s="41"/>
      <c r="AHI23" s="41"/>
      <c r="AHJ23" s="41"/>
      <c r="AHK23" s="41"/>
      <c r="AHL23" s="41"/>
      <c r="AHM23" s="41"/>
      <c r="AHN23" s="41"/>
      <c r="AHO23" s="41"/>
      <c r="AHP23" s="41"/>
      <c r="AHQ23" s="41"/>
      <c r="AHR23" s="41"/>
      <c r="AHS23" s="41"/>
      <c r="AHT23" s="41"/>
      <c r="AHU23" s="41"/>
      <c r="AHV23" s="41"/>
      <c r="AHW23" s="41"/>
      <c r="AHX23" s="41"/>
      <c r="AHY23" s="41"/>
      <c r="AHZ23" s="41"/>
      <c r="AIA23" s="41"/>
      <c r="AIB23" s="41"/>
      <c r="AIC23" s="41"/>
      <c r="AID23" s="41"/>
      <c r="AIE23" s="41"/>
      <c r="AIF23" s="41"/>
      <c r="AIG23" s="41"/>
      <c r="AIH23" s="41"/>
      <c r="AII23" s="41"/>
      <c r="AIJ23" s="41"/>
      <c r="AIK23" s="41"/>
      <c r="AIL23" s="41"/>
      <c r="AIM23" s="41"/>
      <c r="AIN23" s="41"/>
      <c r="AIO23" s="41"/>
      <c r="AIP23" s="41"/>
      <c r="AIQ23" s="41"/>
      <c r="AIR23" s="41"/>
      <c r="AIS23" s="41"/>
      <c r="AIT23" s="41"/>
      <c r="AIU23" s="41"/>
      <c r="AIV23" s="41"/>
      <c r="AIW23" s="41"/>
      <c r="AIX23" s="41"/>
      <c r="AIY23" s="41"/>
      <c r="AIZ23" s="41"/>
      <c r="AJA23" s="41"/>
      <c r="AJB23" s="41"/>
      <c r="AJC23" s="41"/>
      <c r="AJD23" s="41"/>
      <c r="AJE23" s="41"/>
      <c r="AJF23" s="41"/>
      <c r="AJG23" s="41"/>
      <c r="AJH23" s="41"/>
      <c r="AJI23" s="41"/>
      <c r="AJJ23" s="41"/>
      <c r="AJK23" s="41"/>
      <c r="AJL23" s="41"/>
      <c r="AJM23" s="41"/>
      <c r="AJN23" s="41"/>
      <c r="AJO23" s="41"/>
      <c r="AJP23" s="41"/>
      <c r="AJQ23" s="41"/>
      <c r="AJR23" s="41"/>
      <c r="AJS23" s="41"/>
      <c r="AJT23" s="41"/>
      <c r="AJU23" s="41"/>
      <c r="AJV23" s="41"/>
      <c r="AJW23" s="41"/>
      <c r="AJX23" s="41"/>
      <c r="AJY23" s="41"/>
      <c r="AJZ23" s="41"/>
      <c r="AKA23" s="41"/>
      <c r="AKB23" s="41"/>
      <c r="AKC23" s="41"/>
      <c r="AKD23" s="41"/>
      <c r="AKE23" s="41"/>
      <c r="AKF23" s="41"/>
      <c r="AKG23" s="41"/>
      <c r="AKH23" s="41"/>
      <c r="AKI23" s="41"/>
      <c r="AKJ23" s="41"/>
      <c r="AKK23" s="41"/>
      <c r="AKL23" s="41"/>
      <c r="AKM23" s="41"/>
      <c r="AKN23" s="41"/>
      <c r="AKO23" s="41"/>
      <c r="AKP23" s="41"/>
      <c r="AKQ23" s="41"/>
      <c r="AKR23" s="41"/>
      <c r="AKS23" s="41"/>
      <c r="AKT23" s="41"/>
      <c r="AKU23" s="41"/>
      <c r="AKV23" s="41"/>
      <c r="AKW23" s="41"/>
      <c r="AKX23" s="41"/>
      <c r="AKY23" s="41"/>
      <c r="AKZ23" s="41"/>
      <c r="ALA23" s="41"/>
      <c r="ALB23" s="41"/>
      <c r="ALC23" s="41"/>
      <c r="ALD23" s="41"/>
      <c r="ALE23" s="41"/>
      <c r="ALF23" s="41"/>
      <c r="ALG23" s="41"/>
      <c r="ALH23" s="41"/>
      <c r="ALI23" s="41"/>
      <c r="ALJ23" s="41"/>
      <c r="ALK23" s="41"/>
      <c r="ALL23" s="41"/>
      <c r="ALM23" s="41"/>
      <c r="ALN23" s="41"/>
      <c r="ALO23" s="41"/>
      <c r="ALP23" s="41"/>
      <c r="ALQ23" s="41"/>
      <c r="ALR23" s="41"/>
      <c r="ALS23" s="41"/>
      <c r="ALT23" s="41"/>
      <c r="ALU23" s="41"/>
      <c r="ALV23" s="41"/>
      <c r="ALW23" s="41"/>
      <c r="ALX23" s="41"/>
      <c r="ALY23" s="41"/>
      <c r="ALZ23" s="41"/>
      <c r="AMA23" s="41"/>
      <c r="AMB23" s="41"/>
      <c r="AMC23" s="41"/>
      <c r="AMD23" s="41"/>
      <c r="AME23" s="41"/>
      <c r="AMF23" s="41"/>
      <c r="AMG23" s="41"/>
      <c r="AMH23" s="41"/>
      <c r="AMI23" s="20"/>
      <c r="AMJ23" s="20"/>
    </row>
    <row r="24" spans="1:1024" ht="14.25">
      <c r="A24" t="s">
        <v>86</v>
      </c>
      <c r="B24" s="66"/>
      <c r="C24" s="20" t="s">
        <v>112</v>
      </c>
      <c r="F24" t="s">
        <v>89</v>
      </c>
      <c r="H24" s="9">
        <v>1</v>
      </c>
      <c r="I24" t="s">
        <v>21</v>
      </c>
      <c r="J24" s="67"/>
      <c r="K24" s="60">
        <f t="shared" si="0"/>
        <v>0</v>
      </c>
      <c r="L24" s="17">
        <f t="shared" si="1"/>
        <v>500</v>
      </c>
      <c r="M24" s="68"/>
      <c r="P24" s="61"/>
    </row>
    <row r="25" spans="1:1024" ht="14.25">
      <c r="A25" t="s">
        <v>86</v>
      </c>
      <c r="B25" t="s">
        <v>92</v>
      </c>
      <c r="C25" s="20" t="s">
        <v>93</v>
      </c>
      <c r="F25" t="s">
        <v>94</v>
      </c>
      <c r="G25" t="s">
        <v>95</v>
      </c>
      <c r="H25" s="9">
        <v>2</v>
      </c>
      <c r="I25" t="s">
        <v>21</v>
      </c>
      <c r="J25" s="62">
        <v>4.1000000000000002E-2</v>
      </c>
      <c r="K25" s="60">
        <f t="shared" si="0"/>
        <v>8.2000000000000003E-2</v>
      </c>
      <c r="L25" s="17">
        <f t="shared" si="1"/>
        <v>1000</v>
      </c>
      <c r="P25" s="61" t="s">
        <v>96</v>
      </c>
    </row>
    <row r="26" spans="1:1024" ht="14.25">
      <c r="H26" s="9"/>
    </row>
    <row r="27" spans="1:1024" ht="14.25">
      <c r="H27" s="9"/>
    </row>
    <row r="28" spans="1:1024" ht="14.25">
      <c r="H28" s="9"/>
    </row>
    <row r="29" spans="1:1024" ht="14.25">
      <c r="H29" s="9"/>
    </row>
    <row r="30" spans="1:1024" ht="14.25">
      <c r="H30" s="9"/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1172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HE-SH0037</vt:lpstr>
      <vt:lpstr>HE-SH0038</vt:lpstr>
      <vt:lpstr>HE-SH0039</vt:lpstr>
      <vt:lpstr>HE-SH0040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59</cp:revision>
  <dcterms:created xsi:type="dcterms:W3CDTF">2015-04-09T11:19:22Z</dcterms:created>
  <dcterms:modified xsi:type="dcterms:W3CDTF">2020-05-05T16:50:20Z</dcterms:modified>
</cp:coreProperties>
</file>