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Mini_PEI_Sheet_KT-HB0004\"/>
    </mc:Choice>
  </mc:AlternateContent>
  <xr:revisionPtr revIDLastSave="0" documentId="8_{967F0E41-DC61-4D43-87FF-91FE232F2CA2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5" i="1"/>
  <c r="J4" i="1"/>
  <c r="H4" i="1"/>
  <c r="H3" i="1"/>
  <c r="J3" i="1" s="1"/>
</calcChain>
</file>

<file path=xl/sharedStrings.xml><?xml version="1.0" encoding="utf-8"?>
<sst xmlns="http://schemas.openxmlformats.org/spreadsheetml/2006/main" count="57" uniqueCount="50">
  <si>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</si>
  <si>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</si>
  <si>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</si>
  <si>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</si>
  <si>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</si>
  <si>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</si>
  <si>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</si>
  <si>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</si>
  <si>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</si>
  <si>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</si>
  <si>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</si>
  <si>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</si>
  <si>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</si>
  <si>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</si>
  <si>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KT-HB0004</t>
  </si>
  <si>
    <t>Lulzbot Mini PEI Sheet for retail</t>
  </si>
  <si>
    <t>Mechanical</t>
  </si>
  <si>
    <t>HD-MS0311</t>
  </si>
  <si>
    <t>Ultem PEI, 0.010" x 26" x 90ft rolls (CONFIRM THIS LENGTH IF WE CHANGE VENDORS)</t>
  </si>
  <si>
    <t>SULT1000NA.010X26.000X90FT</t>
  </si>
  <si>
    <t>SABIC / Professional Plastics</t>
  </si>
  <si>
    <t>roll</t>
  </si>
  <si>
    <t>PO15951</t>
  </si>
  <si>
    <t>combining order with MO16-0084 TAZ PEI x1500</t>
  </si>
  <si>
    <t>HD-MS0310</t>
  </si>
  <si>
    <t>3M 468MP Adhesive Transfer Tape – 26” x 60 yards</t>
  </si>
  <si>
    <t>TAPE3M468MP.005X26.000X60YD .005"</t>
  </si>
  <si>
    <t>Whorthen / Pack -n- Tape</t>
  </si>
  <si>
    <t>ea</t>
  </si>
  <si>
    <t>PO15952</t>
  </si>
  <si>
    <t>Packaging</t>
  </si>
  <si>
    <t>SH-PG0099</t>
  </si>
  <si>
    <t>Disposable Desiccant Bag, Silica Gel, for 24 Cubic Inches, 400 Bags/Pack, packs of 400</t>
  </si>
  <si>
    <t>McMaster-Carr</t>
  </si>
  <si>
    <t>2189K35</t>
  </si>
  <si>
    <t>PO15961</t>
  </si>
  <si>
    <t>Label</t>
  </si>
  <si>
    <t>SH-PG0019</t>
  </si>
  <si>
    <t>Avery® White Shipping Labels for Laser Printers with TrueBlock Technology, 2 Inches x 4 Inches, Box of 2500 (5963)</t>
  </si>
  <si>
    <t>Avery</t>
  </si>
  <si>
    <t>each</t>
  </si>
  <si>
    <t>PO15966</t>
  </si>
  <si>
    <t>SH-PA0042</t>
  </si>
  <si>
    <t>6 Mil Heavy Duty Poly Tubing Roll - 14" x 500'</t>
  </si>
  <si>
    <t>Uline</t>
  </si>
  <si>
    <t>S-2395</t>
  </si>
  <si>
    <t>mm</t>
  </si>
  <si>
    <t>2 rolls</t>
  </si>
  <si>
    <t>PO15968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</si>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</sst>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$-409]#,##0.00;[Red]&quot;-&quot;[$$-409]#,##0.00"/>
    <numFmt numFmtId="168" formatCode="mm/dd/yy"/>
  </numFmts>
  <fonts count="12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Liberation Sans"/>
    </font>
    <font>
      <b/>
      <sz val="10"/>
      <color theme="1"/>
      <name val="Arial"/>
      <family val="2"/>
    </font>
    <font>
      <sz val="10"/>
      <color rgb="FF000000"/>
      <name val="arial1"/>
    </font>
    <font>
      <sz val="11"/>
      <color rgb="FF000000"/>
      <name val="arial1"/>
    </font>
    <font>
      <sz val="10"/>
      <color theme="1"/>
      <name val="Liberation Serif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7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" xfId="0" applyFont="1" applyFill="1" applyBorder="1" applyAlignment="1" applyProtection="1"/>
    <xf numFmtId="0" fontId="9" fillId="0" borderId="1" xfId="0" applyFont="1" applyFill="1" applyBorder="1"/>
    <xf numFmtId="0" fontId="0" fillId="0" borderId="2" xfId="0" applyFill="1" applyBorder="1"/>
    <xf numFmtId="0" fontId="10" fillId="0" borderId="2" xfId="0" applyFont="1" applyFill="1" applyBorder="1" applyAlignment="1"/>
    <xf numFmtId="0" fontId="11" fillId="0" borderId="1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168" fontId="11" fillId="0" borderId="0" xfId="0" applyNumberFormat="1" applyFont="1" applyFill="1" applyBorder="1" applyAlignment="1" applyProtection="1">
      <alignment horizontal="center"/>
    </xf>
    <xf numFmtId="168" fontId="11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0" xfId="0" applyFill="1"/>
    <xf numFmtId="49" fontId="11" fillId="0" borderId="1" xfId="0" applyNumberFormat="1" applyFont="1" applyFill="1" applyBorder="1" applyAlignment="1" applyProtection="1">
      <alignment horizontal="center"/>
    </xf>
    <xf numFmtId="168" fontId="0" fillId="0" borderId="0" xfId="0" applyNumberForma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right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3"/>
  <sheetViews>
    <sheetView tabSelected="1" workbookViewId="0">
      <selection activeCell="J1" sqref="J1:K1048576"/>
    </sheetView>
  </sheetViews>
  <sheetFormatPr defaultRowHeight="14.25"/>
  <cols>
    <col min="1" max="1" width="11.875" customWidth="1"/>
    <col min="2" max="2" width="11.625" customWidth="1"/>
    <col min="3" max="3" width="72.375" customWidth="1"/>
    <col min="4" max="4" width="14" hidden="1" customWidth="1"/>
    <col min="5" max="5" width="33.5" hidden="1" customWidth="1"/>
    <col min="6" max="6" width="13.125" customWidth="1"/>
    <col min="7" max="7" width="12.375" customWidth="1"/>
    <col min="8" max="8" width="6.875" customWidth="1"/>
    <col min="9" max="9" width="6.5" customWidth="1"/>
    <col min="10" max="10" width="10.625" customWidth="1"/>
    <col min="11" max="11" width="9.125" customWidth="1"/>
    <col min="12" max="13" width="10.625" style="10" customWidth="1"/>
    <col min="14" max="14" width="50" style="10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ht="15">
      <c r="B2" s="7" t="s">
        <v>14</v>
      </c>
      <c r="C2" s="8" t="s">
        <v>15</v>
      </c>
      <c r="F2" s="9"/>
      <c r="G2" s="9"/>
      <c r="H2" s="10"/>
      <c r="J2" s="7">
        <v>1000</v>
      </c>
    </row>
    <row r="3" spans="1:1022">
      <c r="A3" s="11" t="s">
        <v>16</v>
      </c>
      <c r="B3" s="12" t="s">
        <v>17</v>
      </c>
      <c r="C3" s="11" t="s">
        <v>18</v>
      </c>
      <c r="D3" s="13"/>
      <c r="E3" s="14" t="s">
        <v>19</v>
      </c>
      <c r="F3" s="15" t="s">
        <v>20</v>
      </c>
      <c r="G3" s="15"/>
      <c r="H3" s="16">
        <f>1/390</f>
        <v>2.5641025641025641E-3</v>
      </c>
      <c r="I3" s="17" t="s">
        <v>21</v>
      </c>
      <c r="J3" s="18">
        <f>$J$2*H3</f>
        <v>2.5641025641025643</v>
      </c>
      <c r="K3" s="18" t="s">
        <v>22</v>
      </c>
      <c r="L3" s="19">
        <v>42656</v>
      </c>
      <c r="M3" s="19">
        <v>42678</v>
      </c>
      <c r="N3" s="20" t="s">
        <v>23</v>
      </c>
      <c r="O3" s="18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2"/>
      <c r="AMF3" s="22"/>
      <c r="AMG3" s="22"/>
      <c r="AMH3" s="22"/>
    </row>
    <row r="4" spans="1:1022">
      <c r="A4" s="11" t="s">
        <v>16</v>
      </c>
      <c r="B4" s="12" t="s">
        <v>24</v>
      </c>
      <c r="C4" s="11" t="s">
        <v>25</v>
      </c>
      <c r="D4" s="22"/>
      <c r="E4" s="23" t="s">
        <v>26</v>
      </c>
      <c r="F4" s="15" t="s">
        <v>27</v>
      </c>
      <c r="G4" s="15"/>
      <c r="H4" s="16">
        <f>1/780</f>
        <v>1.2820512820512821E-3</v>
      </c>
      <c r="I4" s="17" t="s">
        <v>28</v>
      </c>
      <c r="J4" s="18">
        <f>$J$2*H4</f>
        <v>1.2820512820512822</v>
      </c>
      <c r="K4" s="18" t="s">
        <v>29</v>
      </c>
      <c r="L4" s="19">
        <v>42656</v>
      </c>
      <c r="M4" s="19">
        <v>42671</v>
      </c>
      <c r="N4" s="20" t="s">
        <v>23</v>
      </c>
      <c r="O4" s="18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2"/>
      <c r="AMF4" s="22"/>
      <c r="AMG4" s="22"/>
      <c r="AMH4" s="22"/>
    </row>
    <row r="5" spans="1:1022">
      <c r="A5" s="11" t="s">
        <v>30</v>
      </c>
      <c r="B5" t="s">
        <v>31</v>
      </c>
      <c r="C5" t="s">
        <v>32</v>
      </c>
      <c r="D5" s="17"/>
      <c r="E5" s="23"/>
      <c r="F5" s="9" t="s">
        <v>33</v>
      </c>
      <c r="G5" s="9" t="s">
        <v>34</v>
      </c>
      <c r="H5" s="10">
        <v>1</v>
      </c>
      <c r="I5" s="17" t="s">
        <v>28</v>
      </c>
      <c r="J5" s="18" t="str">
        <f>CONCATENATE(($J$2*H5/400), " packs")</f>
        <v>2.5 packs</v>
      </c>
      <c r="K5" s="10" t="s">
        <v>35</v>
      </c>
      <c r="L5" s="24">
        <v>42656</v>
      </c>
      <c r="M5" s="24">
        <v>42660</v>
      </c>
      <c r="N5" s="20" t="s">
        <v>23</v>
      </c>
    </row>
    <row r="6" spans="1:1022">
      <c r="A6" t="s">
        <v>36</v>
      </c>
      <c r="B6" t="s">
        <v>37</v>
      </c>
      <c r="C6" t="s">
        <v>38</v>
      </c>
      <c r="F6" s="9" t="s">
        <v>39</v>
      </c>
      <c r="G6" s="9">
        <v>5963</v>
      </c>
      <c r="H6" s="10">
        <v>1</v>
      </c>
      <c r="I6" t="s">
        <v>40</v>
      </c>
      <c r="J6" s="18">
        <f>$J$2*H6</f>
        <v>1000</v>
      </c>
      <c r="K6" s="10" t="s">
        <v>41</v>
      </c>
      <c r="L6" s="24">
        <v>42656</v>
      </c>
      <c r="M6" s="24">
        <v>42660</v>
      </c>
      <c r="N6" s="20" t="s">
        <v>23</v>
      </c>
    </row>
    <row r="7" spans="1:1022">
      <c r="A7" t="s">
        <v>30</v>
      </c>
      <c r="B7" t="s">
        <v>42</v>
      </c>
      <c r="C7" t="s">
        <v>43</v>
      </c>
      <c r="F7" s="9" t="s">
        <v>44</v>
      </c>
      <c r="G7" s="25" t="s">
        <v>45</v>
      </c>
      <c r="H7" s="10">
        <v>250</v>
      </c>
      <c r="I7" t="s">
        <v>46</v>
      </c>
      <c r="J7" s="18" t="s">
        <v>47</v>
      </c>
      <c r="K7" s="10" t="s">
        <v>48</v>
      </c>
      <c r="L7" s="24">
        <v>42657</v>
      </c>
      <c r="M7" s="24">
        <v>42661</v>
      </c>
      <c r="N7" s="20" t="s">
        <v>23</v>
      </c>
    </row>
    <row r="8" spans="1:1022">
      <c r="H8" s="26"/>
      <c r="K8" s="10"/>
    </row>
    <row r="9" spans="1:1022">
      <c r="A9" t="s">
        <v>49</v>
      </c>
      <c r="H9" s="26"/>
      <c r="K9" s="10"/>
    </row>
    <row r="10" spans="1:1022">
      <c r="H10" s="26"/>
      <c r="K10" s="10"/>
    </row>
    <row r="11" spans="1:1022">
      <c r="H11" s="26"/>
      <c r="K11" s="10"/>
    </row>
    <row r="12" spans="1:1022">
      <c r="H12" s="26"/>
      <c r="K12" s="10"/>
    </row>
    <row r="13" spans="1:1022">
      <c r="K13" s="10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1398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80</cp:revision>
  <dcterms:created xsi:type="dcterms:W3CDTF">2015-04-09T11:19:22Z</dcterms:created>
  <dcterms:modified xsi:type="dcterms:W3CDTF">2020-05-01T20:04:03Z</dcterms:modified>
</cp:coreProperties>
</file>