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Dual_Extruder_v2\production_docs\"/>
    </mc:Choice>
  </mc:AlternateContent>
  <xr:revisionPtr revIDLastSave="0" documentId="8_{B2B5FC33-4261-4804-A5C9-27D5D22E816C}" xr6:coauthVersionLast="45" xr6:coauthVersionMax="45" xr10:uidLastSave="{00000000-0000-0000-0000-000000000000}"/>
  <bookViews>
    <workbookView xWindow="-120" yWindow="-120" windowWidth="29040" windowHeight="15840"/>
  </bookViews>
  <sheets>
    <sheet name="OdooParts_PurchaseNotes" sheetId="1" r:id="rId1"/>
    <sheet name="MBOM" sheetId="2" r:id="rId2"/>
    <sheet name="Purchase BOM" sheetId="3" r:id="rId3"/>
    <sheet name="Sheet4" sheetId="4" r:id="rId4"/>
  </sheets>
  <calcPr calcId="181029" fullCalcOnLoad="1"/>
  <pivotCaches>
    <pivotCache cacheId="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2" i="2" l="1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E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E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E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E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E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E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E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E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E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E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E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E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E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E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E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E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E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E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E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E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E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E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E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E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E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E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E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E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E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E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E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E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E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E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E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E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E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E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E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E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E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E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E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E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E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E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E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E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E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E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E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E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E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E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E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E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E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E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E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E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E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E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E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E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E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E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E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E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E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E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E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E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E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E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E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E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E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E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E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E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E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E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E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E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E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E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E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E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E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E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E5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E3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U115" i="3"/>
  <c r="T115" i="3"/>
  <c r="U114" i="3"/>
  <c r="T114" i="3"/>
  <c r="U113" i="3"/>
  <c r="T113" i="3"/>
  <c r="U112" i="3"/>
  <c r="T112" i="3"/>
  <c r="U111" i="3"/>
  <c r="T111" i="3"/>
  <c r="U110" i="3"/>
  <c r="T110" i="3"/>
  <c r="U109" i="3"/>
  <c r="T109" i="3"/>
  <c r="U108" i="3"/>
  <c r="T108" i="3"/>
  <c r="U107" i="3"/>
  <c r="T107" i="3"/>
  <c r="U106" i="3"/>
  <c r="T106" i="3"/>
  <c r="U105" i="3"/>
  <c r="T105" i="3"/>
  <c r="U104" i="3"/>
  <c r="T104" i="3"/>
  <c r="U103" i="3"/>
  <c r="T103" i="3"/>
  <c r="U102" i="3"/>
  <c r="T102" i="3"/>
  <c r="U101" i="3"/>
  <c r="T101" i="3"/>
  <c r="U100" i="3"/>
  <c r="T100" i="3"/>
  <c r="U99" i="3"/>
  <c r="T99" i="3"/>
  <c r="U98" i="3"/>
  <c r="T98" i="3"/>
  <c r="U97" i="3"/>
  <c r="T97" i="3"/>
  <c r="U96" i="3"/>
  <c r="T96" i="3"/>
  <c r="U95" i="3"/>
  <c r="T95" i="3"/>
  <c r="U94" i="3"/>
  <c r="T94" i="3"/>
  <c r="U93" i="3"/>
  <c r="T93" i="3"/>
  <c r="U92" i="3"/>
  <c r="T92" i="3"/>
  <c r="U91" i="3"/>
  <c r="T91" i="3"/>
  <c r="U90" i="3"/>
  <c r="T90" i="3"/>
  <c r="U89" i="3"/>
  <c r="T89" i="3"/>
  <c r="U88" i="3"/>
  <c r="T88" i="3"/>
  <c r="U87" i="3"/>
  <c r="T87" i="3"/>
  <c r="U86" i="3"/>
  <c r="T86" i="3"/>
  <c r="U85" i="3"/>
  <c r="T85" i="3"/>
  <c r="U84" i="3"/>
  <c r="T84" i="3"/>
  <c r="U83" i="3"/>
  <c r="T83" i="3"/>
  <c r="U82" i="3"/>
  <c r="T82" i="3"/>
  <c r="U81" i="3"/>
  <c r="T81" i="3"/>
  <c r="U80" i="3"/>
  <c r="T80" i="3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C119" i="2"/>
  <c r="C118" i="2"/>
  <c r="C117" i="2"/>
  <c r="C116" i="2"/>
  <c r="C113" i="2"/>
  <c r="C93" i="2"/>
  <c r="C66" i="2"/>
  <c r="C65" i="2"/>
  <c r="C44" i="2"/>
  <c r="C41" i="2"/>
  <c r="C40" i="2"/>
  <c r="C17" i="2"/>
  <c r="C16" i="2"/>
</calcChain>
</file>

<file path=xl/sharedStrings.xml><?xml version="1.0" encoding="utf-8"?>
<sst xmlns="http://schemas.openxmlformats.org/spreadsheetml/2006/main" count="18085" uniqueCount="9895">
  <si>
    <t>Internal Reference</t>
  </si>
  <si>
    <t>Name</t>
  </si>
  <si>
    <t>Type</t>
  </si>
  <si>
    <t>Long Lead</t>
  </si>
  <si>
    <t>U/M</t>
  </si>
  <si>
    <t>Price Per Unit</t>
  </si>
  <si>
    <t>Manufacturer</t>
  </si>
  <si>
    <t>Mfg PN</t>
  </si>
  <si>
    <t>Supplier</t>
  </si>
  <si>
    <t>Supplier PN</t>
  </si>
  <si>
    <t>Distributor SKU</t>
  </si>
  <si>
    <t>Notes</t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</si>
  <si>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Distributor</t>
    </r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</si>
  <si>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Dist. Part Number</t>
    </r>
  </si>
  <si>
    <t>Mass each (g)</t>
  </si>
  <si>
    <t>Mass per Printer (g)</t>
  </si>
  <si>
    <t>Mass Total (kg)</t>
  </si>
  <si>
    <t>AS-CB0001</t>
  </si>
  <si>
    <t>Heater Cartridge 225mm Harness</t>
  </si>
  <si>
    <t>Make</t>
  </si>
  <si>
    <t>PCE</t>
  </si>
  <si>
    <t>AS-CB0002</t>
  </si>
  <si>
    <t>Thermistor 220mm Harness</t>
  </si>
  <si>
    <t>AS-CB0003</t>
  </si>
  <si>
    <t>Zero Sense 220mm Harness</t>
  </si>
  <si>
    <t>AS-CB0005</t>
  </si>
  <si>
    <t>40mm 5v Low Flow Fan-150mm Harness</t>
  </si>
  <si>
    <t>AS-CB0006</t>
  </si>
  <si>
    <t>X-Max-185mm Purple Harness</t>
  </si>
  <si>
    <t>AS-CB0007</t>
  </si>
  <si>
    <t>Heater Cartridge 180mm Harness</t>
  </si>
  <si>
    <t>AS-CB0008</t>
  </si>
  <si>
    <t>Thermistor 150mm Harness</t>
  </si>
  <si>
    <t>AS-CB0009</t>
  </si>
  <si>
    <t>Zero Sense 155mm Harness</t>
  </si>
  <si>
    <t>AS-CB0010</t>
  </si>
  <si>
    <t>Zero Sense 175mm Harness</t>
  </si>
  <si>
    <t>AS-CB0011</t>
  </si>
  <si>
    <t>40mm 5v Low Flow Fan-160mm Harness</t>
  </si>
  <si>
    <t>AS-CB0012</t>
  </si>
  <si>
    <t>Dual 24v Fan 115mm-65mm SS Harness</t>
  </si>
  <si>
    <t>AS-CB0013</t>
  </si>
  <si>
    <t>Heater Cartridge 185mm Harness</t>
  </si>
  <si>
    <t>AS-CB0014</t>
  </si>
  <si>
    <t>MOARstruder Thermistor Extension Harness</t>
  </si>
  <si>
    <t>AS-CB0015</t>
  </si>
  <si>
    <t>X-Max 160mm-Purple Harness</t>
  </si>
  <si>
    <t>AS-CB0016</t>
  </si>
  <si>
    <t>NEMA17 Stepper Motor-200mm Leads Harness</t>
  </si>
  <si>
    <t>AS-CB0017</t>
  </si>
  <si>
    <t>Microblower- 195mm</t>
  </si>
  <si>
    <t>AS-CB0018</t>
  </si>
  <si>
    <t>TAZ 5, Extruder Motor Harness</t>
  </si>
  <si>
    <t>AS-CB0019</t>
  </si>
  <si>
    <t>Heater Cartridge 210mm Harness</t>
  </si>
  <si>
    <t>AS-CB0020</t>
  </si>
  <si>
    <t>40mm 24v Low Flow Fan-120mm Harness</t>
  </si>
  <si>
    <t>AS-CB0021</t>
  </si>
  <si>
    <t>NEMA17 Half Height Stepper Motor-130mm Leads Harness</t>
  </si>
  <si>
    <t>AS-CB0022</t>
  </si>
  <si>
    <t>Thermistor 235mm Harness</t>
  </si>
  <si>
    <t>AS-CB0023</t>
  </si>
  <si>
    <t>X-Max-160mm Black harness</t>
  </si>
  <si>
    <t>AS-CB0024</t>
  </si>
  <si>
    <t>Heater Cartridge 175mm Harness</t>
  </si>
  <si>
    <t>AS-CB0025</t>
  </si>
  <si>
    <t>Thermistor 195mm Harness</t>
  </si>
  <si>
    <t>AS-HE0001</t>
  </si>
  <si>
    <t>.50mm Hot End Assembly, for dual</t>
  </si>
  <si>
    <t>AS-HE0002</t>
  </si>
  <si>
    <t>.50mm Hot End Assembly, for single</t>
  </si>
  <si>
    <t>AS-HE0003</t>
  </si>
  <si>
    <t>.60mm Hot End Assembly</t>
  </si>
  <si>
    <t>AS-HE0005</t>
  </si>
  <si>
    <t>Hexagon Hot End, .5mm Assembly, Mini Single</t>
  </si>
  <si>
    <t>AS-HE0007</t>
  </si>
  <si>
    <t>Longblock Hotend kit, Lulzbot Edition, 3.0mm Filament</t>
  </si>
  <si>
    <t>AS-HE0008</t>
  </si>
  <si>
    <t>Flexystruder_v2, .60mm Hot End Assembly</t>
  </si>
  <si>
    <t>AS-PK0001</t>
  </si>
  <si>
    <t>TAZ, Dual Extruder, Packaging</t>
  </si>
  <si>
    <t>AS-PK0002</t>
  </si>
  <si>
    <t>Tilapia, Extruder Assembly_v2.1, Packaging</t>
  </si>
  <si>
    <t>AS-PK0003</t>
  </si>
  <si>
    <t>FlexyDually_v2, Packaging</t>
  </si>
  <si>
    <t>AS-PK0004</t>
  </si>
  <si>
    <t>FlexyDually_v2, Accessories</t>
  </si>
  <si>
    <t>AS-PK0005</t>
  </si>
  <si>
    <t>TAZ6, Olive Oil, Packaging</t>
  </si>
  <si>
    <t>AS-PK0006</t>
  </si>
  <si>
    <t>TAZ6, Olive Oil, Documentation Bag</t>
  </si>
  <si>
    <t>AS-PK0007</t>
  </si>
  <si>
    <t>TAZ6, Olive Oil, Extruder Package</t>
  </si>
  <si>
    <t>AS-PK0008</t>
  </si>
  <si>
    <t>TAZ6, Olive Oil, Accessories Package</t>
  </si>
  <si>
    <t>AS-PK0009</t>
  </si>
  <si>
    <t>TAZ6, Tool Kit</t>
  </si>
  <si>
    <t>AS-PK0010</t>
  </si>
  <si>
    <t>90 mm wiper pad set</t>
  </si>
  <si>
    <t>AS-PK0011</t>
  </si>
  <si>
    <t>TAZ, MOARstruder Packaging</t>
  </si>
  <si>
    <t>AS-PK0012</t>
  </si>
  <si>
    <t>TAZ, MOARstruder, Accessories</t>
  </si>
  <si>
    <t>AS-PK0013</t>
  </si>
  <si>
    <t>Flexystruder_v2, TAZ, Accessories</t>
  </si>
  <si>
    <t>AS-PK0014</t>
  </si>
  <si>
    <t>TAZ, Flexystruder v2 Packaging</t>
  </si>
  <si>
    <t>AS-PK0015</t>
  </si>
  <si>
    <t>Flexystruder_V2, Mini, Accessories</t>
  </si>
  <si>
    <t>AS-PK0016</t>
  </si>
  <si>
    <t>Flexystruder_V2, Mini, Packaging</t>
  </si>
  <si>
    <t>AS-PK0017</t>
  </si>
  <si>
    <t>TAZ 5 Extruder Assembly, Packaging</t>
  </si>
  <si>
    <t>AS-PK0018</t>
  </si>
  <si>
    <t>Single Extruder Tool Head 2.1 Packaging</t>
  </si>
  <si>
    <t>AS-PR0001</t>
  </si>
  <si>
    <t>TAZ6, Olive Oil, Calibrated Assembly</t>
  </si>
  <si>
    <t>AS-PR0002</t>
  </si>
  <si>
    <t>TAZ6, Print Bed Assembly</t>
  </si>
  <si>
    <t>AS-PR0003</t>
  </si>
  <si>
    <t>TAZ6, Olive Oil, Final Mechanical Assembly</t>
  </si>
  <si>
    <t>AS-PR0004</t>
  </si>
  <si>
    <t>TAZ6, Olive Oil, Control Box Assembly</t>
  </si>
  <si>
    <t>AS-PR0005</t>
  </si>
  <si>
    <t>TAZ6, Power Supply with External wiring Assembly</t>
  </si>
  <si>
    <t>AS-PR0006</t>
  </si>
  <si>
    <t>TAZ6, Frame, Final Assembly</t>
  </si>
  <si>
    <t>AS-PR0008</t>
  </si>
  <si>
    <t>TAZ6, Bed Mount Chassis with Inserts</t>
  </si>
  <si>
    <t>AS-PR0011</t>
  </si>
  <si>
    <t>TAZ6, Tippy Feed Tube Holder with Bushing Assembly</t>
  </si>
  <si>
    <t>AS-PR0012</t>
  </si>
  <si>
    <t>TAZ6, Spool Arm with Bushing Assembly</t>
  </si>
  <si>
    <t>AS-PR0013</t>
  </si>
  <si>
    <t>TAZ6, Z Axis Left Assembly</t>
  </si>
  <si>
    <t>AS-PR0014</t>
  </si>
  <si>
    <t>TAZ6, Z Carriage Motor with Bearings and Inserts Assembly</t>
  </si>
  <si>
    <t>AS-PR0015</t>
  </si>
  <si>
    <t>TAZ6, Z Carriage Motor with Bearings Assembly</t>
  </si>
  <si>
    <t>AS-PR0016</t>
  </si>
  <si>
    <t>TAZ6, Z Lower Left with Inserts Assembly</t>
  </si>
  <si>
    <t>AS-PR0017</t>
  </si>
  <si>
    <t>TAZ6, Z Axis Right Assembly</t>
  </si>
  <si>
    <t>AS-PR0018</t>
  </si>
  <si>
    <t>TAZ6, Z Carriage Idler with Bearings and Inserts Assembly</t>
  </si>
  <si>
    <t>AS-PR0019</t>
  </si>
  <si>
    <t>TAZ6, Z Carriage Idler with Bearings Assembly</t>
  </si>
  <si>
    <t>AS-PR0020</t>
  </si>
  <si>
    <t>TAZ6, Z Lower Right with Inserts Assembly</t>
  </si>
  <si>
    <t>AS-PR0021</t>
  </si>
  <si>
    <t>TAZ6, Olive Oil, Y Axis Assembly</t>
  </si>
  <si>
    <t>AS-PR0022</t>
  </si>
  <si>
    <t>TAZ6, Y Axis Bed Plate Assembly</t>
  </si>
  <si>
    <t>AS-PR0023</t>
  </si>
  <si>
    <t>90mm Cut wiper pad</t>
  </si>
  <si>
    <t>AS-PR0024</t>
  </si>
  <si>
    <t>TAZ6, Y Belt Mount with Inserts Assembly</t>
  </si>
  <si>
    <t>AS-PR0025</t>
  </si>
  <si>
    <t>10mm Single Bearing holders Assembly</t>
  </si>
  <si>
    <t>AS-PR0026</t>
  </si>
  <si>
    <t>TAZ6, Y Corner Right with Insert Assembly</t>
  </si>
  <si>
    <t>AS-PR0027</t>
  </si>
  <si>
    <t>TAZ6, Y Corner Left with Insert Assembly</t>
  </si>
  <si>
    <t>AS-PR0028</t>
  </si>
  <si>
    <t>TAZ6, Y Idler with Bearings and Inserts</t>
  </si>
  <si>
    <t>AS-PR0029</t>
  </si>
  <si>
    <t>TAZ6, Y Idler Mount with Inserts Assembly</t>
  </si>
  <si>
    <t>AS-PR0030</t>
  </si>
  <si>
    <t>TAZ6, Y Axis Motor End Assembly</t>
  </si>
  <si>
    <t>AS-PR0031</t>
  </si>
  <si>
    <t>TAZ6, Y Motor Mount with Inserts Assembly</t>
  </si>
  <si>
    <t>AS-PR0032</t>
  </si>
  <si>
    <t>TAZ6, Olive Oil, X Carriage Assembly</t>
  </si>
  <si>
    <t>AS-PR0033</t>
  </si>
  <si>
    <t>TAZ6, X carriage with Inserts Assembly</t>
  </si>
  <si>
    <t>AS-PR0034</t>
  </si>
  <si>
    <t>TAZ6, 12mm Double Bearing Holder with Bearings Assembly</t>
  </si>
  <si>
    <t>AS-PR0035</t>
  </si>
  <si>
    <t>TAZ6, 12mm Single Bearing Holder with Bearing Assembly</t>
  </si>
  <si>
    <t>AS-PR0036</t>
  </si>
  <si>
    <t>16mm Thumbscrew Cap Installed onto M5 x14 Black Oxide screw</t>
  </si>
  <si>
    <t>AS-PR0037</t>
  </si>
  <si>
    <t>Mini, Gladiola, Final Electrical Assembly</t>
  </si>
  <si>
    <t>AS-PR0038</t>
  </si>
  <si>
    <t>Mini, Final Mechanical Assembly</t>
  </si>
  <si>
    <t>AS-PR0039</t>
  </si>
  <si>
    <t>Mini, Bed Plate Assembly</t>
  </si>
  <si>
    <t>AS-PR0042</t>
  </si>
  <si>
    <t>Mini, Z Axis, Left Assembly</t>
  </si>
  <si>
    <t>AS-PR0044</t>
  </si>
  <si>
    <t>Mini, Z upper left v1.2, Mini, complete</t>
  </si>
  <si>
    <t>AS-PR0045</t>
  </si>
  <si>
    <t>Mini, Z lower, Left complete</t>
  </si>
  <si>
    <t>AS-PR0046</t>
  </si>
  <si>
    <t>Mini, Z carriage- X Motor Inserts and Bushing Assembly</t>
  </si>
  <si>
    <t>AS-PR0047</t>
  </si>
  <si>
    <t>Mini, X End Motor Assembly</t>
  </si>
  <si>
    <t>AS-PR0048</t>
  </si>
  <si>
    <t>Mini, Z Axis, Right Assembly</t>
  </si>
  <si>
    <t>AS-PR0049</t>
  </si>
  <si>
    <t>Mini, Z Axis Motor, Damper, Coupler assembly</t>
  </si>
  <si>
    <t>AS-PR0050</t>
  </si>
  <si>
    <t>Mini, Z upper right v1.2 Assembly</t>
  </si>
  <si>
    <t>AS-PR0051</t>
  </si>
  <si>
    <t>Mini, Z lower right Assembly</t>
  </si>
  <si>
    <t>AS-PR0052</t>
  </si>
  <si>
    <t>Mini, X End Idler Assembly</t>
  </si>
  <si>
    <t>AS-PR0053</t>
  </si>
  <si>
    <t>Mini, X End Idler Inserts Assembly</t>
  </si>
  <si>
    <t>AS-PR0054</t>
  </si>
  <si>
    <t>Mini, X End Idler Printed Assembly</t>
  </si>
  <si>
    <t>AS-PR0055</t>
  </si>
  <si>
    <t>Mini, X Axis, Carriage Assembly</t>
  </si>
  <si>
    <t>AS-PR0056</t>
  </si>
  <si>
    <t>Mini, X Motor Carriage with Bearings Assembly</t>
  </si>
  <si>
    <t>AS-PR0057</t>
  </si>
  <si>
    <t>Mini, Upper Bearing holder Assembly</t>
  </si>
  <si>
    <t>AS-PR0058</t>
  </si>
  <si>
    <t>Mini, Upper Bearing holder with Bearings Assembly</t>
  </si>
  <si>
    <t>AS-PR0059</t>
  </si>
  <si>
    <t>Mini, Belt Clamp assembly</t>
  </si>
  <si>
    <t>AS-PR0060</t>
  </si>
  <si>
    <t>Mini, Printed belt clamp assembly</t>
  </si>
  <si>
    <t>AS-PR0061</t>
  </si>
  <si>
    <t>Mini Spool Arm Assembly</t>
  </si>
  <si>
    <t>AS-PR0062</t>
  </si>
  <si>
    <t>Mini, Spool Hinge</t>
  </si>
  <si>
    <t>AS-PR0063</t>
  </si>
  <si>
    <t>Mini, Spool Mount</t>
  </si>
  <si>
    <t>AS-PR0064</t>
  </si>
  <si>
    <t>Mini, Final Frame Assembly</t>
  </si>
  <si>
    <t>AS-PR0065</t>
  </si>
  <si>
    <t>Mini, Handle Complete</t>
  </si>
  <si>
    <t>AS-PR0066</t>
  </si>
  <si>
    <t>Mini, Upper Relief Mount Assembly</t>
  </si>
  <si>
    <t>AS-PR0067</t>
  </si>
  <si>
    <t>Mini, Y Axis Assembly</t>
  </si>
  <si>
    <t>AS-PR0068</t>
  </si>
  <si>
    <t>Mini, Y Axis Idler Mount Assembly</t>
  </si>
  <si>
    <t>AS-PR0069</t>
  </si>
  <si>
    <t>Mini, Y Axis Mount Idler Insert Assembly</t>
  </si>
  <si>
    <t>AS-PR0070</t>
  </si>
  <si>
    <t>Mini, Y Axis Rod Mount, Motor Side Assembly</t>
  </si>
  <si>
    <t>AS-PR0071</t>
  </si>
  <si>
    <t>Mini, Bottom Plate Assembly</t>
  </si>
  <si>
    <t>AS-PR0072</t>
  </si>
  <si>
    <t>Mini, Double Bearing Holder, Switchside Assembly</t>
  </si>
  <si>
    <t>AS-PR0073</t>
  </si>
  <si>
    <t>Mini, Double Bearing Holder, Switchside Insert Assembly</t>
  </si>
  <si>
    <t>AS-PR0074</t>
  </si>
  <si>
    <t>Mini, Double Bearing Holder Assembly</t>
  </si>
  <si>
    <t>AS-PR0075</t>
  </si>
  <si>
    <t>Mini, Double Bearing Holder, Non-switchside Insert Assembly</t>
  </si>
  <si>
    <t>AS-PR0077</t>
  </si>
  <si>
    <t>Mini, Y Axis Motor, Damper Pulley Assembly</t>
  </si>
  <si>
    <t>AS-PR0078</t>
  </si>
  <si>
    <t>Mini, Electrical Cover Assembly</t>
  </si>
  <si>
    <t>AS-PR0079</t>
  </si>
  <si>
    <t>Mini, Glass Bed Assembly</t>
  </si>
  <si>
    <t>AS-PR0080</t>
  </si>
  <si>
    <t>Mini, Gladiola, Packaging</t>
  </si>
  <si>
    <t>AS-PR0081</t>
  </si>
  <si>
    <t>Mini, Tool Kit</t>
  </si>
  <si>
    <t>AS-PR0082</t>
  </si>
  <si>
    <t>Feed Tube Assembly, v3.0</t>
  </si>
  <si>
    <t>AS-PR0083</t>
  </si>
  <si>
    <t>TAZ, Flexystruder Mount with Inserts Assembly</t>
  </si>
  <si>
    <t>AS-TH0001</t>
  </si>
  <si>
    <t>TAZ, Dual Extruder Mount with Inserts Assembly</t>
  </si>
  <si>
    <t>AS-TH0002</t>
  </si>
  <si>
    <t>TAZ, Dual Extruder Flexplate with Inserts Assembly</t>
  </si>
  <si>
    <t>AS-TH0003</t>
  </si>
  <si>
    <t>Large Herringbone, Green with Hob Bolt Assembly</t>
  </si>
  <si>
    <t>AS-TH0004</t>
  </si>
  <si>
    <t>Extruder Idler Block with Bearing Assembly</t>
  </si>
  <si>
    <t>AS-TH0005</t>
  </si>
  <si>
    <t>Extruder Thumb Screw assembly</t>
  </si>
  <si>
    <t>AS-TH0010</t>
  </si>
  <si>
    <t>TAZ, Dual Extruder Assembly</t>
  </si>
  <si>
    <t>AS-TH0011</t>
  </si>
  <si>
    <t>TAZ, Dual Extruder, Feed Tube Assembly</t>
  </si>
  <si>
    <t>AS-TH0012</t>
  </si>
  <si>
    <t>TAZ, Dual Extruder, Spool arm assembly</t>
  </si>
  <si>
    <t>AS-TH0013</t>
  </si>
  <si>
    <t>TAZ, Dual Extruder, Accessory Assembly</t>
  </si>
  <si>
    <t>AS-TH0014</t>
  </si>
  <si>
    <t>TAZ6, Olive Oil, Extruder Assembly</t>
  </si>
  <si>
    <t>AS-TH0015</t>
  </si>
  <si>
    <t>TAZ6, Extruder Mount with Inserts</t>
  </si>
  <si>
    <t>AS-TH0016</t>
  </si>
  <si>
    <t>Extruder Heatsink Fan duct with Insert Assembly</t>
  </si>
  <si>
    <t>AS-TH0017</t>
  </si>
  <si>
    <t>TAZ6, Fan Duct Left</t>
  </si>
  <si>
    <t>AS-TH0018</t>
  </si>
  <si>
    <t>TAZ6, Fan Duct Right</t>
  </si>
  <si>
    <t>AS-TH0019</t>
  </si>
  <si>
    <t>TAZ, FlexyDualy_v2, Extruder assembly</t>
  </si>
  <si>
    <t>AS-TH0020</t>
  </si>
  <si>
    <t>Large Herringbone Black Assembly</t>
  </si>
  <si>
    <t>AS-TH0021</t>
  </si>
  <si>
    <t>Flexystruder_v2, Extruder body with PTFE tube</t>
  </si>
  <si>
    <t>AS-TH0022</t>
  </si>
  <si>
    <t>Mini, Gladiola, Extruder Assembly</t>
  </si>
  <si>
    <t>AS-TH0023</t>
  </si>
  <si>
    <t>Mini, Nozzle Fan Mount Complete</t>
  </si>
  <si>
    <t>AS-TH0025</t>
  </si>
  <si>
    <t>Mini, Heat Sink Fan Mount Complete</t>
  </si>
  <si>
    <t>AS-TH0027</t>
  </si>
  <si>
    <t>Mini, Extruder Mount Complete</t>
  </si>
  <si>
    <t>AS-TH0028</t>
  </si>
  <si>
    <t>Beefy idler Assembly, Black</t>
  </si>
  <si>
    <t>AS-TH0032</t>
  </si>
  <si>
    <t>TAZ, MOARstruder, Extruder Assembly</t>
  </si>
  <si>
    <t>AS-TH0033</t>
  </si>
  <si>
    <t>TAZ, MOARstruder Mount with Inserts Assembly</t>
  </si>
  <si>
    <t>AS-TH0035</t>
  </si>
  <si>
    <t>MOARstruder Heat sink Fan duct with Inserts Assembly</t>
  </si>
  <si>
    <t>AS-TH0036</t>
  </si>
  <si>
    <t>MOARstruder Body with Insert Assembly</t>
  </si>
  <si>
    <t>AS-TH0041</t>
  </si>
  <si>
    <t>TAZ, Extruder Fan Mount with Inserts Toolhead V2</t>
  </si>
  <si>
    <t>AS-TH0042</t>
  </si>
  <si>
    <t>AS-TH0044</t>
  </si>
  <si>
    <t>TAZ, Flexystruder, Hot End Assembly</t>
  </si>
  <si>
    <t>AS-TH0045</t>
  </si>
  <si>
    <t>TAZ, Flexystruder v2, Extruder Assembly</t>
  </si>
  <si>
    <t>AS-TH0046</t>
  </si>
  <si>
    <t>Mini, Flexystruder v2 Mount with Inserts Assembly</t>
  </si>
  <si>
    <t>AS-TH0047</t>
  </si>
  <si>
    <t>Mini, Flexystruder v2, Extruder Assembly</t>
  </si>
  <si>
    <t>AS-TH0048</t>
  </si>
  <si>
    <t>TAZ 5 Extruder Mount with Inserts</t>
  </si>
  <si>
    <t>AS-TH0049</t>
  </si>
  <si>
    <t>TAZ 5 Extruder Assembly, 0.5mm</t>
  </si>
  <si>
    <t>DC-LB0001</t>
  </si>
  <si>
    <t>Label, Lulzbot AO-101 Barcode label</t>
  </si>
  <si>
    <t>DC-LB0002</t>
  </si>
  <si>
    <t>Label, LulzBot AO-100 Barcode</t>
  </si>
  <si>
    <t>DC-LB0003</t>
  </si>
  <si>
    <t>Label, Hobbed Bolt</t>
  </si>
  <si>
    <t>DC-LB0004</t>
  </si>
  <si>
    <t>Label, Budaschnozzle 1.1 threaded extension</t>
  </si>
  <si>
    <t>DC-LB0005</t>
  </si>
  <si>
    <t>2 x 2" D.O.T. Labels - "Right to Know"</t>
  </si>
  <si>
    <t>S-2845</t>
  </si>
  <si>
    <t>DC-LB0006</t>
  </si>
  <si>
    <t>Label, Lulzbot TAZ 2.0 Barcode</t>
  </si>
  <si>
    <t>DC-LB0007</t>
  </si>
  <si>
    <t>Label, Top of Box</t>
  </si>
  <si>
    <t>DC-LB0008</t>
  </si>
  <si>
    <t>2 x 2" D.O.T. Labels - "Right to Know", single label</t>
  </si>
  <si>
    <t>DC-LB0009</t>
  </si>
  <si>
    <t>1", "Made In USA" Labels 500/roll</t>
  </si>
  <si>
    <t>S-17021</t>
  </si>
  <si>
    <t>DC-LB0010</t>
  </si>
  <si>
    <t>3X5 DELICATE INSTRUMENTS LBL 500/RL</t>
  </si>
  <si>
    <t>S-3005</t>
  </si>
  <si>
    <t>DC-LB0011</t>
  </si>
  <si>
    <t>Flame Labels - "Hot", 1 1⁄2 x 2"</t>
  </si>
  <si>
    <t>S-248</t>
  </si>
  <si>
    <t>DC-LB0012</t>
  </si>
  <si>
    <t>14035T23 Hazardous Material Sign, NFPA Diamond Style, 5" X5", Adhesive-Backed Vinyl</t>
  </si>
  <si>
    <t>14035T23</t>
  </si>
  <si>
    <t>DC-LB0013</t>
  </si>
  <si>
    <t>Hazardous Material Sign, NFPA Diamond, 10-1/2" x 10-1/2", Adhesive-Back Vinyl</t>
  </si>
  <si>
    <t>14035T25</t>
  </si>
  <si>
    <t>DC-LB0014</t>
  </si>
  <si>
    <t>TAZ v3.1 serial number sticker</t>
  </si>
  <si>
    <t>DC-LB0015</t>
  </si>
  <si>
    <t>24VDC sticker</t>
  </si>
  <si>
    <t>DC-LB0016</t>
  </si>
  <si>
    <t>TAZ v3.1 bar code and serial number sticker</t>
  </si>
  <si>
    <t>DC-LB0017</t>
  </si>
  <si>
    <t>Label, Extruder E-Step Number, Avery 1/2 x 3/4</t>
  </si>
  <si>
    <t>DC-LB0018</t>
  </si>
  <si>
    <t>TAZ v4.0 serial number sticker</t>
  </si>
  <si>
    <t>DC-LB0019</t>
  </si>
  <si>
    <t>Label, 12VDC Extrusion Fan</t>
  </si>
  <si>
    <t>DC-LB0020</t>
  </si>
  <si>
    <t>Label, 24VDC Extrusion Fan</t>
  </si>
  <si>
    <t>DC-LB0021</t>
  </si>
  <si>
    <t>1" Circle Inventory Control Labels - "Inspected by _____"  roll 500</t>
  </si>
  <si>
    <t>S-13119</t>
  </si>
  <si>
    <t>DC-LB0022</t>
  </si>
  <si>
    <t>2" Circle Inventory Control Labels - "QC Rejected"  roll 500</t>
  </si>
  <si>
    <t>S-5914</t>
  </si>
  <si>
    <t>DC-LB0023</t>
  </si>
  <si>
    <t>1" Circle Inventory Control Labels - "QC Passed" Roll 500</t>
  </si>
  <si>
    <t>S-13118</t>
  </si>
  <si>
    <t>DC-LB0024</t>
  </si>
  <si>
    <t>Label, Bottom of Box</t>
  </si>
  <si>
    <t>DC-LB0025</t>
  </si>
  <si>
    <t>TAZ v4.1 serial number sticker</t>
  </si>
  <si>
    <t>DC-LB0026</t>
  </si>
  <si>
    <t>Label, Lulzbot TAZ 4.1 Barcode</t>
  </si>
  <si>
    <t>DC-LB0027</t>
  </si>
  <si>
    <t>KITTAZ Labels Complete Set</t>
  </si>
  <si>
    <t>DC-LB0028</t>
  </si>
  <si>
    <t>Label, Lulzbot Mini Barcode</t>
  </si>
  <si>
    <t>The print shop of loveland</t>
  </si>
  <si>
    <t>DC-LB0029</t>
  </si>
  <si>
    <t>Mini v1 serial number sticker</t>
  </si>
  <si>
    <t>DC-LB0030</t>
  </si>
  <si>
    <t>"CE" Regulated Label - 1 x 1"</t>
  </si>
  <si>
    <t>S-13827</t>
  </si>
  <si>
    <t>DC-LB0031</t>
  </si>
  <si>
    <t>TAZ v5.0 serial number sticker, KT-PR0017NA</t>
  </si>
  <si>
    <t>DC-LB0032</t>
  </si>
  <si>
    <t>Label, Lulzbot TAZ 5.0 Barcode, KT-PR0017NA</t>
  </si>
  <si>
    <t>DC-LB0033</t>
  </si>
  <si>
    <t>TAZ v5.0 serial number sticker, KT-PR0017EU</t>
  </si>
  <si>
    <t>DC-LB0034</t>
  </si>
  <si>
    <t>Label, Lulzbot TAZ 5.0 Barcode, KT-PR0017EU</t>
  </si>
  <si>
    <t>DC-LB0035</t>
  </si>
  <si>
    <t>TAZ v5.0 serial number sticker, KT-PR0017AU</t>
  </si>
  <si>
    <t>DC-LB0036</t>
  </si>
  <si>
    <t>Label, Lulzbot TAZ 5.0 Barcode, KT-PR0017AU</t>
  </si>
  <si>
    <t>DC-LB0037</t>
  </si>
  <si>
    <t>FCC Sticker, Blank</t>
  </si>
  <si>
    <t>DC-LB0038</t>
  </si>
  <si>
    <t>FCC Sticker, KT-PR0035-****</t>
  </si>
  <si>
    <t>DC-LB0039</t>
  </si>
  <si>
    <t>Label, LulzBot TAZ Single Extruder Tool Head v2, 0.35 Nozzle</t>
  </si>
  <si>
    <t>DC-LB0040</t>
  </si>
  <si>
    <t>Label, Lulzbot Mini Barcode, NA</t>
  </si>
  <si>
    <t>DC-LB0041</t>
  </si>
  <si>
    <t>Label, Lulzbot Mini Barcode, EU</t>
  </si>
  <si>
    <t>DC-LB0042</t>
  </si>
  <si>
    <t>Label, Lulzbot Mini Barcode, AU</t>
  </si>
  <si>
    <t>DC-LB0043</t>
  </si>
  <si>
    <t>Mini v1 serial number sticker, NA</t>
  </si>
  <si>
    <t>DC-LB0044</t>
  </si>
  <si>
    <t>Mini v1 serial number sticker, EU</t>
  </si>
  <si>
    <t>DC-LB0045</t>
  </si>
  <si>
    <t>Mini v1 serial number sticker, AU</t>
  </si>
  <si>
    <t>DC-LB0046</t>
  </si>
  <si>
    <t>FCC-CE-RSF-Colorado Made 3" x 3" B&amp;W Sticker</t>
  </si>
  <si>
    <t>Custom Part</t>
  </si>
  <si>
    <t>DC-LB0047</t>
  </si>
  <si>
    <t>TAZ v5.0 serial number sticker, KT-PR0036NA</t>
  </si>
  <si>
    <t>DC-LB0048</t>
  </si>
  <si>
    <t>Label, Lulzbot TAZ 5.0 Barcode, KT-PR0036NA</t>
  </si>
  <si>
    <t>DC-LB0049</t>
  </si>
  <si>
    <t>TAZ v5.0 serial number sticker, KT-PR0036EU</t>
  </si>
  <si>
    <t>DC-LB0050</t>
  </si>
  <si>
    <t>Label, Lulzbot TAZ 5.0 Barcode, KT-PR0036EU</t>
  </si>
  <si>
    <t>DC-LB0051</t>
  </si>
  <si>
    <t>TAZ v5.0 serial number sticker, KT-PR0036AU</t>
  </si>
  <si>
    <t>DC-LB0052</t>
  </si>
  <si>
    <t>Label, Lulzbot TAZ 5.0 Barcode, KT-PR0036AU</t>
  </si>
  <si>
    <t>DC-LB0053</t>
  </si>
  <si>
    <t>Label, LulzBot TAZ Flexystruder Tool Head v2, 0.6 Nozzle</t>
  </si>
  <si>
    <t>DC-LB0054</t>
  </si>
  <si>
    <t>DC-LB0055</t>
  </si>
  <si>
    <t>DC-LB0056</t>
  </si>
  <si>
    <t>DC-LB0057</t>
  </si>
  <si>
    <t>DC-LB0058</t>
  </si>
  <si>
    <t>DC-LB0059</t>
  </si>
  <si>
    <t>DC-LB0060</t>
  </si>
  <si>
    <t>Tool head ID label, TAZ 5 0.5mm Nozzle</t>
  </si>
  <si>
    <t>DC-LB0061</t>
  </si>
  <si>
    <t>FCC_CE_ROHS_OSHW_RYF_CO_Made_Sticker_4" x3"</t>
  </si>
  <si>
    <t>DC-LB0062</t>
  </si>
  <si>
    <t>Clam Knife Sheath Sticker - Caution Sharp Blade! (1"x2.5" Rectangle)</t>
  </si>
  <si>
    <t>Sticker Giant</t>
  </si>
  <si>
    <t>DC-LB0063</t>
  </si>
  <si>
    <t>Modification Warning Insert Modification 2.75 x 8.5 on 100 lb. Astrobright Lift Off Lemon Very Bright</t>
  </si>
  <si>
    <t>DC-LB0064</t>
  </si>
  <si>
    <t>Hexagon Hot End Retail Box Label</t>
  </si>
  <si>
    <t>DC-LB0065</t>
  </si>
  <si>
    <t>Hexagon Hot End Retail Box Label, 0.35mm</t>
  </si>
  <si>
    <t>DC-LB0066</t>
  </si>
  <si>
    <t>Hexagon Hot End Retail Box Label, 0.50mm</t>
  </si>
  <si>
    <t>DC-LB0067</t>
  </si>
  <si>
    <t>Hexagon Hot End Retail Box Label, 0.60mm</t>
  </si>
  <si>
    <t>DC-LB0068</t>
  </si>
  <si>
    <t>Label, LulzBot TAZ Flexystruder Tool Head v2c, 0.6 Nozzle, Front</t>
  </si>
  <si>
    <t>DC-LB0069</t>
  </si>
  <si>
    <t>Label, LulzBot TAZ Flexystruder Tool Head v2c, 0.6 Nozzle, Back</t>
  </si>
  <si>
    <t>DC-LB0070</t>
  </si>
  <si>
    <t>Label, LulzBot Mini Flexystruder Tool Head v2, 0.6 Nozzle, Front</t>
  </si>
  <si>
    <t>DC-LB0071</t>
  </si>
  <si>
    <t>Label, LulzBot Mini Flexystruder Tool Head v2, 0.6 Nozzle, Back</t>
  </si>
  <si>
    <t>DC-LB0072</t>
  </si>
  <si>
    <t>Label, LulzBot TAZ Dual Extruder Tool Head v2c, 0.5 Nozzle, Front</t>
  </si>
  <si>
    <t>DC-LB0073</t>
  </si>
  <si>
    <t>Label, LulzBot TAZ Dual Extruder Tool Head v2c, 0.5 Nozzle, Back</t>
  </si>
  <si>
    <t>DC-LB0074</t>
  </si>
  <si>
    <t>Label, LulzBot TAZ FlexyDually Tool Head v2c, 0.6 Nozzle, Front</t>
  </si>
  <si>
    <t>DC-LB0075</t>
  </si>
  <si>
    <t>Label, LulzBot TAZ FlexyDually Tool Head v2c, 0.6 Nozzle, Back</t>
  </si>
  <si>
    <t>DC-LB0076</t>
  </si>
  <si>
    <t>LulzBot Mini Flexystruder v2 Serial Number Label</t>
  </si>
  <si>
    <t>DC-LB0077</t>
  </si>
  <si>
    <t>Tool head ID label, TAZ 5 0.35mm Nozzle</t>
  </si>
  <si>
    <t>DC-LB0078</t>
  </si>
  <si>
    <t>Label, LulzBot TAZ Single Extruder Tool Head v2c, 0.5 Nozzle, Front</t>
  </si>
  <si>
    <t>DC-LB0079</t>
  </si>
  <si>
    <t>Label, LulzBot TAZ Single Extruder Tool Head v2c, 0.5 Nozzle, Back</t>
  </si>
  <si>
    <t>DC-LB0080</t>
  </si>
  <si>
    <t>Label, LulzBot TAZ Single Extruder Tool Head v2c, 0.35 Nozzle, Front</t>
  </si>
  <si>
    <t>DC-LB0081</t>
  </si>
  <si>
    <t>Label, LulzBot TAZ Single Extruder Tool Head v2c, 0.35 Nozzle, Back</t>
  </si>
  <si>
    <t>DC-LB0082</t>
  </si>
  <si>
    <t>LulzBot TAZ Flexystruder v2 Serial Number Label</t>
  </si>
  <si>
    <t>DC-LB0083</t>
  </si>
  <si>
    <t>LulzBot TAZ Dual Extruder v2 Serial Number Label</t>
  </si>
  <si>
    <t>DC-LB0084</t>
  </si>
  <si>
    <t>LulzBot TAZ FlexyDually v2 Serial Number Label</t>
  </si>
  <si>
    <t>DC-LB0085</t>
  </si>
  <si>
    <t>LulzBot TAZ Single Extruder 0.50noz v2c Serial Number Label</t>
  </si>
  <si>
    <t>DC-LB0086</t>
  </si>
  <si>
    <t>LulzBot TAZ Single Extruder 0.35noz v2c Serial Number Label</t>
  </si>
  <si>
    <t>DC-LB0087</t>
  </si>
  <si>
    <t>Lulzbot Mini topper "sign for Micro Center"</t>
  </si>
  <si>
    <t>DC-LB0088</t>
  </si>
  <si>
    <t>Lulzbot Taz 5, "sign for Micro Center"</t>
  </si>
  <si>
    <t>DC-LB0089</t>
  </si>
  <si>
    <t>Lulzbot ticket molding "for Micro Center"</t>
  </si>
  <si>
    <t>DC-LB0090</t>
  </si>
  <si>
    <t>Lulzbot Channel strip "for Micro Center"</t>
  </si>
  <si>
    <t>DC-LB0091</t>
  </si>
  <si>
    <t>Lulzbot Mini Fact Tag "for Micro Center"</t>
  </si>
  <si>
    <t>DC-LB0092</t>
  </si>
  <si>
    <t>Lulzbot Taz 5 Fact Tag "for Micro Center"</t>
  </si>
  <si>
    <t>DC-LB0093</t>
  </si>
  <si>
    <t>RCM certified for sales in Australia</t>
  </si>
  <si>
    <t>DC-LB0094</t>
  </si>
  <si>
    <t>Serial number label sheets (blank) 100/pk  105 up - 1.25" x 0.375"</t>
  </si>
  <si>
    <t xml:space="preserve">105 up - 1.25" x 0.375"  </t>
  </si>
  <si>
    <t>DC-LB0095</t>
  </si>
  <si>
    <t>LulzBot Logo Sticker, 3 - Inch</t>
  </si>
  <si>
    <t>DC-LB0096</t>
  </si>
  <si>
    <t>Tool head ID label, Mini 0.5mm Nozzle</t>
  </si>
  <si>
    <t>DC-LB0097</t>
  </si>
  <si>
    <t>TAZ v6.0 serial number sticker, KT-PR0041NA</t>
  </si>
  <si>
    <t>DC-LB0098</t>
  </si>
  <si>
    <t>Label, Lulzbot TAZ 6.0 Barcode, KT-PR0041NA</t>
  </si>
  <si>
    <t>DC-LB0099</t>
  </si>
  <si>
    <t>TAZ v6.0 serial number sticker, KT-PR0041EU</t>
  </si>
  <si>
    <t>DC-LB0100</t>
  </si>
  <si>
    <t>Label, Lulzbot TAZ 6.0 Barcode, KT-PR0041EU</t>
  </si>
  <si>
    <t>DC-LB0101</t>
  </si>
  <si>
    <t>TAZ v6.0 serial number sticker, KT-PR0041AU</t>
  </si>
  <si>
    <t>DC-LB0102</t>
  </si>
  <si>
    <t>Label, Lulzbot TAZ 6.0 Barcode, KT-PR0041AU</t>
  </si>
  <si>
    <t>DC-LB0104</t>
  </si>
  <si>
    <t>Tool Head Wiring Connector Alignment Label</t>
  </si>
  <si>
    <t>DC-LB0105</t>
  </si>
  <si>
    <t>Arrow Labels - Yellow, 1 x 3" 500/roll</t>
  </si>
  <si>
    <t>S-13121</t>
  </si>
  <si>
    <t>DC-LB0106</t>
  </si>
  <si>
    <t>TAZ 6 Inner Box Label #1 Contents</t>
  </si>
  <si>
    <t>DC-LB0107</t>
  </si>
  <si>
    <t>TAZ 6 Inner Box Label #2, Contents</t>
  </si>
  <si>
    <t>DC-LB0108</t>
  </si>
  <si>
    <t>Filament Samples Bag Label - TAZ 6</t>
  </si>
  <si>
    <t>DC-LB0109</t>
  </si>
  <si>
    <t>Label, LulzBot TAZ Opah Tool Head v2c, 1.2 Nozzle, Front</t>
  </si>
  <si>
    <t>DC-LB0110</t>
  </si>
  <si>
    <t>Label, LulzBot TAZ Opah Tool Head v2c, 1.2 Nozzle, Back</t>
  </si>
  <si>
    <t>DC-LB0114</t>
  </si>
  <si>
    <t>LulzBot Logo Hologram Tamper-Evident Sticker</t>
  </si>
  <si>
    <t>DC-LB0117</t>
  </si>
  <si>
    <t>Dual Extruder Tool Head Packaging Sleeve</t>
  </si>
  <si>
    <t>DC-MN0000</t>
  </si>
  <si>
    <t>AO-100 User Manual</t>
  </si>
  <si>
    <t>Each - OLD</t>
  </si>
  <si>
    <t>DC-MN0001</t>
  </si>
  <si>
    <t>AO-101 User Manual</t>
  </si>
  <si>
    <t>DC-MN0002</t>
  </si>
  <si>
    <t>Lulzbot-Taz Manual Print &amp; Binding</t>
  </si>
  <si>
    <t>DC-MN0003</t>
  </si>
  <si>
    <t>Lulzbot-Taz User Manual</t>
  </si>
  <si>
    <t>DC-MN0004</t>
  </si>
  <si>
    <t>Quick Start Guide, Lulzbot</t>
  </si>
  <si>
    <t>DC-MN0005</t>
  </si>
  <si>
    <t>Lulzbot-Taz 2.0 User Manual</t>
  </si>
  <si>
    <t>DC-MN0006</t>
  </si>
  <si>
    <t>Lulzbot-Taz 2.1 User Manual</t>
  </si>
  <si>
    <t>DC-MN0007</t>
  </si>
  <si>
    <t>Lulzbot-Taz 3.0 User Manual</t>
  </si>
  <si>
    <t>DC-MN0008</t>
  </si>
  <si>
    <t>Lulzbot-Taz 3.1 User Manual</t>
  </si>
  <si>
    <t>DC-MN0009</t>
  </si>
  <si>
    <t>Lulzbot-Taz 4.0 User Manual</t>
  </si>
  <si>
    <t>DC-MN0010</t>
  </si>
  <si>
    <t>Lulzbot-Taz 4.1 User Manual</t>
  </si>
  <si>
    <t>DC-MN0011</t>
  </si>
  <si>
    <t>Getting Started Guide, TAZ 4</t>
  </si>
  <si>
    <t>DC-MN0012</t>
  </si>
  <si>
    <t>Getting Started Guide, TAZ 5</t>
  </si>
  <si>
    <t>DC-MN0013</t>
  </si>
  <si>
    <t>Lulzbot-Taz 5.0 User Manual</t>
  </si>
  <si>
    <t>DC-MN0014</t>
  </si>
  <si>
    <t>LulzBot Mini User Manual (PDF)</t>
  </si>
  <si>
    <t>DC-MN0015</t>
  </si>
  <si>
    <t>Lulzbot-TAZ 6.0 User Manual</t>
  </si>
  <si>
    <t>DC-MN0016</t>
  </si>
  <si>
    <t>Operating Guide, TAZ 6</t>
  </si>
  <si>
    <t>DC-MN0017</t>
  </si>
  <si>
    <t>Unboxing Guide, TAZ 6</t>
  </si>
  <si>
    <t>DC-MN0018</t>
  </si>
  <si>
    <t>FreeCAD: A Manual</t>
  </si>
  <si>
    <t>DC-MS0001</t>
  </si>
  <si>
    <t>Registration Card, AO-100</t>
  </si>
  <si>
    <t>DC-MS0003</t>
  </si>
  <si>
    <t>AO-101 Unpacking Instructions</t>
  </si>
  <si>
    <t>DC-MS0004</t>
  </si>
  <si>
    <t>Quality checklist, TAZ 2.0</t>
  </si>
  <si>
    <t>DC-MS0005</t>
  </si>
  <si>
    <t>Test/Acceptance record TAZ 2.0</t>
  </si>
  <si>
    <t>DC-MS0006</t>
  </si>
  <si>
    <t>Forum Postcards</t>
  </si>
  <si>
    <t>DC-MS0007</t>
  </si>
  <si>
    <t>Packing List, TAZ 2.0</t>
  </si>
  <si>
    <t>DC-MS0008</t>
  </si>
  <si>
    <t>AO-101 Printer Documentation</t>
  </si>
  <si>
    <t>DC-MS0009</t>
  </si>
  <si>
    <t>Brochure, Lulzbot Flyer</t>
  </si>
  <si>
    <t>DC-MS0010</t>
  </si>
  <si>
    <t>DVD Training 12: Blender for 3D Printing</t>
  </si>
  <si>
    <t>DC-MS0011</t>
  </si>
  <si>
    <t>New Product Introduction</t>
  </si>
  <si>
    <t>DC-MS0012</t>
  </si>
  <si>
    <t>Postcards</t>
  </si>
  <si>
    <t>DC-MS0013</t>
  </si>
  <si>
    <t>Product Flyers</t>
  </si>
  <si>
    <t>DC-MS0014</t>
  </si>
  <si>
    <t>Quality checklist, TAZ 3.1</t>
  </si>
  <si>
    <t>DC-MS0015</t>
  </si>
  <si>
    <t>Test/Acceptance record TAZ 3.1</t>
  </si>
  <si>
    <t>DC-MS0016</t>
  </si>
  <si>
    <t>Packing List, TAZ 3.1</t>
  </si>
  <si>
    <t>DC-MS0017</t>
  </si>
  <si>
    <t>TAZ 3 unpacking instructions, #1</t>
  </si>
  <si>
    <t>DC-MS0018</t>
  </si>
  <si>
    <t>TAZ 3 set up instructions, #2</t>
  </si>
  <si>
    <t>DC-MS0019</t>
  </si>
  <si>
    <t>TAZ 3 quick print instructions, #3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</si>
  <si>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</si>
  <si>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</si>
  <si>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</si>
  <si>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</si>
  <si>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</si>
  <si>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</si>
  <si>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DC-MS0023</t>
  </si>
  <si>
    <t>Test/Acceptance record TAZ 4.1</t>
  </si>
  <si>
    <t>DC-MS0024</t>
  </si>
  <si>
    <t>Quality checklist, TAZ 4.1</t>
  </si>
  <si>
    <t>DC-MS0025</t>
  </si>
  <si>
    <t>Packing List, TAZ 4.1</t>
  </si>
  <si>
    <t>DC-MS0026</t>
  </si>
  <si>
    <t>KITTAZ 4 Page Packing List</t>
  </si>
  <si>
    <t>DC-MS0027</t>
  </si>
  <si>
    <t>KITTAZ Insert</t>
  </si>
  <si>
    <t>DC-MS0028</t>
  </si>
  <si>
    <t>Packing List, Mini 1.0</t>
  </si>
  <si>
    <t>DC-MS0029</t>
  </si>
  <si>
    <t>Quality assurance record Mini 1.0</t>
  </si>
  <si>
    <t>DC-MS0030</t>
  </si>
  <si>
    <t>Lulzbot Mini Poster</t>
  </si>
  <si>
    <t>DC-MS0031</t>
  </si>
  <si>
    <t>Warning sheet, Mini</t>
  </si>
  <si>
    <t>DC-MS0032</t>
  </si>
  <si>
    <t>Quick start guide, Mini</t>
  </si>
  <si>
    <t>Citizen Printing</t>
  </si>
  <si>
    <t>DC-MS0033</t>
  </si>
  <si>
    <t>EC Declaration of Conformity, Mini v1.0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</si>
  <si>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</si>
  <si>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</si>
  <si>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</si>
  <si>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</si>
  <si>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</si>
  <si>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</si>
  <si>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DC-MS0037</t>
  </si>
  <si>
    <t>Colorado Made Green Sticker</t>
  </si>
  <si>
    <t>DC-MS0038</t>
  </si>
  <si>
    <t>Lulzbot Mini Promo Postcard</t>
  </si>
  <si>
    <t>DC-MS0039</t>
  </si>
  <si>
    <t>Lulzbot MINI Brochure</t>
  </si>
  <si>
    <t>DC-MS0040</t>
  </si>
  <si>
    <t>TAZ 4, One Pager (Brochure and Specs)</t>
  </si>
  <si>
    <t>DC-MS0041</t>
  </si>
  <si>
    <t>EC Declaration of Conformity, TAZ v5.0</t>
  </si>
  <si>
    <t>DC-MS0042</t>
  </si>
  <si>
    <t>TAZ 5, One Pager (Brochure and Specs)</t>
  </si>
  <si>
    <t>DC-MS0043</t>
  </si>
  <si>
    <t>Vinyl Lulzbot Wall Graphic, 4/0, contour cut, 24 x 30 White # 3M Control Tac IJ180 CV3 Matte , high resolution ink jet on 1 side</t>
  </si>
  <si>
    <t>DC-MS0044</t>
  </si>
  <si>
    <t>LulzBot Give-Away Banner v2</t>
  </si>
  <si>
    <t>DC-MS0045</t>
  </si>
  <si>
    <t>LulzBot_Give-Away_Banner_Final</t>
  </si>
  <si>
    <t>DC-MS0046</t>
  </si>
  <si>
    <t>Warning sheet, TAZ</t>
  </si>
  <si>
    <t>DC-MS0047</t>
  </si>
  <si>
    <t>v2 - CONGRATULATIONS!- Tool Head Instruction Card</t>
  </si>
  <si>
    <t>DC-MS0048</t>
  </si>
  <si>
    <t>TAZ   1 Page Brochure v. 3.1</t>
  </si>
  <si>
    <t>DC-MS0049</t>
  </si>
  <si>
    <t>Test/Acceptance record TAZ 6.0</t>
  </si>
  <si>
    <t>DC-MS0050</t>
  </si>
  <si>
    <t>Packing List, TAZ 6.0</t>
  </si>
  <si>
    <t>DC-MS0051</t>
  </si>
  <si>
    <t>EC Declaration of Conformity, TAZ 6.0</t>
  </si>
  <si>
    <t>DC-MS0052</t>
  </si>
  <si>
    <t>Safety Warnings sheet, TAZ 6.0</t>
  </si>
  <si>
    <t>DC-MS0053</t>
  </si>
  <si>
    <t>LulzBot Give-Away Banner</t>
  </si>
  <si>
    <t>DC-MS0054</t>
  </si>
  <si>
    <t>Firmware Update Warning Cards</t>
  </si>
  <si>
    <t>DC-MS0055</t>
  </si>
  <si>
    <t>TAZ 6 One-Page Flyers</t>
  </si>
  <si>
    <t>DC-MS0056</t>
  </si>
  <si>
    <t>Frosted Vinyl Applique Sticker</t>
  </si>
  <si>
    <t>DC-MS0057</t>
  </si>
  <si>
    <t>Mini One-Page Flyers</t>
  </si>
  <si>
    <t>EL-CA0001</t>
  </si>
  <si>
    <t>6ft USB 2.0 A Male to B Male 28/24AWG Cable</t>
  </si>
  <si>
    <t>ALE-0000133</t>
  </si>
  <si>
    <t>EL-CA0002</t>
  </si>
  <si>
    <t>AC Power Cable w/ Bare End</t>
  </si>
  <si>
    <t>ALE-0000132</t>
  </si>
  <si>
    <t>EL-CA0003</t>
  </si>
  <si>
    <t>1.5ft USB 2.0 A Male to A Male 28/24AWG Cable (Gold Plated)</t>
  </si>
  <si>
    <t>EL-CA0004</t>
  </si>
  <si>
    <t>15ft USB 2.0 A Male to A Male 28/24AWG Cable (Gold Plated)</t>
  </si>
  <si>
    <t>EL-CA0005</t>
  </si>
  <si>
    <t>1.5ft USB 2.0 A Male to B Male 28/24AWG Cable - (Gold Plated)</t>
  </si>
  <si>
    <t>EL-CA0006</t>
  </si>
  <si>
    <t>15ft USB 2.0 A Male to B Male 28/24AWG Cable (Gold Plated)</t>
  </si>
  <si>
    <t>EL-CA0007</t>
  </si>
  <si>
    <t>3ft USB 2.0 A Male to A Male 28/24AWG Cable (Gold Plated)</t>
  </si>
  <si>
    <t>EL-CA0008</t>
  </si>
  <si>
    <t>3ft USB 2.0 A Male to B Male 28/24AWG Cable - (Gold Plated)</t>
  </si>
  <si>
    <t>EL-CA0009</t>
  </si>
  <si>
    <t>6ft USB 2.0 A Male to A Male 28/24AWG Cable (Gold Plated)</t>
  </si>
  <si>
    <t>EL-CA0010</t>
  </si>
  <si>
    <t>10ft USB 2.0 A Male to B Male 28/24AWG Cable (Gold Plated)</t>
  </si>
  <si>
    <t>EL-CA0011</t>
  </si>
  <si>
    <t>10ft USB 2.0 A Male to Mini-B 5pin Male 28/24AWG Cable w/ Ferrite Core (Gold Plated)</t>
  </si>
  <si>
    <t>EL-CA0012</t>
  </si>
  <si>
    <t>100cm Length Wire K-type Thermocouple Sensor Probe Temperature 1M Cable New</t>
  </si>
  <si>
    <t>EL-CA0013</t>
  </si>
  <si>
    <t>Ativa® 3' High-Speed HDMI Cable, Black</t>
  </si>
  <si>
    <t>EL-CA0014</t>
  </si>
  <si>
    <t>BNC to USB Video Converter Cable, 2M length</t>
  </si>
  <si>
    <t>EL-CA0015</t>
  </si>
  <si>
    <t>CBL, MNG, PVC, 6'</t>
  </si>
  <si>
    <t>EL-CA0016</t>
  </si>
  <si>
    <t>Flat Cables .050" 10C SHIELDED BLACK 28AWG STRANDED</t>
  </si>
  <si>
    <t>ft</t>
  </si>
  <si>
    <t>517-3517/10</t>
  </si>
  <si>
    <t>EL-CA0016 old</t>
  </si>
  <si>
    <t>(Obsolete) Flat Cables .050" 10C SHIELDED BLACK 28AWG STRANDED</t>
  </si>
  <si>
    <t>EL-CA0017</t>
  </si>
  <si>
    <t>HDMI cable for Raspberry Pi</t>
  </si>
  <si>
    <t>EL-CA0018</t>
  </si>
  <si>
    <t>Lot of Male to Male A/A USB cables</t>
  </si>
  <si>
    <t>EL-CA0019</t>
  </si>
  <si>
    <t>USB DATA CABLE</t>
  </si>
  <si>
    <t>EL-CA0020</t>
  </si>
  <si>
    <t>USB Extension Cable</t>
  </si>
  <si>
    <t>EL-CA0021</t>
  </si>
  <si>
    <t>AmazonBasics High-Speed HDMI Cable (6.5 Feet/2.0 Meters) - Supports Ethernet, 3D, and Audio Return [Newest Standard]</t>
  </si>
  <si>
    <t>B003L1ZYYM</t>
  </si>
  <si>
    <t>EL-CA0022</t>
  </si>
  <si>
    <t>Micro HDMI Low Profile Cable</t>
  </si>
  <si>
    <t>EL-CA0023</t>
  </si>
  <si>
    <t>50ft Ultra Slim Series High Performance HDMI® Cable w/ RedMere® Technology</t>
  </si>
  <si>
    <t>EL-CA0024</t>
  </si>
  <si>
    <t>3FT 24AWG Cat5e 350MHz UTP Bare Copper Ethernet Network Cable - Black, 2132</t>
  </si>
  <si>
    <t>EL-CA0025</t>
  </si>
  <si>
    <t>7FT 24AWG Cat5e 350MHz UTP Bare Copper Ethernet Network Cable - Black, 2139</t>
  </si>
  <si>
    <t>EL-CA0026</t>
  </si>
  <si>
    <t>14FT 24AWG Cat5e 350MHz UTP Bare Copper Ethernet Network Cable - Black, 2145</t>
  </si>
  <si>
    <t>EL-CA0027</t>
  </si>
  <si>
    <t>20FT 24AWG Cat5e 350MHz UTP Bare Copper Ethernet Network Cable - Black, 4984</t>
  </si>
  <si>
    <t>EL-CA0028</t>
  </si>
  <si>
    <t>25FT 24AWG Cat5e 350MHz UTP Bare Copper Ethernet Network Cable - Black, 2151</t>
  </si>
  <si>
    <t>EL-CA0029</t>
  </si>
  <si>
    <t>10FT 24AWG Cat5e 350MHz UTP Bare Copper Ethernet Network Cable - Black, 3384</t>
  </si>
  <si>
    <t>EL-CA0030</t>
  </si>
  <si>
    <t>North American - 6ft 18AWG Power Cord Cable w/ 3 Conductor PC Power Connector Socket (C13/5-15P) - Black, 5279, Box of 125</t>
  </si>
  <si>
    <t>Linvox</t>
  </si>
  <si>
    <t>EL-CA0031</t>
  </si>
  <si>
    <t>6ft 18AWG England Power Cord Cable - H05VV-F NEMA C13 - Black , Box of 75</t>
  </si>
  <si>
    <t>confirmed</t>
  </si>
  <si>
    <t>EL-CA0032</t>
  </si>
  <si>
    <t>6ft 18AWG European Power Cord Cable - H05VV-F NEMA C13 - Black order in 125 qty boxes</t>
  </si>
  <si>
    <t>EL-CA0033</t>
  </si>
  <si>
    <t>10ft 18AWG Power Cord Cable w/ 3 Conductor PC Power Connector Socket (C13/5-15P) - Black, 5280</t>
  </si>
  <si>
    <t>EL-CA0034</t>
  </si>
  <si>
    <t>15ft 18AWG Power Cord Cable w/ 3 Conductor PC Power Connector Socket (C13/5-15P) - Black, 5281</t>
  </si>
  <si>
    <t>EL-CA0035</t>
  </si>
  <si>
    <t>CABLE 22AWG 2COND 300V 152M</t>
  </si>
  <si>
    <t>T3008-152-ND</t>
  </si>
  <si>
    <t>EL-CA0036</t>
  </si>
  <si>
    <t>Velcro Reusable Self-Gripping Cable Ties, 0.5 Inches x 8 Inches Long, Black, 100 Ties per Pack (91140)</t>
  </si>
  <si>
    <t>EL-CA0037</t>
  </si>
  <si>
    <t>5FT 24AWG Cat5e 350MHz UTP Bare Copper Ethernet Network Cable - Black, 3375</t>
  </si>
  <si>
    <t>EL-CA0038</t>
  </si>
  <si>
    <t>Patch Cord, Cat5E, 7 foot</t>
  </si>
  <si>
    <t>EL-CA0039</t>
  </si>
  <si>
    <t>Patch Cord, Cat5E, 10 foot</t>
  </si>
  <si>
    <t>EL-CA0040</t>
  </si>
  <si>
    <t>Patch Cord, Cat5E, 3 foot</t>
  </si>
  <si>
    <t>EL-CA0041</t>
  </si>
  <si>
    <t>C2G / Cables to Go 27329 WSB 2.0 A to Mini-B Cable, Black (1 Meter/3.28 Feet)</t>
  </si>
  <si>
    <t>EL-CA0042</t>
  </si>
  <si>
    <t>50 Ft Power Extension Cable</t>
  </si>
  <si>
    <t>EL-CA0043</t>
  </si>
  <si>
    <t>Olimex Ribbon Cables / IDC Cables UEXT FEM-FEM REPLACEMENT CABLE</t>
  </si>
  <si>
    <t xml:space="preserve"> 909-CABLE-IDC40-15CM</t>
  </si>
  <si>
    <t>EL-CA0044</t>
  </si>
  <si>
    <t>Olimex Specialized Cables USB TO SERIAL CABLE</t>
  </si>
  <si>
    <t>1188-1018-ND</t>
  </si>
  <si>
    <t>EL-CA0045</t>
  </si>
  <si>
    <t>1.5ft USB 2.0 A Male to Micro 5pin Male 28/28AWG Cable</t>
  </si>
  <si>
    <t>EL-CA0046</t>
  </si>
  <si>
    <t>Panel Mount USB Cable - A Male to A Female</t>
  </si>
  <si>
    <t>EL-CA0047</t>
  </si>
  <si>
    <t>Panel Mount Ethernet Extension Cable</t>
  </si>
  <si>
    <t>EL-CA0048</t>
  </si>
  <si>
    <t>1.5ft 28AWG High Speed HDMI® Cable w/Ferrite Cores - Black</t>
  </si>
  <si>
    <t>EL-CA0049</t>
  </si>
  <si>
    <t>Serial Debug Cable for pcDuino</t>
  </si>
  <si>
    <t>SERCAB_PCDUINO_O29</t>
  </si>
  <si>
    <t>EL-CA0050</t>
  </si>
  <si>
    <t>15ft 24AWG CL2 Standard HDMI® Cable Male to Female Extension - Black, 3344</t>
  </si>
  <si>
    <t>EL-CA0051</t>
  </si>
  <si>
    <t>25ft 24AWG CL2 Standard HDMI® Cable Male to Female Extension - Black, 3345</t>
  </si>
  <si>
    <t>EL-CA0052</t>
  </si>
  <si>
    <t>10ft 24AWG CL2 Silver Plated High Speed HDMI® Cable - Black, 3659</t>
  </si>
  <si>
    <t>EL-CA0053</t>
  </si>
  <si>
    <t>CABLE 40COND GRAY 25' RIBBON</t>
  </si>
  <si>
    <t>AE40A-25-ND</t>
  </si>
  <si>
    <t>EL-CA0054</t>
  </si>
  <si>
    <t>AmazonBasics High-Speed HDMI Cable - 3 Feet (0.9 Meter) - Supports Ethernet, 3D and Audio Return</t>
  </si>
  <si>
    <t>RFQ442</t>
  </si>
  <si>
    <t>EL-CA0055</t>
  </si>
  <si>
    <t>7FT FLEXboot Series 24AWG Cat5e 350MHz UTP Bare Copper Ethernet Network Cable - Black, 11381</t>
  </si>
  <si>
    <t>EL-CA0056</t>
  </si>
  <si>
    <t>6ft 18AWG Australian Power Cord Cable - H05VV-FNEMA C13 - Black, Box of 75</t>
  </si>
  <si>
    <t>EL-CA0057</t>
  </si>
  <si>
    <t>Cable Assembly SMA STR Plug RG58 36"</t>
  </si>
  <si>
    <t>ACX17236-ND</t>
  </si>
  <si>
    <t>EL-CA0059</t>
  </si>
  <si>
    <t>110A Probe Cable</t>
  </si>
  <si>
    <t>110A</t>
  </si>
  <si>
    <t>EL-CA0060</t>
  </si>
  <si>
    <t>Cable Molded RG58/U 48"</t>
  </si>
  <si>
    <t>290-1012-ND</t>
  </si>
  <si>
    <t>EL-CA0061</t>
  </si>
  <si>
    <t>Black Extension Cord, 14 Gauge Wire, 3' Long</t>
  </si>
  <si>
    <t>9581T21</t>
  </si>
  <si>
    <t>EL-CA0062</t>
  </si>
  <si>
    <t>Black Extension Cord, 14 Gauge Wire, 6' Long</t>
  </si>
  <si>
    <t>5388K14</t>
  </si>
  <si>
    <t>EL-CA0063</t>
  </si>
  <si>
    <t>6ft Tripp Lite - USB 2.0 A/B Gold Device Cable Ferrite Chokes A Male B Male</t>
  </si>
  <si>
    <t>YES</t>
  </si>
  <si>
    <t>U023-006</t>
  </si>
  <si>
    <t>EDC (Electronics Distributors Corp.</t>
  </si>
  <si>
    <t>Tripplite U023-006</t>
  </si>
  <si>
    <t>EL-CA0064</t>
  </si>
  <si>
    <t>Cable 2PR CPU SHLD PVC 22 AWG 50'</t>
  </si>
  <si>
    <t>C1352-50-ND</t>
  </si>
  <si>
    <t>EL-CA0065</t>
  </si>
  <si>
    <t>3ft Passive HDMI Cable - Black</t>
  </si>
  <si>
    <t>EL-CA0066</t>
  </si>
  <si>
    <t>10FT 24AWG Cat5e 350MHz UTP Bare Copper Ethernet Network Cable - White</t>
  </si>
  <si>
    <t>EL-CA0067</t>
  </si>
  <si>
    <t>Coboc CY-CAT5E-10-BK 10ft.24AWG Snagless Cat 5e Black Color 350MHz UTP Ethernet Stranded Copper Patch cord /Molded Network lan C</t>
  </si>
  <si>
    <t>N82E16812422007</t>
  </si>
  <si>
    <t>EL-CA0068</t>
  </si>
  <si>
    <t>1.5 Feet USB 2.0 Extender Cable - A Male to A Female 28/24AWG Extension Gold Plated (Black)</t>
  </si>
  <si>
    <t>B00GCG94WG</t>
  </si>
  <si>
    <t>EL-CA0069</t>
  </si>
  <si>
    <t>15ft USB 2.0 A Male to Micro 5pin Male 28/24 AWG Cable w/Ferrite Core (Gold Plated)</t>
  </si>
  <si>
    <t>EL-CA0070</t>
  </si>
  <si>
    <t>15ft. USB 2.0 A Male to Mini - B 5pin Male 28/24 AWG Cable w/Ferrite Core (Gold Plated)</t>
  </si>
  <si>
    <t>EL-CA0071</t>
  </si>
  <si>
    <t>Plantronics APD-80 CS500/SAVI EHS For Grandstream</t>
  </si>
  <si>
    <t>87327-01</t>
  </si>
  <si>
    <t>EL-CA0072</t>
  </si>
  <si>
    <t>10ft USB Cable 2.0 EXT 3M Gold, A Male to A Female</t>
  </si>
  <si>
    <t>TL383-ND</t>
  </si>
  <si>
    <t>EL-CA0073</t>
  </si>
  <si>
    <t>Belden 1310A 010U500 Multi-Conductor Cables 14AWG 4C UNSHLD, BLACK</t>
  </si>
  <si>
    <t>mm</t>
  </si>
  <si>
    <t>1310A 010U500</t>
  </si>
  <si>
    <t>EL-CA0073- old</t>
  </si>
  <si>
    <t>OLD - Multi-Conductor Cables 14AWG 4C UNSHLD 500ft BOX BLACK</t>
  </si>
  <si>
    <t>566-1310A-U500-10</t>
  </si>
  <si>
    <t>EL-CA0074</t>
  </si>
  <si>
    <t>AmazonBasics High-Speed HDMI Cable 2-Pack - 3 Feet</t>
  </si>
  <si>
    <t>B00L3KNY22</t>
  </si>
  <si>
    <t>EL-CA0075</t>
  </si>
  <si>
    <t>Monoprice 109767 3-Feet 3.5mm Stereo Male to RCA Stereo Male Gold Plated Cable for Mobile, Black</t>
  </si>
  <si>
    <t>109767 or B00AJHBES6</t>
  </si>
  <si>
    <t>EL-CA0076</t>
  </si>
  <si>
    <t>Ativa® 6' High-Speed HDMI Cable Kit, Black</t>
  </si>
  <si>
    <t>EL-CA0077</t>
  </si>
  <si>
    <t>ONN miniHDMI to HDMI Cable, 3', Black</t>
  </si>
  <si>
    <t>EL-CA0078</t>
  </si>
  <si>
    <t>Flat Cables .050" 10C 10 COLOR 28AWG STRANDED 2x180mm</t>
  </si>
  <si>
    <t>3302/10-300</t>
  </si>
  <si>
    <t>517-3302/10-300</t>
  </si>
  <si>
    <t>EL-CA0079</t>
  </si>
  <si>
    <t>Electop USB 2.0 A Female To 2 Dual USB Male Jack Y Splitter Charger Cable</t>
  </si>
  <si>
    <t>EL-CA0080</t>
  </si>
  <si>
    <t>6ft 16 AWG 1-to-2 Power Cord Splitter (NEMA 5-15P to 1 NEMA 5-15R + 1 IEC320C13)</t>
  </si>
  <si>
    <t>EL-CA0081</t>
  </si>
  <si>
    <t>Cable Matters Micro USB SlimPort (MyDP) to HDMI 6 Foot Cable with 6 Foot USB Charging Cable</t>
  </si>
  <si>
    <t>EL-CA0082</t>
  </si>
  <si>
    <t>6ft Japan NEMA 5-15P 3-pin to C13 Power Cord with VCTF 0.75mm, Black (Box of 100)</t>
  </si>
  <si>
    <t>3271VF76</t>
  </si>
  <si>
    <t>EL-FA0001</t>
  </si>
  <si>
    <t>40mm Fan, 5.75 CFM</t>
  </si>
  <si>
    <t>UM40FAN</t>
  </si>
  <si>
    <t>EL-FA0002</t>
  </si>
  <si>
    <t>FAN DC 40X10.5MM 12V 6.7CFM</t>
  </si>
  <si>
    <t>1053-1205-ND</t>
  </si>
  <si>
    <t>EL-FA0004</t>
  </si>
  <si>
    <t>12vDC Fan 40mm</t>
  </si>
  <si>
    <t>TF4010-12H-S</t>
  </si>
  <si>
    <t>EL-FA0005</t>
  </si>
  <si>
    <t>Brushless DC Cooling Fan 5V or 12V 24V 4010S Blades 40x40x10mm Sleeve-bearing</t>
  </si>
  <si>
    <t>EL-FA0006</t>
  </si>
  <si>
    <t>Fan, 12VDC</t>
  </si>
  <si>
    <t>ME40101V1-000U-A99</t>
  </si>
  <si>
    <t>EL-FA0007</t>
  </si>
  <si>
    <t>Fan 40x10mm, 5 VDC 0.9Wm 7.0 cfm</t>
  </si>
  <si>
    <t>25-1565-ND</t>
  </si>
  <si>
    <t>EL-FA0008</t>
  </si>
  <si>
    <t>FAN 40X20MM 12VDC 1.38W 10.8CFM</t>
  </si>
  <si>
    <t>259-1630-ND</t>
  </si>
  <si>
    <t>EL-FA0009</t>
  </si>
  <si>
    <t>Fans &amp; Blowers 40mm 24VDC 6.8CFM</t>
  </si>
  <si>
    <t>664-D4010HX-G70-LF</t>
  </si>
  <si>
    <t>EL-FA0010</t>
  </si>
  <si>
    <t>Link Depot FAN-4LED-80BU 80mm</t>
  </si>
  <si>
    <t>EL-FA0011</t>
  </si>
  <si>
    <t>69829 FAN,24VDC,Sleeve,5.75CFM,40X40X10MM,60mA</t>
  </si>
  <si>
    <t>TF4010-24H-S</t>
  </si>
  <si>
    <t>69829  - TF4010-24H-S</t>
  </si>
  <si>
    <t>EL-FA0012</t>
  </si>
  <si>
    <t>69866 FAN,24VDC,BALL,31.60CFM,80×80×15 MM,100mA</t>
  </si>
  <si>
    <t>TF8015-24M-B</t>
  </si>
  <si>
    <t>69866 - TF8015-24M-B</t>
  </si>
  <si>
    <t>EL-FA0013</t>
  </si>
  <si>
    <t>FAN DC 40X10.5MM 12V 5.7CFM</t>
  </si>
  <si>
    <t>EL-FA0014</t>
  </si>
  <si>
    <t>FAN DC 40X10.5MM 24V 6.7CFM</t>
  </si>
  <si>
    <t>1053-1210-ND</t>
  </si>
  <si>
    <t>EL-FA0015</t>
  </si>
  <si>
    <t>24V fan for add on kit w/ connector</t>
  </si>
  <si>
    <t>EL-FA0016</t>
  </si>
  <si>
    <t>12V fan for add on kit w/ connector</t>
  </si>
  <si>
    <t>EL-FA0017</t>
  </si>
  <si>
    <t>TAZ 24V Extruder Fan Add-on Kit</t>
  </si>
  <si>
    <t>EL-FA0018</t>
  </si>
  <si>
    <t>TAZ 12V Extruder Fan Add-on</t>
  </si>
  <si>
    <t>EL-FA0019</t>
  </si>
  <si>
    <t>BLOWER 12VDC 51.6 X 51.6 X 15MM</t>
  </si>
  <si>
    <t>259-1316-ND</t>
  </si>
  <si>
    <t>EL-FA0020</t>
  </si>
  <si>
    <t>RFB2008 Micro Blower with 30awg wire that is 250mm long</t>
  </si>
  <si>
    <t>Pelonis</t>
  </si>
  <si>
    <t>RFB2008</t>
  </si>
  <si>
    <t>EL-FA0021</t>
  </si>
  <si>
    <t>BLOWER DC 24V 51X15 6500RPM</t>
  </si>
  <si>
    <t>603-1116-ND</t>
  </si>
  <si>
    <t>EL-FA0022</t>
  </si>
  <si>
    <t>FAN 12VDC 30X10MM 3.5CFM</t>
  </si>
  <si>
    <t>259-1615-ND</t>
  </si>
  <si>
    <t>EL-FA0023</t>
  </si>
  <si>
    <t>30x30x10mm 24v DC Fan</t>
  </si>
  <si>
    <t>EL-FA0024</t>
  </si>
  <si>
    <t>RFB2008 Micro Blower, 5.5v Retail (DO Not Use - See KT-CP0082)</t>
  </si>
  <si>
    <t>EL-FA0025</t>
  </si>
  <si>
    <t>FAN 24VDC 40X40X10 Crimped Retail</t>
  </si>
  <si>
    <t>EL-FA0026</t>
  </si>
  <si>
    <t>FAN 12vDC 80x80x15 Crimped Retail</t>
  </si>
  <si>
    <t>EL-FA0027</t>
  </si>
  <si>
    <t>RFB2008 Micro Blower, 5.5v Crimped RMAs</t>
  </si>
  <si>
    <t>EL-FA0028</t>
  </si>
  <si>
    <t>Computer Fans - System 76</t>
  </si>
  <si>
    <t>EL-FA0029</t>
  </si>
  <si>
    <t>FAN AXIAL 40X10MM VAPO 5VDC WIRE</t>
  </si>
  <si>
    <t>259-1565-ND</t>
  </si>
  <si>
    <t>EL-FA0030</t>
  </si>
  <si>
    <t>Dual blower harness for v2.0 dual extruders</t>
  </si>
  <si>
    <t>EL-FA0031</t>
  </si>
  <si>
    <t>Dual 40mm fan harness for v2.0 dual extruders</t>
  </si>
  <si>
    <t>EL-FA0032</t>
  </si>
  <si>
    <t>Pelonis FAN 24V 40mmx40mmx10mm Low flow</t>
  </si>
  <si>
    <t>C4010L24BPLB1b-7</t>
  </si>
  <si>
    <t>EL-FA0033</t>
  </si>
  <si>
    <t>Pelonis FAN 24V 80x80x15mm Low flow</t>
  </si>
  <si>
    <t>C8015L24BPLP1b-7</t>
  </si>
  <si>
    <t>EL-FA0034</t>
  </si>
  <si>
    <t>Pelonis FAN 5V 40x40x10mm Low flow</t>
  </si>
  <si>
    <t>C4010L05BPLB1b-7</t>
  </si>
  <si>
    <t>EL-FA0035</t>
  </si>
  <si>
    <t>Pelonis FAN 24V 40x10mm Medium flow</t>
  </si>
  <si>
    <t>C4010M24BPLP1b-7</t>
  </si>
  <si>
    <t>EL-FA0036</t>
  </si>
  <si>
    <t>TAZ 6 CB Case Fan Assembly v1.0</t>
  </si>
  <si>
    <t>EL-FA0037</t>
  </si>
  <si>
    <t>963E Benchtop Air Ionizer w / North America Power Cord (US/MX only)</t>
  </si>
  <si>
    <t>963E</t>
  </si>
  <si>
    <t>00051135329573-31196</t>
  </si>
  <si>
    <t>EL-FA0038</t>
  </si>
  <si>
    <t>EBM-PAPST FAN AXIAL 40X10MM 24VDC WIRE 414FH</t>
  </si>
  <si>
    <t>414FH</t>
  </si>
  <si>
    <t>381-2367-ND</t>
  </si>
  <si>
    <t>EL-FA0039</t>
  </si>
  <si>
    <t>ORION FAN AXIAL 40X10MM 24VDC WIRE OD4010-24HSS</t>
  </si>
  <si>
    <t>OD4010-24HSS</t>
  </si>
  <si>
    <t>EL-FA0040</t>
  </si>
  <si>
    <t>ORION FAN AXIAL 40X10.5MM 24VDC WIRE - OD4010-24HB</t>
  </si>
  <si>
    <t>OD4010-24HB</t>
  </si>
  <si>
    <t>1053-1208-ND</t>
  </si>
  <si>
    <t>EL-FA0041</t>
  </si>
  <si>
    <t>ORIX MDS410-24, DC Axial Fan</t>
  </si>
  <si>
    <t>MDS410-24</t>
  </si>
  <si>
    <t>EL-FA0044</t>
  </si>
  <si>
    <t>Pelonis FAN  80x80x15 Medium flow</t>
  </si>
  <si>
    <t>C8015M24BPLP1b-7</t>
  </si>
  <si>
    <t>EL-FA0045</t>
  </si>
  <si>
    <t>Pelonis FAN  80x80x15 High flow</t>
  </si>
  <si>
    <t>C8015H24BPLP1b-7</t>
  </si>
  <si>
    <t>EL-FA0046</t>
  </si>
  <si>
    <t>LiteWorld Protective Enclosure: Additional Fan</t>
  </si>
  <si>
    <t>EL-HB0000</t>
  </si>
  <si>
    <t>5 RepRap PCB heated beds, Out of Spec</t>
  </si>
  <si>
    <t>EL-HB0001</t>
  </si>
  <si>
    <t>Flexible Silicone-Rubber Heat Sheet Plain Backing, 6" X 6" Sheet, Med Watts/SQ Inch</t>
  </si>
  <si>
    <t>35765K51</t>
  </si>
  <si>
    <t>EL-HB0002</t>
  </si>
  <si>
    <t>Heated Bed Kit</t>
  </si>
  <si>
    <t>EL-HB0003</t>
  </si>
  <si>
    <t>Low watts, Flexible Silicone-rubber Heat Sheet Plain backing, 10" x 10" sheet</t>
  </si>
  <si>
    <t>35765k512</t>
  </si>
  <si>
    <t>EL-HB0004</t>
  </si>
  <si>
    <t>Med Watts, Flexible Silicone-rubber Heat Sheet Plain Backing, 10" X 10" sheet</t>
  </si>
  <si>
    <t>35765K513</t>
  </si>
  <si>
    <t>EL-HB0005</t>
  </si>
  <si>
    <t>PCB Heatbed MK1 - soldered power wires</t>
  </si>
  <si>
    <t>EL-HB0006</t>
  </si>
  <si>
    <t>PCB Heatbed MK1 - soldered power wires and thermistor</t>
  </si>
  <si>
    <t>EL-HB0007</t>
  </si>
  <si>
    <t>Silicone Heating Pads</t>
  </si>
  <si>
    <t>EL-HB0008</t>
  </si>
  <si>
    <t>Silicone Rubber Heater Mat w/ Thermistor 12"x12"</t>
  </si>
  <si>
    <t>EL-HB0009</t>
  </si>
  <si>
    <t>Silicone-Rubber Heat Sheet Plain Backing, 9" X 9" Sheet, Med Watts/SQ Inch</t>
  </si>
  <si>
    <t>35765K55</t>
  </si>
  <si>
    <t>EL-HB0011</t>
  </si>
  <si>
    <t>TAZ 5 Heat Bed Kit</t>
  </si>
  <si>
    <t>EL-HR0000</t>
  </si>
  <si>
    <t>Servo Y-Harness PCB</t>
  </si>
  <si>
    <t>HH-SC_PCB_YH</t>
  </si>
  <si>
    <t>EL-HR0001</t>
  </si>
  <si>
    <t>Thermistor Wire Harness</t>
  </si>
  <si>
    <t>EL-HR0002</t>
  </si>
  <si>
    <t>Y Opto Wire Harness, 470mm</t>
  </si>
  <si>
    <t>EL-HR0003</t>
  </si>
  <si>
    <t>X Opto Wire Harness, 680mm</t>
  </si>
  <si>
    <t>EL-HR0004</t>
  </si>
  <si>
    <t>Z Opto Wire Harness, 850mm</t>
  </si>
  <si>
    <t>EL-HR0006</t>
  </si>
  <si>
    <t>Heat bed extensions</t>
  </si>
  <si>
    <t>EL-HR0007</t>
  </si>
  <si>
    <t>Heat bed wiring assembly</t>
  </si>
  <si>
    <t>EL-HR0009-2</t>
  </si>
  <si>
    <t>Y switch extension short, TAZ</t>
  </si>
  <si>
    <t>EL-HR0010-2</t>
  </si>
  <si>
    <t>X switch extension short, TAZ</t>
  </si>
  <si>
    <t>EL-HR0011</t>
  </si>
  <si>
    <t>Jumper wire yellow</t>
  </si>
  <si>
    <t>EL-HR0012</t>
  </si>
  <si>
    <t>Jumper wire red</t>
  </si>
  <si>
    <t>EL-HR0014</t>
  </si>
  <si>
    <t>Power thru case assembly</t>
  </si>
  <si>
    <t>EL-HR0017-1</t>
  </si>
  <si>
    <t>Motor extension -1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</si>
  <si>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</si>
  <si>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</si>
  <si>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</si>
  <si>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</si>
  <si>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</si>
  <si>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</si>
  <si>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EL-HR0018</t>
  </si>
  <si>
    <t>Endstop wire harness from Rambo kit</t>
  </si>
  <si>
    <t>EL-HR0019</t>
  </si>
  <si>
    <t>Switch Wires from RAMBo Kit</t>
  </si>
  <si>
    <t>EL-HR0020</t>
  </si>
  <si>
    <t>24vDC Power supply assembly</t>
  </si>
  <si>
    <t>EL-HR0021</t>
  </si>
  <si>
    <t>Power through case assembly, TAZ</t>
  </si>
  <si>
    <t>EL-HR0022</t>
  </si>
  <si>
    <t>Heat bed extension assembly, #6</t>
  </si>
  <si>
    <t>EL-HR0023</t>
  </si>
  <si>
    <t>Y extension assembly, #5</t>
  </si>
  <si>
    <t>EL-HR0024</t>
  </si>
  <si>
    <t>Budaschnozzle extension, 1300mm</t>
  </si>
  <si>
    <t>EL-HR0025</t>
  </si>
  <si>
    <t>Print head extension, #4</t>
  </si>
  <si>
    <t>EL-HR0026</t>
  </si>
  <si>
    <t>Z switch extension assembly, #1</t>
  </si>
  <si>
    <t>EL-HR0027</t>
  </si>
  <si>
    <t>Z right motor extension assembly, #2</t>
  </si>
  <si>
    <t>EL-HR0028</t>
  </si>
  <si>
    <t>X extension assembly, #3A</t>
  </si>
  <si>
    <t>EL-HR0029</t>
  </si>
  <si>
    <t>X switch extension assembly, #3B</t>
  </si>
  <si>
    <t>EL-HR0030</t>
  </si>
  <si>
    <t>AMP-3K TERMINATOR MACHINE RENTAL</t>
  </si>
  <si>
    <t>1725950-2</t>
  </si>
  <si>
    <t>EL-HR0031</t>
  </si>
  <si>
    <t>ANVIL</t>
  </si>
  <si>
    <t>1333228-2</t>
  </si>
  <si>
    <t>EL-HR0032</t>
  </si>
  <si>
    <t>ANVIL, COMBINATION (.055)</t>
  </si>
  <si>
    <t>1-1333201-1</t>
  </si>
  <si>
    <t>EL-HR0033</t>
  </si>
  <si>
    <t>CRIMPER, INSULATION (.070)</t>
  </si>
  <si>
    <t>2-456135-2</t>
  </si>
  <si>
    <t>EL-HR0034</t>
  </si>
  <si>
    <t>CRIMPER, INSUL O PREMIUM</t>
  </si>
  <si>
    <t>EL-HR0035</t>
  </si>
  <si>
    <t>CRIMPER, WIRE .062 F</t>
  </si>
  <si>
    <t>1-456403-2</t>
  </si>
  <si>
    <t>EL-HR0036</t>
  </si>
  <si>
    <t>CRIMPER, WIRE .090 F</t>
  </si>
  <si>
    <t>4-456406-7</t>
  </si>
  <si>
    <t>EL-HR0037</t>
  </si>
  <si>
    <t>FLOATING SHEAR</t>
  </si>
  <si>
    <t>454276-1</t>
  </si>
  <si>
    <t>EL-HR0038</t>
  </si>
  <si>
    <t>462006-6</t>
  </si>
  <si>
    <t>EL-HR0039</t>
  </si>
  <si>
    <t>HD-I 5SMPR055F070O BENCH RENTAL</t>
  </si>
  <si>
    <t>1426179-2</t>
  </si>
  <si>
    <t>EL-HR0040</t>
  </si>
  <si>
    <t>INSERT, SHEAR</t>
  </si>
  <si>
    <t>2119806-1</t>
  </si>
  <si>
    <t>EL-HR0041</t>
  </si>
  <si>
    <t>OC-AT-S-FM-062F120O-001-0212 RENTAL</t>
  </si>
  <si>
    <t>2151641-1</t>
  </si>
  <si>
    <t>EL-HR0042</t>
  </si>
  <si>
    <t>OC-AT-S-FM-090F120O-001-0021 RENTAL</t>
  </si>
  <si>
    <t>2151101-1</t>
  </si>
  <si>
    <t>EL-HR0043</t>
  </si>
  <si>
    <t>WORK LIGHT 110V</t>
  </si>
  <si>
    <t>CRK-1003</t>
  </si>
  <si>
    <t>EL-HR0044</t>
  </si>
  <si>
    <t>Short Motor Wires - 2</t>
  </si>
  <si>
    <t>EL-HR0045</t>
  </si>
  <si>
    <t>Dual Extruder Wiring Harness - Pre-TAZ 4.0</t>
  </si>
  <si>
    <t>EL-HR0046</t>
  </si>
  <si>
    <t>Fan add-on wiring harness</t>
  </si>
  <si>
    <t>EL-HR0049</t>
  </si>
  <si>
    <t>FINGER GUARD</t>
  </si>
  <si>
    <t>CRK-420102105</t>
  </si>
  <si>
    <t>EL-HR0050</t>
  </si>
  <si>
    <t>Enclosure Power Connector Assy</t>
  </si>
  <si>
    <t>EL-HR0051</t>
  </si>
  <si>
    <t>Power Connector Assy</t>
  </si>
  <si>
    <t>EL-HR0052</t>
  </si>
  <si>
    <t>Extruder Extension v2.1</t>
  </si>
  <si>
    <t>EL-HR0053</t>
  </si>
  <si>
    <t>PS-GRD Wire v1.0, Pomfret</t>
  </si>
  <si>
    <t>EL-HR0054</t>
  </si>
  <si>
    <t>PP-GRD Wire v1.0, Pomfret</t>
  </si>
  <si>
    <t>EL-HR0055</t>
  </si>
  <si>
    <t>PP-SW Black Wire v1.0, Pomfret</t>
  </si>
  <si>
    <t>EL-HR0056</t>
  </si>
  <si>
    <t>PS-SW Black Wire v1.0, Pomfret</t>
  </si>
  <si>
    <t>EL-HR0057</t>
  </si>
  <si>
    <t>PS-SW White Wire v1.0, Pomfret</t>
  </si>
  <si>
    <t>EL-HR0058</t>
  </si>
  <si>
    <t>PP-SW White Wire v1.0, Pomfret</t>
  </si>
  <si>
    <t>EL-HR0059</t>
  </si>
  <si>
    <t>TAZ Extruder Pin Assignments v3.0</t>
  </si>
  <si>
    <t>EL-HR0060</t>
  </si>
  <si>
    <t>TAZ Extruder Extension v3.0</t>
  </si>
  <si>
    <t>EL-HR0061</t>
  </si>
  <si>
    <t>Extruder Extension Adapter v2c to v1/v2a</t>
  </si>
  <si>
    <t>EL-HR0062</t>
  </si>
  <si>
    <t>Extruder Extension Adapter v1/v2a to v2c</t>
  </si>
  <si>
    <t>EL-HR0063</t>
  </si>
  <si>
    <t>Extruder Extension Adapter v2c to v2b</t>
  </si>
  <si>
    <t>EL-HR0064</t>
  </si>
  <si>
    <t>External Blower Harness add-on</t>
  </si>
  <si>
    <t>EL-HR0066</t>
  </si>
  <si>
    <t>TAZ Extruder Pin Assignments v2.1</t>
  </si>
  <si>
    <t>EL-HR0067</t>
  </si>
  <si>
    <t>TAZ Extruder Pin Assignments v2.0</t>
  </si>
  <si>
    <t>EL-HR0068</t>
  </si>
  <si>
    <t>Mini Plug to Ground Post Extension</t>
  </si>
  <si>
    <t>EL-HR0069</t>
  </si>
  <si>
    <t>Mini PS to Ground Post Extension</t>
  </si>
  <si>
    <t>EL-HR0070</t>
  </si>
  <si>
    <t>X-Extruder-1 Assembly for Mini</t>
  </si>
  <si>
    <t>EL-HR0071</t>
  </si>
  <si>
    <t>Mini Ferrite-Jumper Extension</t>
  </si>
  <si>
    <t>EL-HR0072</t>
  </si>
  <si>
    <t>Hexagon Hot End Kit, Adapter Harness</t>
  </si>
  <si>
    <t>EL-HR0073</t>
  </si>
  <si>
    <t>Thermistor Assembly</t>
  </si>
  <si>
    <t>EL-HR0074</t>
  </si>
  <si>
    <t>DC Power Harness v1.0 TAZ 6</t>
  </si>
  <si>
    <t>EL-HR0075</t>
  </si>
  <si>
    <t>X Harness External TAZ 6</t>
  </si>
  <si>
    <t>EL-HR0076</t>
  </si>
  <si>
    <t>Taz 6 switch to PSU white</t>
  </si>
  <si>
    <t>EL-HR0077</t>
  </si>
  <si>
    <t>TAZ 6 switch to PSU black</t>
  </si>
  <si>
    <t>EL-HR0078</t>
  </si>
  <si>
    <t>TAZ 6 plug to ground green</t>
  </si>
  <si>
    <t>EL-HR0079</t>
  </si>
  <si>
    <t>TAZ 6 PSU to ground green</t>
  </si>
  <si>
    <t>EL-HR0080</t>
  </si>
  <si>
    <t>TAZ 6 plug to switch black and white with ferrite</t>
  </si>
  <si>
    <t>EL-HR0081</t>
  </si>
  <si>
    <t>TAZ 6 Bed Harness Internal</t>
  </si>
  <si>
    <t>Q5-3X-3/4-01</t>
  </si>
  <si>
    <t>EL-HR0082</t>
  </si>
  <si>
    <t>Bed power harness internal, TAZ 6</t>
  </si>
  <si>
    <t>EL-HR0083</t>
  </si>
  <si>
    <t>Bed power harness external, TAZ 6</t>
  </si>
  <si>
    <t>EL-HR0084</t>
  </si>
  <si>
    <t>TAZ 6, X Harness Internal</t>
  </si>
  <si>
    <t>EL-HR0085</t>
  </si>
  <si>
    <t>Shielded 24AWG harness for Moon's NEMA17 stepper, 640mm</t>
  </si>
  <si>
    <t>EL-HR0086</t>
  </si>
  <si>
    <t>Mini, Ferrite Motor Extension</t>
  </si>
  <si>
    <t>EL-HR0087</t>
  </si>
  <si>
    <t>TAZ 6, CB Extruder Harness Internal</t>
  </si>
  <si>
    <t>FSD74-6</t>
  </si>
  <si>
    <t>EL-HR0088</t>
  </si>
  <si>
    <t>TAZ 6, Y &amp; Z Harness Internal</t>
  </si>
  <si>
    <t>EL-HR0089</t>
  </si>
  <si>
    <t>Taz 6, Bed harness extension</t>
  </si>
  <si>
    <t>EL-HR0090</t>
  </si>
  <si>
    <t>Taz 6, Bed harness external</t>
  </si>
  <si>
    <t>EL-HR0091</t>
  </si>
  <si>
    <t>Taz 6 Y &amp; Z harness external</t>
  </si>
  <si>
    <t>EL-HR0092</t>
  </si>
  <si>
    <t>Taz 6, Extruder 0 harness external</t>
  </si>
  <si>
    <t>EL-HR0093</t>
  </si>
  <si>
    <t>Mini X-Motor Adapter, Moons' v1.0</t>
  </si>
  <si>
    <t>EL-HR0094</t>
  </si>
  <si>
    <t>TAZ XY, Mini Y-Motor Adapter, Moons' v1.0</t>
  </si>
  <si>
    <t>EL-HR0095</t>
  </si>
  <si>
    <t>Extruder Fan Harness TAZ 6, v0.1</t>
  </si>
  <si>
    <t>EL-HR0096</t>
  </si>
  <si>
    <t>Extruder Motor-switch Harness TAZ 6, v0.1</t>
  </si>
  <si>
    <t>EL-HR0097</t>
  </si>
  <si>
    <t>LCD Harness TAZ 6, v0.1</t>
  </si>
  <si>
    <t>EL-HR0098</t>
  </si>
  <si>
    <t>TAZ 2-3pin Blower Adapter</t>
  </si>
  <si>
    <t>EL-HR0100</t>
  </si>
  <si>
    <t>Opah thermistor assembly v0.1</t>
  </si>
  <si>
    <t>EL-HR0101</t>
  </si>
  <si>
    <t>Taz 6, CB extruder 1 harness</t>
  </si>
  <si>
    <t>EL-HR0102</t>
  </si>
  <si>
    <t>Mini Bed Harness Assembly - Gladiola</t>
  </si>
  <si>
    <t>EL-HR0104</t>
  </si>
  <si>
    <t>Mini Plug to SW Extension Harness Assembly - Gladiola</t>
  </si>
  <si>
    <t>EL-HR0106</t>
  </si>
  <si>
    <t>Mini PS to RAMBo Harness Assembly - Gladiola</t>
  </si>
  <si>
    <t>EL-HR0107</t>
  </si>
  <si>
    <t>Mini SW to PS Extension Harness Assembly - Gladiola</t>
  </si>
  <si>
    <t>EL-HR0108</t>
  </si>
  <si>
    <t>Mini X Extruder Harnesses Assembly - Gladiola</t>
  </si>
  <si>
    <t>EL-HR0109</t>
  </si>
  <si>
    <t>Finger Guard 80mm Plastic</t>
  </si>
  <si>
    <t>09080-G</t>
  </si>
  <si>
    <t>CR282-ND</t>
  </si>
  <si>
    <t>EL-HR0110</t>
  </si>
  <si>
    <t>Finger/ Filter Assembly 80mm Plastic 30ppl</t>
  </si>
  <si>
    <t>09325-F/30</t>
  </si>
  <si>
    <t>CR212-ND</t>
  </si>
  <si>
    <t>EL-HR0111</t>
  </si>
  <si>
    <t>Fan Filter 80mm 45ppl</t>
  </si>
  <si>
    <t>GRM80-45</t>
  </si>
  <si>
    <t>1053-1394-ND</t>
  </si>
  <si>
    <t>EL-HR0112</t>
  </si>
  <si>
    <t>Finger Guard 8mm Plastic</t>
  </si>
  <si>
    <t>09325-G</t>
  </si>
  <si>
    <t>CR226-ND</t>
  </si>
  <si>
    <t>EL-HR0113</t>
  </si>
  <si>
    <t>igus Bed Harness Cable Sub-Assembly - Gladiola</t>
  </si>
  <si>
    <t>El-HR0114</t>
  </si>
  <si>
    <t>Mini Bed Harness Completed Assembly - Gladiola</t>
  </si>
  <si>
    <t>EL-HR0115</t>
  </si>
  <si>
    <t>Mini XY Harness Assembly - Gladiola</t>
  </si>
  <si>
    <t>EL-HR0116</t>
  </si>
  <si>
    <t>Mini USB to Ground Harness</t>
  </si>
  <si>
    <t>EL-MS0001</t>
  </si>
  <si>
    <t>Female Connector Pins .1in Gold Terminals</t>
  </si>
  <si>
    <t>HH-PT1IN_FT</t>
  </si>
  <si>
    <t>EL-MS0002</t>
  </si>
  <si>
    <t>1x4-pin Connector Housing</t>
  </si>
  <si>
    <t>HH-PT1IN_1x4</t>
  </si>
  <si>
    <t>EL-MS0003</t>
  </si>
  <si>
    <t>Male Connector Pins .1in Gold Terminals</t>
  </si>
  <si>
    <t>HH-PT1IN_MT</t>
  </si>
  <si>
    <t>EL-MS0004</t>
  </si>
  <si>
    <t>1x2-pin Connector Housing</t>
  </si>
  <si>
    <t>HH-PT1IN_1x2</t>
  </si>
  <si>
    <t>EL-MS0005</t>
  </si>
  <si>
    <t>1x3-pin Connector Housing</t>
  </si>
  <si>
    <t>HH-PT1IN_1x3</t>
  </si>
  <si>
    <t>EL-MS0006</t>
  </si>
  <si>
    <t>Power Cord with Three-Blade Plug, 18 Gauge Wire, NEMA 5-15 Plug, 6' 7" Long</t>
  </si>
  <si>
    <t>70355K76</t>
  </si>
  <si>
    <t>EL-MS0007</t>
  </si>
  <si>
    <t>22-18 AWG butt connector</t>
  </si>
  <si>
    <t>EL-MS0008</t>
  </si>
  <si>
    <t>Anderson-Heavy Duty Power Connectors HOUSING ONLY, BLACK-BULK POWERPOLE 15/45</t>
  </si>
  <si>
    <t>Anderson</t>
  </si>
  <si>
    <t>1327G6-BK</t>
  </si>
  <si>
    <t>SAGER</t>
  </si>
  <si>
    <t>879-1327G6-BK</t>
  </si>
  <si>
    <t>EL-MS0009</t>
  </si>
  <si>
    <t>Wire Wrap, 1/4", 100' Length</t>
  </si>
  <si>
    <t>cm</t>
  </si>
  <si>
    <t>7432K91</t>
  </si>
  <si>
    <t>EL-MS0010</t>
  </si>
  <si>
    <t>Heavy Duty Power Connectors POWERPOLE 15A CONT</t>
  </si>
  <si>
    <t>1332-BK</t>
  </si>
  <si>
    <t>Mouser</t>
  </si>
  <si>
    <t>879-1332-BK</t>
  </si>
  <si>
    <t>EL-MS0011</t>
  </si>
  <si>
    <t>Wire Wrap, 1/2", 100' Length</t>
  </si>
  <si>
    <t>7432K93</t>
  </si>
  <si>
    <t>EL-MS0012</t>
  </si>
  <si>
    <t>Noninsulated Wire Ferrule, 24-20 AWG, .31" Pin Length</t>
  </si>
  <si>
    <t>9681K15</t>
  </si>
  <si>
    <t>EL-MS0013</t>
  </si>
  <si>
    <t>Wire Ferrules, 18 AWG</t>
  </si>
  <si>
    <t>9681K17</t>
  </si>
  <si>
    <t>EL-MS0014</t>
  </si>
  <si>
    <t>Noninsulated Wire Ferrule, 16 AWG, .28" Pin Length</t>
  </si>
  <si>
    <t>9681K21</t>
  </si>
  <si>
    <t>EL-MS0015</t>
  </si>
  <si>
    <t>Terminal, quick disconnect, female 22-18 AWG</t>
  </si>
  <si>
    <t>538-19003-0107</t>
  </si>
  <si>
    <t>EL-MS0016</t>
  </si>
  <si>
    <t>Wire Wrap, 1/4", 300mm</t>
  </si>
  <si>
    <t>EL-MS0017</t>
  </si>
  <si>
    <t>Wire Wrap, 1/4", 340mm</t>
  </si>
  <si>
    <t>EL-MS0018</t>
  </si>
  <si>
    <t>Wire Wrap, 1/4", 420mm</t>
  </si>
  <si>
    <t>EL-MS0019</t>
  </si>
  <si>
    <t>Wire Wrap, 1/2", 90mm</t>
  </si>
  <si>
    <t>EL-MS0020</t>
  </si>
  <si>
    <t>1x5-pin Connector Housing</t>
  </si>
  <si>
    <t>HH-PT1IN_1x5</t>
  </si>
  <si>
    <t>EL-MS0021</t>
  </si>
  <si>
    <t>Universal Servo JR Connector Housings</t>
  </si>
  <si>
    <t>HH-SC_UNH</t>
  </si>
  <si>
    <t>EL-MS0022</t>
  </si>
  <si>
    <t>Universal Servo Connector Sleeves</t>
  </si>
  <si>
    <t>HH-SC_UNS</t>
  </si>
  <si>
    <t>EL-MS0023</t>
  </si>
  <si>
    <t>Futaba J Servo Connector Housings</t>
  </si>
  <si>
    <t>HH-SC_FJH</t>
  </si>
  <si>
    <t>EL-MS0024</t>
  </si>
  <si>
    <t>Futaba J Servo Connector Male Sleeves</t>
  </si>
  <si>
    <t>HH-SC_FJS</t>
  </si>
  <si>
    <t>EL-MS0025</t>
  </si>
  <si>
    <t>1x1-pin Connector Housing</t>
  </si>
  <si>
    <t>HH-PT1IN_1x1</t>
  </si>
  <si>
    <t>EL-MS0026</t>
  </si>
  <si>
    <t>1x6-pin Connector Housing</t>
  </si>
  <si>
    <t>HH-PT1IN_1x6</t>
  </si>
  <si>
    <t>EL-MS0027</t>
  </si>
  <si>
    <t>1x7-pin Connector Housing</t>
  </si>
  <si>
    <t>HH-PT1IN_1x7</t>
  </si>
  <si>
    <t>EL-MS0028</t>
  </si>
  <si>
    <t>1x8-pin Connector Housing</t>
  </si>
  <si>
    <t>HH-PT1IN_1x8</t>
  </si>
  <si>
    <t>EL-MS0029</t>
  </si>
  <si>
    <t>1x9-pin Connector Housing</t>
  </si>
  <si>
    <t>HH-PT1IN_1x9</t>
  </si>
  <si>
    <t>EL-MS0030</t>
  </si>
  <si>
    <t>1x10-pin Connector Housing</t>
  </si>
  <si>
    <t>HH-PT1IN_1x10</t>
  </si>
  <si>
    <t>EL-MS0031</t>
  </si>
  <si>
    <t>2x2-pin Connector Housing</t>
  </si>
  <si>
    <t>HH-PT1IN_2x2</t>
  </si>
  <si>
    <t>EL-MS0032</t>
  </si>
  <si>
    <t>2x3-pin Connector Housing</t>
  </si>
  <si>
    <t>HH-PT1IN_2x3</t>
  </si>
  <si>
    <t>EL-MS0033</t>
  </si>
  <si>
    <t>2x4-pin Connector Housing</t>
  </si>
  <si>
    <t>HH-PT1IN_2x4</t>
  </si>
  <si>
    <t>EL-MS0034</t>
  </si>
  <si>
    <t>2x5-pin Connector Housing</t>
  </si>
  <si>
    <t>HH-PT1IN_2x5</t>
  </si>
  <si>
    <t>EL-MS0035</t>
  </si>
  <si>
    <t>Gold Single Row Straight Header - 40 Pin</t>
  </si>
  <si>
    <t>HH-PT1IN_SRSH40</t>
  </si>
  <si>
    <t>EL-MS0036</t>
  </si>
  <si>
    <t>Gold Double Row Straight Header - 80 Pin</t>
  </si>
  <si>
    <t>HH-PT1IN_SRSH80</t>
  </si>
  <si>
    <t>EL-MS0037</t>
  </si>
  <si>
    <t>Gold Single Row Right Angle Header - 40 Pin</t>
  </si>
  <si>
    <t>HH-PT1IN_SRRAH40</t>
  </si>
  <si>
    <t>EL-MS0038</t>
  </si>
  <si>
    <t>Gold Double Row Right Angle Header - 80 Pin</t>
  </si>
  <si>
    <t>HH-PT1IN_SRRAH80</t>
  </si>
  <si>
    <t>EL-MS0039</t>
  </si>
  <si>
    <t>Servo Connector Female to Male Adapter</t>
  </si>
  <si>
    <t>HH-PT1IN_SCFMA</t>
  </si>
  <si>
    <t>EL-MS0040</t>
  </si>
  <si>
    <t>Gold Single Row Female to Male Adapter Header - 40 Pin</t>
  </si>
  <si>
    <t>HH-PT1IN_SRFMA40</t>
  </si>
  <si>
    <t>EL-MS0041</t>
  </si>
  <si>
    <t>Gold Double Row Female to Male Adapter Header - 80 Pin</t>
  </si>
  <si>
    <t>HH-PT1IN_SRFMA80</t>
  </si>
  <si>
    <t>EL-MS0042</t>
  </si>
  <si>
    <t>Servo Connector Three-Way Male / Y Adapter</t>
  </si>
  <si>
    <t>HH-SC_3WM</t>
  </si>
  <si>
    <t>EL-MS0043</t>
  </si>
  <si>
    <t>Hammond Mfg Enclosure, 1593HAMBONEBK, Beaglebone</t>
  </si>
  <si>
    <t>EL-MS0044</t>
  </si>
  <si>
    <t>0.1" Servo Strip PCB</t>
  </si>
  <si>
    <t>HH-SC_PCB_PT1INSS</t>
  </si>
  <si>
    <t>EL-MS0045</t>
  </si>
  <si>
    <t>Universal Servo Connector Adapter PCB</t>
  </si>
  <si>
    <t>HH-SC_PCB_USCA</t>
  </si>
  <si>
    <t>EL-MS0046</t>
  </si>
  <si>
    <t>Universal 22 AWG 8" Servo Lead</t>
  </si>
  <si>
    <t>HH-LEAD_DX22-08</t>
  </si>
  <si>
    <t>EL-MS0047</t>
  </si>
  <si>
    <t>Connector 4 Pin Din Power</t>
  </si>
  <si>
    <t>ALE-0000217</t>
  </si>
  <si>
    <t>EL-MS0048</t>
  </si>
  <si>
    <t>Non-Insulated Crimp-on Wire Ferrule, 12 AWG, .35" Overall Length, Packs of 100</t>
  </si>
  <si>
    <t>9681K28</t>
  </si>
  <si>
    <t>EL-MS0049</t>
  </si>
  <si>
    <t>Non-Insulated Crimp-on Wire Ferrule, 14 AWG, .39" Overall Length, Packs of 100</t>
  </si>
  <si>
    <t>9681K25</t>
  </si>
  <si>
    <t>EL-MS0050</t>
  </si>
  <si>
    <t>Non-Insulated Crimp-on Wire Ferrule, 16 AWG, .28" Overall Length, Packs of 100</t>
  </si>
  <si>
    <t>EL-MS0051</t>
  </si>
  <si>
    <t>Non-Insulated Crimp-on Wire Ferrule, 24-22 AWG, .20" Overall Length, Packs of 100</t>
  </si>
  <si>
    <t>9681K13</t>
  </si>
  <si>
    <t>EL-MS0052</t>
  </si>
  <si>
    <t>Non-Insulated Crimp-on Wire Ferrule, 26-24 AWG, .20" Overall Length, Packs of 100</t>
  </si>
  <si>
    <t>9681K11</t>
  </si>
  <si>
    <t>EL-MS0053</t>
  </si>
  <si>
    <t>Hammond Manufacturing Strip, Power; 6; 6 ft.; UL Listed, CSA Certified; Metal; 6 ft.</t>
  </si>
  <si>
    <t>EL-MS0054</t>
  </si>
  <si>
    <t>ENCODER OPTICAL ROTARY 256 CPR</t>
  </si>
  <si>
    <t>ENS1J-B28-L00256L-ND</t>
  </si>
  <si>
    <t>EL-MS0055</t>
  </si>
  <si>
    <t>REPLICAPE</t>
  </si>
  <si>
    <t>EL-MS0056</t>
  </si>
  <si>
    <t>Rubber Static Control Work Surface Mat, 36" L X24" W X1-16" Thickness, Wrist Strap &amp; Ground Kit, Blue</t>
  </si>
  <si>
    <t>4446T72</t>
  </si>
  <si>
    <t>EL-MS0057</t>
  </si>
  <si>
    <t>Rubber Static Control Work Surface Mat, 48" L X24" W 1/16" Thickness, Wrist Strap &amp; Ground Kit, Blue</t>
  </si>
  <si>
    <t>4446T74</t>
  </si>
  <si>
    <t>EL-MS0058</t>
  </si>
  <si>
    <t>CONN PIN MALE 24-30AWG CRIMP TIN 20K REELS</t>
  </si>
  <si>
    <t>16-02-0108</t>
  </si>
  <si>
    <t>1-66106-5</t>
  </si>
  <si>
    <t>EL-MS0059</t>
  </si>
  <si>
    <t>Molex-CONN TERM FEMALE 22-24AWG TIN Reels of 20K</t>
  </si>
  <si>
    <t>Molex Inc.</t>
  </si>
  <si>
    <t>16-02-0086 / 16-02-0102</t>
  </si>
  <si>
    <t>TTI</t>
  </si>
  <si>
    <t>16-02-0086</t>
  </si>
  <si>
    <t>WM2510TR-ND</t>
  </si>
  <si>
    <t>EL-MS0060</t>
  </si>
  <si>
    <t>Conn, term, female, .187 Rohs comp, insulated</t>
  </si>
  <si>
    <t>534-8291</t>
  </si>
  <si>
    <t>EL-MS0061</t>
  </si>
  <si>
    <t>Molex-CONN HOUSING MALE 4POS .100</t>
  </si>
  <si>
    <t>Molex</t>
  </si>
  <si>
    <t>WM2535-ND</t>
  </si>
  <si>
    <t>EL-MS0062</t>
  </si>
  <si>
    <t>MOLEX-CONN HOUSING 4POS .100 W/LATCH</t>
  </si>
  <si>
    <t>ALE-0000191</t>
  </si>
  <si>
    <t>WM2902-ND</t>
  </si>
  <si>
    <t>EL-MS0064</t>
  </si>
  <si>
    <t>TERM BLOCK 5.08MM VERT 3POS PCB</t>
  </si>
  <si>
    <t>ED2581-ND</t>
  </si>
  <si>
    <t>EL-MS0065</t>
  </si>
  <si>
    <t>Kingston 4 GB microSDHC Class 4 Flash Memory Card SDC4/4GBET</t>
  </si>
  <si>
    <t>B00200K1TI</t>
  </si>
  <si>
    <t>EL-MS0066</t>
  </si>
  <si>
    <t>Wire Ferrules, 24-20 AWG</t>
  </si>
  <si>
    <t>EL-MS0067</t>
  </si>
  <si>
    <t>Wire Ferrules, 16 AWG</t>
  </si>
  <si>
    <t>EL-MS0068</t>
  </si>
  <si>
    <t>Conn, Crimp, .250, 14-16AWG</t>
  </si>
  <si>
    <t>3-350820-2</t>
  </si>
  <si>
    <t>EL-MS0069</t>
  </si>
  <si>
    <t>48" x 500' 4 Mil Anti-Static Poly Sheeting Roll</t>
  </si>
  <si>
    <t>S-13010</t>
  </si>
  <si>
    <t>EL-MS0071</t>
  </si>
  <si>
    <t>Connector, 8 pin ribbon</t>
  </si>
  <si>
    <t>71600-308LF</t>
  </si>
  <si>
    <t>EL-MS0072</t>
  </si>
  <si>
    <t>Ace 16-14 AWG Blue Insulated Ring Terminal - 100 Pack</t>
  </si>
  <si>
    <t>EL-MS0073</t>
  </si>
  <si>
    <t>Tubing Corrugated Loom .25", Black, 3200' Box</t>
  </si>
  <si>
    <t>Panduit</t>
  </si>
  <si>
    <t>88-00011</t>
  </si>
  <si>
    <t>Electronics Distributors Corp (Distrubutor for Advanced Cable Tie)</t>
  </si>
  <si>
    <t>695 * 3050 / 304.8 = 6955 ft   need 3 x 3200' rollsordered 9600 ft 2 x 3200' rolls</t>
  </si>
  <si>
    <t>EL-MS0073 (obsolete)</t>
  </si>
  <si>
    <t>Tubing Corrugated Loom .25" x 100' (obsolete)</t>
  </si>
  <si>
    <t>CLT25F-C20 / 298-1141-ND</t>
  </si>
  <si>
    <t>EL-MS0074</t>
  </si>
  <si>
    <t>Molex-CONN HOUSING 20POS .100 DUAL, BLACK</t>
  </si>
  <si>
    <t>WM2527-ND</t>
  </si>
  <si>
    <t>EL-MS0075</t>
  </si>
  <si>
    <t>CONN HOUSING 8POS .100 DUAL, Black</t>
  </si>
  <si>
    <t>EL-MS0076</t>
  </si>
  <si>
    <t>.1in Female Gold Terminals (x1,000)</t>
  </si>
  <si>
    <t>HH-PT1IN_FT (x1,000)</t>
  </si>
  <si>
    <t>EL-MS0077</t>
  </si>
  <si>
    <t>.1in Male Gold Terminals (x1,000)</t>
  </si>
  <si>
    <t>HH-PT1IN_MT (x1,000)</t>
  </si>
  <si>
    <t>EL-MS0079</t>
  </si>
  <si>
    <t>10 Yubikeys in White</t>
  </si>
  <si>
    <t>pkg, 10</t>
  </si>
  <si>
    <t>EL-MS0080</t>
  </si>
  <si>
    <t>1500 Watts Step Up-Step Down Voltage Converter</t>
  </si>
  <si>
    <t>TC-1500</t>
  </si>
  <si>
    <t>EL-MS0081</t>
  </si>
  <si>
    <t>1x1 .1in Plastic Housings (x100)</t>
  </si>
  <si>
    <t>HH-PT1IN_1x1 (x100)</t>
  </si>
  <si>
    <t>EL-MS0082</t>
  </si>
  <si>
    <t>1x2 .1in Plastic Housings (x300)</t>
  </si>
  <si>
    <t>HH-PT1IN_1x2 (x300)</t>
  </si>
  <si>
    <t>EL-MS0083</t>
  </si>
  <si>
    <t>1x3 .1in Plastic Housings (Economy Servo Housings) (x300)</t>
  </si>
  <si>
    <t>HH-PT1IN_1x3 (x300)</t>
  </si>
  <si>
    <t>EL-MS0084</t>
  </si>
  <si>
    <t>1x4 .1in Plastic Housings (x300)</t>
  </si>
  <si>
    <t>HH-PT1IN_1x4 (x300)</t>
  </si>
  <si>
    <t>EL-MS0085</t>
  </si>
  <si>
    <t>AC Power Entry Modules PWR INLET W/FUSEHLDR</t>
  </si>
  <si>
    <t>161-PF0030/28</t>
  </si>
  <si>
    <t>EL-MS0086</t>
  </si>
  <si>
    <t>Antistatic Cleaner, 32-oz Trigger Spray</t>
  </si>
  <si>
    <t>98265T72</t>
  </si>
  <si>
    <t>EL-MS0087</t>
  </si>
  <si>
    <t>Auto Fuse Holder, Littelfuse</t>
  </si>
  <si>
    <t>EL-MS0088</t>
  </si>
  <si>
    <t>Buffers &amp; Line Drivers Hex Non-Inverting</t>
  </si>
  <si>
    <t>595-CD74HC4050M</t>
  </si>
  <si>
    <t>EL-MS0089</t>
  </si>
  <si>
    <t>Buffers &amp; Line Drivers Hi-Spd CMOS Logic Hex Non-Inv Bfr</t>
  </si>
  <si>
    <t>595-CD74HC4050PWRG4</t>
  </si>
  <si>
    <t>EL-MS0090</t>
  </si>
  <si>
    <t>CONN CABLE CLAMP CPC SIZE 11 BLK</t>
  </si>
  <si>
    <t>A32515-ND</t>
  </si>
  <si>
    <t>EL-MS0091</t>
  </si>
  <si>
    <t>DC 3A Step-Down Adjustable Breadboard Module; Power Supply Converter USA</t>
  </si>
  <si>
    <t>EL-MS0092</t>
  </si>
  <si>
    <t>Fuse 5A 125V Fast NANO2 SMD</t>
  </si>
  <si>
    <t>F1641CT-ND</t>
  </si>
  <si>
    <t>EL-MS0093</t>
  </si>
  <si>
    <t>FUSE BLADE 15A 32V ATO FAST-ACT</t>
  </si>
  <si>
    <t>F4200-ND</t>
  </si>
  <si>
    <t>EL-MS0094</t>
  </si>
  <si>
    <t>Fuse Holder Inline</t>
  </si>
  <si>
    <t>BPHHN</t>
  </si>
  <si>
    <t>EL-MS0095</t>
  </si>
  <si>
    <t>FUSE MED-ACT 7A 125V UL 5X20MM</t>
  </si>
  <si>
    <t>F4710-ND</t>
  </si>
  <si>
    <t>EL-MS0096</t>
  </si>
  <si>
    <t>Cartridge Fuses 125V 7A 5X20 MA UL LBC</t>
  </si>
  <si>
    <t>576-0233007.MXP</t>
  </si>
  <si>
    <t>EL-MS0097</t>
  </si>
  <si>
    <t>Heater Cartridge 24V, 40W</t>
  </si>
  <si>
    <t>EL-MS0098</t>
  </si>
  <si>
    <t>HOOK MINI TEST CONN BLK</t>
  </si>
  <si>
    <t>461-1013-ND</t>
  </si>
  <si>
    <t>EL-MS0099</t>
  </si>
  <si>
    <t>HOOK MINI TEST CONN RED</t>
  </si>
  <si>
    <t>461-1014-ND</t>
  </si>
  <si>
    <t>EL-MS0100</t>
  </si>
  <si>
    <t>MOD PWR INLET STD FILTER 10A PNL</t>
  </si>
  <si>
    <t>486-2181-ND</t>
  </si>
  <si>
    <t>EL-MS0101</t>
  </si>
  <si>
    <t>Modular Plug</t>
  </si>
  <si>
    <t>EL-MS0102</t>
  </si>
  <si>
    <t>(OLD - use EL-MS0012) Noninsulated Wire Ferrule, 24-20 AWG, .31" pin length</t>
  </si>
  <si>
    <t>EL-MS0103</t>
  </si>
  <si>
    <t>Rectifiers Vr/400V Io/1A</t>
  </si>
  <si>
    <t>625-1N4004-E3/54</t>
  </si>
  <si>
    <t>EL-MS0104</t>
  </si>
  <si>
    <t>Ring Term 12-10 GA</t>
  </si>
  <si>
    <t>EL-MS0105</t>
  </si>
  <si>
    <t>Safe Glass Fuse, Littelfuse</t>
  </si>
  <si>
    <t>EL-MS0106</t>
  </si>
  <si>
    <t>Solid State Relay SSR-25DA 25A /250V 3-32VDC for Temperature Controller</t>
  </si>
  <si>
    <t>EL-MS0107</t>
  </si>
  <si>
    <t>Static Control Strap for Personnel, 4 Receptacle Grounding Station, 10' Straight Cord</t>
  </si>
  <si>
    <t>72555K66</t>
  </si>
  <si>
    <t>EL-MS0108</t>
  </si>
  <si>
    <t>Static Control Strap for Personnel, Wrist Strap, Coiled Cord, 6' Cord Length</t>
  </si>
  <si>
    <t>72555K55</t>
  </si>
  <si>
    <t>EL-MS0109</t>
  </si>
  <si>
    <t>Static Control Strap for Personnel, Wrist Strap, Straight Cord, 4' Cord Length</t>
  </si>
  <si>
    <t>72555K54</t>
  </si>
  <si>
    <t>EL-MS0110</t>
  </si>
  <si>
    <t>Static Control Strap for Personnel, Wrist Strap, Straight Cord, 6' Cord Length</t>
  </si>
  <si>
    <t>72555K53</t>
  </si>
  <si>
    <t>EL-MS0111</t>
  </si>
  <si>
    <t>Term QD 12-10 F .375</t>
  </si>
  <si>
    <t>EL-MS0112</t>
  </si>
  <si>
    <t>Wall Socket, single</t>
  </si>
  <si>
    <t>EL-MS0113</t>
  </si>
  <si>
    <t>TRENDnet Rack Mount Kit for TEG-S16Dg and TEG-S24Dg (ETH-11MK)</t>
  </si>
  <si>
    <t>EL-MS0114</t>
  </si>
  <si>
    <t>Transcend 16GB Class 10 SDHC Flash Memory Card (TS16GSDHC10E)</t>
  </si>
  <si>
    <t>EL-MS0115</t>
  </si>
  <si>
    <t>CONN PWR PLUG DC 2.1X5.5 8A MOD</t>
  </si>
  <si>
    <t>CP3-002AH-ND</t>
  </si>
  <si>
    <t>EL-MS0116</t>
  </si>
  <si>
    <t>Kingston 8 GB 240-Pin DDR3 SDRAM ECC Registered DDR3 1600 (PC3 12800) Server Memory DR x4 Model KVR16R11D4/8</t>
  </si>
  <si>
    <t>N82E16820239229</t>
  </si>
  <si>
    <t>EL-MS0117</t>
  </si>
  <si>
    <t>Pluggable Terminal Block, 6 contacts 5.08mm (black)</t>
  </si>
  <si>
    <t>EL-MS0118</t>
  </si>
  <si>
    <t>Pluggable Terminal Block, 2 contacts 5.08mm (black)</t>
  </si>
  <si>
    <t>EL-MS0119</t>
  </si>
  <si>
    <t>SD Card from GLCD Kit</t>
  </si>
  <si>
    <t>EL-MS0120</t>
  </si>
  <si>
    <t>(N82E16820239275) Kingston 16GB 240-Pin DDR3 SDRAM ECC Registered DDR3 1600 Server Memory DR x4 Model KVR16R11D4/16</t>
  </si>
  <si>
    <t>N82E13820239275</t>
  </si>
  <si>
    <t>EL-MS0121</t>
  </si>
  <si>
    <t>14-18 AWG Tin Sockets for Receptacle, 4k reel</t>
  </si>
  <si>
    <t>1-66359-4</t>
  </si>
  <si>
    <t>1-66358-6</t>
  </si>
  <si>
    <t>EL-MS0122</t>
  </si>
  <si>
    <t>CONN PIN .062 14-18AWG TIN CRIMP</t>
  </si>
  <si>
    <t>EL-MS0123</t>
  </si>
  <si>
    <t>CONN PIN .062 24-26AWG TIN CRIMP</t>
  </si>
  <si>
    <t>EL-MS0124</t>
  </si>
  <si>
    <t>20-24 AWG Tin Sockets for Receptacle - 4K Reel</t>
  </si>
  <si>
    <t>1-66331-4</t>
  </si>
  <si>
    <t>EL-MS0126</t>
  </si>
  <si>
    <t>CONN PLUG, 25 POS, IDC GOLD</t>
  </si>
  <si>
    <t>3M15408-ND</t>
  </si>
  <si>
    <t>EL-MS0127</t>
  </si>
  <si>
    <t>CONN D-SUB RCPT 25 POS IDC GOLD</t>
  </si>
  <si>
    <t>8325-8003</t>
  </si>
  <si>
    <t>EL-MS0128</t>
  </si>
  <si>
    <t>CONN PLUG CPC 4POS REV SER 1</t>
  </si>
  <si>
    <t>206429-1</t>
  </si>
  <si>
    <t>EL-MS0129</t>
  </si>
  <si>
    <t>CONN CABLE CLAMP CPC SIZE 17 BLK</t>
  </si>
  <si>
    <t>20607-8</t>
  </si>
  <si>
    <t>206070-8</t>
  </si>
  <si>
    <t>EL-MS0130</t>
  </si>
  <si>
    <t>CONN CABLE CLAMP R/A CPC SIZE 17</t>
  </si>
  <si>
    <t>1546349-2</t>
  </si>
  <si>
    <t>EL-MS0131</t>
  </si>
  <si>
    <t>CONN PLUG CPC 14POS REV SER 1</t>
  </si>
  <si>
    <t>206044-1</t>
  </si>
  <si>
    <t>A1358-ND</t>
  </si>
  <si>
    <t>EL-MS0132</t>
  </si>
  <si>
    <t>CONN CLAMP, R/A, W/O COVER, SIZE 17</t>
  </si>
  <si>
    <t>EL-MS0133</t>
  </si>
  <si>
    <t>CONN, RCPT, 14 POS w/Brass Inserts</t>
  </si>
  <si>
    <t>211103-1</t>
  </si>
  <si>
    <t>EL-MS0134</t>
  </si>
  <si>
    <t>Conn backshell DB25 Flat Ribbon Plast</t>
  </si>
  <si>
    <t>636-976-025-010R031</t>
  </si>
  <si>
    <t>EL-MS0136</t>
  </si>
  <si>
    <t>Corrugated Wrap-Around Polyethylene Sleeving, 3/8" ID, 100' Length, Blue</t>
  </si>
  <si>
    <t>7700k52</t>
  </si>
  <si>
    <t>EL-MS0138</t>
  </si>
  <si>
    <t>SPEAKER 4OHM 3W 82DB 28X40MM</t>
  </si>
  <si>
    <t>668-1234-ND</t>
  </si>
  <si>
    <t>EL-MS0139</t>
  </si>
  <si>
    <t>Tubing Corrugated Loom 3/8" ID, Black, 1900' Box</t>
  </si>
  <si>
    <t>88-00012</t>
  </si>
  <si>
    <t>7840K72</t>
  </si>
  <si>
    <t>EL-MS0140</t>
  </si>
  <si>
    <t>Conn Cable Clamp Shell size 11 for 4-Pos; 0.329” opening</t>
  </si>
  <si>
    <t>1-206062-5</t>
  </si>
  <si>
    <t>EL-MS0141</t>
  </si>
  <si>
    <t>Term Ring Non Ins 26-22AWG #4  Order Bulk Only</t>
  </si>
  <si>
    <t>P22-4R-M</t>
  </si>
  <si>
    <t>EL-MS0142</t>
  </si>
  <si>
    <t>Conn Recept Faston 22-26AWG .110 - Reel of 3K</t>
  </si>
  <si>
    <t>7-520365-2</t>
  </si>
  <si>
    <t>A27793-ND</t>
  </si>
  <si>
    <t>EL-MS0143</t>
  </si>
  <si>
    <t>Conn Fast Receptacle14-16 AWG .250 - REEL of 2200 Units</t>
  </si>
  <si>
    <t>3-350819-2</t>
  </si>
  <si>
    <t xml:space="preserve"> 3-350819-2</t>
  </si>
  <si>
    <t>22-26AWG .110</t>
  </si>
  <si>
    <t>EL-MS0144</t>
  </si>
  <si>
    <t>Connector Accessories, Sealing Cap, Shell Size 17</t>
  </si>
  <si>
    <t>207445-3</t>
  </si>
  <si>
    <t>EL-MS0145</t>
  </si>
  <si>
    <t>CONN D-SUB PLUG 25POS IDC GOLD</t>
  </si>
  <si>
    <t>EL-MS0148</t>
  </si>
  <si>
    <t>(OLD) 14-18 AWG Tin Sockets for Receptacle-[use EL-MS0121]</t>
  </si>
  <si>
    <t>A31997-ND</t>
  </si>
  <si>
    <t>EL-MS0149</t>
  </si>
  <si>
    <t>(obsolete use EL-MS0122) 14-18 AWG Tin Pin for Plug</t>
  </si>
  <si>
    <t>A31998-ND</t>
  </si>
  <si>
    <t>EL-MS0150</t>
  </si>
  <si>
    <t>CONN PIN 20-24AWG TIN CRIMP</t>
  </si>
  <si>
    <t>A32008TR-ND</t>
  </si>
  <si>
    <t>EL-MS0151</t>
  </si>
  <si>
    <t>CONN SOCKET 20-24AWG TIN CRIMP</t>
  </si>
  <si>
    <t>A31990TR-ND</t>
  </si>
  <si>
    <t>EL-MS0152</t>
  </si>
  <si>
    <t>CONN SKT .062 20-24AWG TIN CRIMP</t>
  </si>
  <si>
    <t>A32007TR-ND</t>
  </si>
  <si>
    <t>EL-MS0153</t>
  </si>
  <si>
    <t>CONN SKT .062 14-18AWG AU CRIMP</t>
  </si>
  <si>
    <t>A25012TR-ND</t>
  </si>
  <si>
    <t>EL-MS0155</t>
  </si>
  <si>
    <t>Serial Enabled 20x4 LCD - Black on Green 5V</t>
  </si>
  <si>
    <t>LCD-09568</t>
  </si>
  <si>
    <t>EL-MS0156</t>
  </si>
  <si>
    <t>IC REG LDO 5V 3A TO220-3</t>
  </si>
  <si>
    <t>576-1121-ND</t>
  </si>
  <si>
    <t>EL-MS0157</t>
  </si>
  <si>
    <t>Tubing Corrugated Loom .25", Blue</t>
  </si>
  <si>
    <t>7700K51</t>
  </si>
  <si>
    <t>EL-MS0158</t>
  </si>
  <si>
    <t>JY-MCU Bluetooth Wireless Serial Port Module for Arduino</t>
  </si>
  <si>
    <t>EL-MS0159</t>
  </si>
  <si>
    <t>Eleronic Butt Terminal</t>
  </si>
  <si>
    <t>EL-MS0160</t>
  </si>
  <si>
    <t>Noninsulated Wire Ferrule, 14 AWG, .39" Pin Length</t>
  </si>
  <si>
    <t>11225-04231</t>
  </si>
  <si>
    <t>EL-MS0161</t>
  </si>
  <si>
    <t>LCD Graphic Display Modules &amp; Accessories 4.3"LCDDispCAPEw/Tch for Beaglebone Black</t>
  </si>
  <si>
    <t xml:space="preserve"> 971-4DCAPE-43T</t>
  </si>
  <si>
    <t>EL-MS0162</t>
  </si>
  <si>
    <t>Display Modules 7" LCD DispCapew/tch for BeagleBone Black</t>
  </si>
  <si>
    <t xml:space="preserve"> 971-4DCAPE-70T</t>
  </si>
  <si>
    <t>EL-MS0163</t>
  </si>
  <si>
    <t>1-66107-2-ND (BULK)</t>
  </si>
  <si>
    <t>EL-MS0164</t>
  </si>
  <si>
    <t>Servo - Generic (Sub-Micro Size)</t>
  </si>
  <si>
    <t>ROB-09065</t>
  </si>
  <si>
    <t>EL-MS0165</t>
  </si>
  <si>
    <t>Snap-Together Cable and Hose Carrier, Feed-Through, 0.41" High x 0.39" Wide Interior Size</t>
  </si>
  <si>
    <t>06-10-028-0</t>
  </si>
  <si>
    <t>IGUS</t>
  </si>
  <si>
    <t>EL-MS0165- old</t>
  </si>
  <si>
    <t>(OLD) Snap-Together Cable and Hose Carrier, Feed-Through, 0.41" High x 0.39" Wide Interior Size</t>
  </si>
  <si>
    <t>55835K32</t>
  </si>
  <si>
    <t>EL-MS0166-Female</t>
  </si>
  <si>
    <t>Mounting Brackets for .41" High x .39" Wide Interior Snap-Together Cable and Hose Carrier - Female</t>
  </si>
  <si>
    <t>060-10-12</t>
  </si>
  <si>
    <t>060-10-1</t>
  </si>
  <si>
    <t>EL-MS0166-Male</t>
  </si>
  <si>
    <t>Mounting Brackets for .41" High x .39" Wide Interior Snap-Together Cable and Hose Carrier - Male</t>
  </si>
  <si>
    <t>55835K2</t>
  </si>
  <si>
    <t>EL-MS0167</t>
  </si>
  <si>
    <t>QUALITY USA brand fuses, Set of 5 pcs, T6.3AL250V, T6.3A 250V, T6.3L250V cartridge GLASS fuses 5X20mm (3/16" X 3/4"), 6.3A 250V</t>
  </si>
  <si>
    <t>EL-MS0168</t>
  </si>
  <si>
    <t>UniCrimp 200 Crimping Machine</t>
  </si>
  <si>
    <t>EL-MS0169</t>
  </si>
  <si>
    <t>Uni-A Mechanical Side Feed / Double Banded Applicator for Processing Molex Terminal #16-02-0086</t>
  </si>
  <si>
    <t>EL-MS0170</t>
  </si>
  <si>
    <t>Uni-A Mechanical Side Feed / Front Banded Applicator for Processing Molex Terminal #16-02-0105</t>
  </si>
  <si>
    <t>EL-MS0171</t>
  </si>
  <si>
    <t>FUSE 10 A/T 5x20 (115V)</t>
  </si>
  <si>
    <t>CRK-22042</t>
  </si>
  <si>
    <t>EL-MS0172</t>
  </si>
  <si>
    <t>FUSE 2 A/T 5x20 (24V)</t>
  </si>
  <si>
    <t>CRK-6270008</t>
  </si>
  <si>
    <t>EL-MS0173</t>
  </si>
  <si>
    <t>MAGNETIC BASE FOR WORK LIGHT</t>
  </si>
  <si>
    <t>CRK-1005</t>
  </si>
  <si>
    <t>EL-MS0174</t>
  </si>
  <si>
    <t>Olimex LCD Graphic Display Modules &amp; Accessories 7 IN TFT TOUCHSCREEN A13 OLINUXINO</t>
  </si>
  <si>
    <t xml:space="preserve"> 909-A13-LCD7-TS</t>
  </si>
  <si>
    <t>EL-MS0175</t>
  </si>
  <si>
    <t>pcDuino3</t>
  </si>
  <si>
    <t>PCDUINOV3</t>
  </si>
  <si>
    <t>EL-MS0176</t>
  </si>
  <si>
    <t>Kingston Digital 8 GB microSD Class 10 UHS-1 Memory Card 30MB/s with Adapter SDC10/8GB</t>
  </si>
  <si>
    <t>EL-MS0177</t>
  </si>
  <si>
    <t>Micro USB OTG Adapter</t>
  </si>
  <si>
    <t>EL-MS0178</t>
  </si>
  <si>
    <t>RJ-45 MODULAR PLUGS RJ45 - 100 PACK FOR SOLID</t>
  </si>
  <si>
    <t>EL-MS0179</t>
  </si>
  <si>
    <t>Cat5e Inline Coupler - White</t>
  </si>
  <si>
    <t>EL-MS0180</t>
  </si>
  <si>
    <t>Prototyping board, PC BOARD 2-SIDE PPH 2.0X3.0</t>
  </si>
  <si>
    <t>V2025-ND</t>
  </si>
  <si>
    <t>EL-MS0181</t>
  </si>
  <si>
    <t>Breakout pins, 2x36</t>
  </si>
  <si>
    <t>S2252E-36-ND</t>
  </si>
  <si>
    <t>EL-MS0182</t>
  </si>
  <si>
    <t>Breakout pins, 1x36</t>
  </si>
  <si>
    <t>WM50018-36-ND</t>
  </si>
  <si>
    <t>EL-MS0183</t>
  </si>
  <si>
    <t>2 POS Term block header, 5.08mm</t>
  </si>
  <si>
    <t>WM7837-ND</t>
  </si>
  <si>
    <t>EL-MS0184</t>
  </si>
  <si>
    <t>24V 40W Heater Cartridge</t>
  </si>
  <si>
    <t>EL-MS0200</t>
  </si>
  <si>
    <t>FOOT PEDAL, UniCrimp</t>
  </si>
  <si>
    <t>SCH-404129</t>
  </si>
  <si>
    <t>EL-MS0201</t>
  </si>
  <si>
    <t>7"HDMI LCD Module Display Optional TouchScreen VGA,Video Driver board</t>
  </si>
  <si>
    <t>ER-TFTV070-3</t>
  </si>
  <si>
    <t>EL-MS0202</t>
  </si>
  <si>
    <t>Power Module</t>
  </si>
  <si>
    <t>PL-TPower</t>
  </si>
  <si>
    <t>EL-MS0203</t>
  </si>
  <si>
    <t>Leviton 30/50 Amp Black Commercial Grade Straight Blade Plug (00931-000)</t>
  </si>
  <si>
    <t>EL-MS0204</t>
  </si>
  <si>
    <t>10mm Strip to Strip Snap Connector for RGB</t>
  </si>
  <si>
    <t>RGB-C2</t>
  </si>
  <si>
    <t>EL-MS0205</t>
  </si>
  <si>
    <t>Molex-CONN TERM MALE 22-24AWG TIN - Reels of 20K</t>
  </si>
  <si>
    <t>16-02-0107</t>
  </si>
  <si>
    <t>WM2517TR-ND</t>
  </si>
  <si>
    <t>EL-MS0206</t>
  </si>
  <si>
    <t>CONN 3.5MM MALE MONO PHONE PLUG</t>
  </si>
  <si>
    <t>MP3-3501</t>
  </si>
  <si>
    <t>CP3-1005-ND</t>
  </si>
  <si>
    <t>EL-MS0207</t>
  </si>
  <si>
    <t>POT 10K OHM 17MM RD .06W CARB</t>
  </si>
  <si>
    <t>PDB182-E420K-103A-ND</t>
  </si>
  <si>
    <t>EL-MS0208</t>
  </si>
  <si>
    <t>Crucial 16GB (2 x 8GB) 240-Pin DDR3 SDRAM ECC Unbuffered DDR3 1600 (PC3 12800) Server Memory Model CT2KIT102472BA160B</t>
  </si>
  <si>
    <t>EL-MS0209</t>
  </si>
  <si>
    <t>BULK - RING TONGUE CONN 16-22 AWG #10 PIDG</t>
  </si>
  <si>
    <t>A1062-ND</t>
  </si>
  <si>
    <t>EL-MS0210</t>
  </si>
  <si>
    <t>CONN RING UNINS 15-20AWG #M3 DO NOT USE See EL-MS0246</t>
  </si>
  <si>
    <t>A107160CT-ND</t>
  </si>
  <si>
    <t>EL-MS0211</t>
  </si>
  <si>
    <t>TE- REEL / RING TONGUE CONN 16-22 AWG #10 PIDG</t>
  </si>
  <si>
    <t>TE</t>
  </si>
  <si>
    <t>2-36154-2</t>
  </si>
  <si>
    <t>2-36154.2</t>
  </si>
  <si>
    <t>A1062TR-ND</t>
  </si>
  <si>
    <t>EL-MS0212</t>
  </si>
  <si>
    <t>Molex-CONN PIN 24-30AWG Crimp Tin, 20,000 Unit Reel</t>
  </si>
  <si>
    <t>16-02-0105</t>
  </si>
  <si>
    <t>WM2565-ND</t>
  </si>
  <si>
    <t>EL-MS0213</t>
  </si>
  <si>
    <t>2 x 50' Vinyl Anti-Static Table Mat</t>
  </si>
  <si>
    <t>S-14117</t>
  </si>
  <si>
    <t>EL-MS0214</t>
  </si>
  <si>
    <t>Ferrite Tubular Bead 13.72mm</t>
  </si>
  <si>
    <t>240-2116-ND</t>
  </si>
  <si>
    <t>EL-MS0215</t>
  </si>
  <si>
    <t>Ferrite Tubular Bead 15.49mm</t>
  </si>
  <si>
    <t>240-2313-ND</t>
  </si>
  <si>
    <t>EL-MS0216</t>
  </si>
  <si>
    <t>Steward-Ferrite Tubular Bead 19.00mm</t>
  </si>
  <si>
    <t>Laird Technologies - Signal Integrity Products</t>
  </si>
  <si>
    <t>28B1142-100</t>
  </si>
  <si>
    <t>Received SAGER $0.295 ea  12-14 wk leadtime w/expedite</t>
  </si>
  <si>
    <t>EL-MS0217</t>
  </si>
  <si>
    <t>Ferrite Tubular Bead 19.00mm</t>
  </si>
  <si>
    <t>240-2118-ND</t>
  </si>
  <si>
    <t>EL-MS0218</t>
  </si>
  <si>
    <t>FERRITE BEAD CORE EMI L/F 15.0MM</t>
  </si>
  <si>
    <t>240-2285-ND</t>
  </si>
  <si>
    <t>EL-MS0219</t>
  </si>
  <si>
    <t>Ferrite Bead Core EMI L/F 10.0mm</t>
  </si>
  <si>
    <t>240-2283-ND</t>
  </si>
  <si>
    <t>EL-MS0220</t>
  </si>
  <si>
    <t>SWM Style USB Flash drive, 4gb, black with MINI logo</t>
  </si>
  <si>
    <t>EL-MS0221</t>
  </si>
  <si>
    <t>Near Field E/H Probe Set to 3GHz</t>
  </si>
  <si>
    <t>EMCO-7405</t>
  </si>
  <si>
    <t>EL-MS0222</t>
  </si>
  <si>
    <t>9kHz-6GHz Spectrum Analyzer w/EMI Filter/Detector/Tracking Gen opts B31/34,B30,K9,B7,B8,B22</t>
  </si>
  <si>
    <t>ROHD-FSL616-PKG02</t>
  </si>
  <si>
    <t>EL-MS0223</t>
  </si>
  <si>
    <t>9kHz-200MHz Transient Limiter, BNC(f) Input, N(m) Output</t>
  </si>
  <si>
    <t>AGIL-11947A</t>
  </si>
  <si>
    <t>EL-MS0224</t>
  </si>
  <si>
    <t>LISN, 10kHz-50MHz 500V Single Line, 50A max, 50uH</t>
  </si>
  <si>
    <t>SOLA-9247-50-TS-50-N</t>
  </si>
  <si>
    <t>EL-MS0225</t>
  </si>
  <si>
    <t>Broadband AMPL / SMA</t>
  </si>
  <si>
    <t>ZFL-1000LN+</t>
  </si>
  <si>
    <t>EL-MS0226</t>
  </si>
  <si>
    <t>Programmable DC Power Supply with 2 0-30V/3A c</t>
  </si>
  <si>
    <t>RIGOLDP832</t>
  </si>
  <si>
    <t>EL-MS0227</t>
  </si>
  <si>
    <t>Conn Adapt SMA Plug to BNC Jack</t>
  </si>
  <si>
    <t>J10098-ND</t>
  </si>
  <si>
    <t>EL-MS0228</t>
  </si>
  <si>
    <t>Test Lead STKG BANAMINGRABR - BLACK</t>
  </si>
  <si>
    <t>501-1060-ND</t>
  </si>
  <si>
    <t>EL-MS0229</t>
  </si>
  <si>
    <t>Test Lead STKG BANAMINGRABR - RED</t>
  </si>
  <si>
    <t>501-1061-ND</t>
  </si>
  <si>
    <t>EL-MS0231</t>
  </si>
  <si>
    <t>Pneumatic Feed Kit for pneumatic applicator</t>
  </si>
  <si>
    <t>CRK-5000</t>
  </si>
  <si>
    <t>EL-MS0232</t>
  </si>
  <si>
    <t>Uni-A Mechanical Side Feed / Front Banded Applicator,  for Processing TE #1-66331-4</t>
  </si>
  <si>
    <t>SCA-700266001</t>
  </si>
  <si>
    <t>EL-MS0233</t>
  </si>
  <si>
    <t>Uni-A Mechanical Side Feed / Front Banded Applicator, for Processing TE #1-66358-6 &amp; 1-66359-4</t>
  </si>
  <si>
    <t>SCA-700269001 for Processing TE# 1-66358-6 &amp; 1-66359-4</t>
  </si>
  <si>
    <t>EL-MS0234</t>
  </si>
  <si>
    <t>Uni-A Mechanical Side Feed / Front Banded Applicator, for processing TE #1-66106-5</t>
  </si>
  <si>
    <t>EL-MS0235</t>
  </si>
  <si>
    <t>Surface Mount Fuses 125V V/FA 5A NANO2</t>
  </si>
  <si>
    <t>576-0448005.MR</t>
  </si>
  <si>
    <t>EL-MS0236</t>
  </si>
  <si>
    <t>Steward-FERRITE CYLINDR BOX CLAMP.350"WHT</t>
  </si>
  <si>
    <t>28A2029-0A0</t>
  </si>
  <si>
    <t>EL-MS0237</t>
  </si>
  <si>
    <t>FERRITE BEADCORE L/F EMI 19.00MM</t>
  </si>
  <si>
    <t>240-2139-ND</t>
  </si>
  <si>
    <t>EL-MS0238</t>
  </si>
  <si>
    <t>Enercell™ High-Power AC Adapter</t>
  </si>
  <si>
    <t>EL-MS0239</t>
  </si>
  <si>
    <t>Grounding Cord Kit for Rubber Static Control Work Surface Mat</t>
  </si>
  <si>
    <t>4446T752</t>
  </si>
  <si>
    <t>EL-MS0240</t>
  </si>
  <si>
    <t>Beagle Bone Enclosure - Plastic, Black</t>
  </si>
  <si>
    <t>PRT-12843</t>
  </si>
  <si>
    <t>EL-MS0241</t>
  </si>
  <si>
    <t>4 GB DataStick Pro USB 2.0 Flash Drive DSP4GB-007</t>
  </si>
  <si>
    <t>DSP4GB-007</t>
  </si>
  <si>
    <t>EL-MS0242</t>
  </si>
  <si>
    <t>TAPE COPPER FOIL 12.7MMX5.5</t>
  </si>
  <si>
    <t>3M9903-ND</t>
  </si>
  <si>
    <t>EL-MS0243</t>
  </si>
  <si>
    <t>7700K52</t>
  </si>
  <si>
    <t>EL-MS0244</t>
  </si>
  <si>
    <t>D SUB CONNECTOR, STANDARD, 25 POSITION, PLUG - ASSEMBLY</t>
  </si>
  <si>
    <t>8225-6000</t>
  </si>
  <si>
    <t>EL-MS0245</t>
  </si>
  <si>
    <t>D SUB CONNECTOR, STANDARD, 25 POSITION, RECEPTACLE - ASSEMBLY</t>
  </si>
  <si>
    <t>8325-6003</t>
  </si>
  <si>
    <t>EL-MS0246</t>
  </si>
  <si>
    <t>Conn Ring 16-22 AWG #4 Red PIDG - Reel 5000</t>
  </si>
  <si>
    <t>2-323758-1</t>
  </si>
  <si>
    <t>A27229TR-ND</t>
  </si>
  <si>
    <t>TTI 10k min reels 5000 Confirmed 10/16 delivery 11-14 wks leadtime  requested quote heilind 10 wks 5k min 0.414ea    some stock at digikey</t>
  </si>
  <si>
    <t>EL-MS0247</t>
  </si>
  <si>
    <t>Heat Shrink Tubing – 0.19-0.09 – Black, 100'</t>
  </si>
  <si>
    <t>7856K74</t>
  </si>
  <si>
    <t>EL-MS0248</t>
  </si>
  <si>
    <t>CONN RING 14-16 AWG #10 PIDG - 5,000 Unit Reel</t>
  </si>
  <si>
    <t>2-36160-1</t>
  </si>
  <si>
    <t>A1072TR-ND</t>
  </si>
  <si>
    <t>EL-MS0249</t>
  </si>
  <si>
    <t>WEiPU Front Mount Male, 4 pin, solder</t>
  </si>
  <si>
    <t>SP2112/P4 1N</t>
  </si>
  <si>
    <t>EL-MS0250</t>
  </si>
  <si>
    <t>WEiPU Cable connector female, 4 pin, solder</t>
  </si>
  <si>
    <t>SP2110/S4II 1N</t>
  </si>
  <si>
    <t>SP2110/S4II1N</t>
  </si>
  <si>
    <t>EL-MS0251</t>
  </si>
  <si>
    <t>CONN HOUSING 16POS .100 DUAL</t>
  </si>
  <si>
    <t>EL-MS0252</t>
  </si>
  <si>
    <t>Nikon MH-23 Quick Charger for EN-EL9 Li-ion Battery by Nikon</t>
  </si>
  <si>
    <t>B000KWGS9K</t>
  </si>
  <si>
    <t>EL-MS0253</t>
  </si>
  <si>
    <t>FERRITE TUBULAR BEAD 7.87MM</t>
  </si>
  <si>
    <t>240-2115-ND</t>
  </si>
  <si>
    <t>EL-MS0254</t>
  </si>
  <si>
    <t>FERRITE BRDBAND CYLINDER 17.07MM</t>
  </si>
  <si>
    <t>240-2769-ND</t>
  </si>
  <si>
    <t>EL-MS0255</t>
  </si>
  <si>
    <t>FERRITE EMI SPLIT/SNAP-ON CORE</t>
  </si>
  <si>
    <t>240-2601-ND</t>
  </si>
  <si>
    <t>EL-MS0256</t>
  </si>
  <si>
    <t>FERRITE CYLINDER CLAMP-ON 6.60MM</t>
  </si>
  <si>
    <t>240-2246-ND</t>
  </si>
  <si>
    <t>EL-MS0257</t>
  </si>
  <si>
    <t>FERRITE BROADBAND CLAMPON 9.00MM</t>
  </si>
  <si>
    <t>240-2124-ND</t>
  </si>
  <si>
    <t>EL-MS0258</t>
  </si>
  <si>
    <t>240-2604-ND</t>
  </si>
  <si>
    <t>EL-MS0259</t>
  </si>
  <si>
    <t>Heat Shrink DL WL Q53X 3/4"</t>
  </si>
  <si>
    <t>ft, 100</t>
  </si>
  <si>
    <t>Q53X034B-ND</t>
  </si>
  <si>
    <t>EL-MS0260</t>
  </si>
  <si>
    <t>SSB 31-5TJ Battery</t>
  </si>
  <si>
    <t>EL-MS0261</t>
  </si>
  <si>
    <t>ADATA 8GB Micro SDHC Card Class 4 + SD Adapter - AUSDH8GCL4-RA1 by A-Data USA</t>
  </si>
  <si>
    <t>AUSDH8GCL4-RA1</t>
  </si>
  <si>
    <t>EL-MS0262</t>
  </si>
  <si>
    <t>SWM Style USB Flash drive, 4gb, Black Pre-flashed with Data and Logo</t>
  </si>
  <si>
    <t>Nexcopy</t>
  </si>
  <si>
    <t>EL-MS0323</t>
  </si>
  <si>
    <t>Reflective Safety Strip, Silver</t>
  </si>
  <si>
    <t>EL-MS0324</t>
  </si>
  <si>
    <t>Uni-A Mechanical Side Feed / Front Banded Applicator for Processing Molex Terminal #70021-0004</t>
  </si>
  <si>
    <t>SCA-99-700</t>
  </si>
  <si>
    <t>EL-MS0325</t>
  </si>
  <si>
    <t>CONNECTOR, PLUG CPC 57POS</t>
  </si>
  <si>
    <t>A1383-ND</t>
  </si>
  <si>
    <t>EL-MS0326</t>
  </si>
  <si>
    <t>CONNECTOR CABLE CLAMP SZ 23 1 3/8-18</t>
  </si>
  <si>
    <t>A32517-ND</t>
  </si>
  <si>
    <t>EL-MS0327</t>
  </si>
  <si>
    <t>CONNECTOR RECEPTICAL CPC 57POS REV SER 2</t>
  </si>
  <si>
    <t>A1381-ND</t>
  </si>
  <si>
    <t>EL-MS0328</t>
  </si>
  <si>
    <t>Heater Cartridge - 24V, 30W, 6mm OD, 20mm long, 230mm Wire length minimum - RoHS compliant</t>
  </si>
  <si>
    <t>EL-MS0329</t>
  </si>
  <si>
    <t>TVS Diode – 1500W, 5V Reverse Standoff, 6V Breakdown, 9.4V Clamp, 200A Surge</t>
  </si>
  <si>
    <t>1N6373G</t>
  </si>
  <si>
    <t>1N6373GOS-ND</t>
  </si>
  <si>
    <t>EL-MS0330</t>
  </si>
  <si>
    <t>TVS DIODE 5VWM 7.5VC 1.5KE</t>
  </si>
  <si>
    <t>1N6373-E3/54GICT-ND</t>
  </si>
  <si>
    <t>EL-MS0331</t>
  </si>
  <si>
    <t>Ferrite Cable Cores 82ohm @100MHz Beads Core</t>
  </si>
  <si>
    <t>81-FSRH070140RN000B</t>
  </si>
  <si>
    <t>EL-MS0332</t>
  </si>
  <si>
    <t>Ferrite Cable Cores 220ohms 100MHz 5mm I.D.</t>
  </si>
  <si>
    <t>28B0434-000</t>
  </si>
  <si>
    <t>EL-MS0333</t>
  </si>
  <si>
    <t>Ferrite Toroids / Ferrite Rings 10/6/4 T46 TOROID</t>
  </si>
  <si>
    <t>B64290L0038X046</t>
  </si>
  <si>
    <t>EL-MS0334</t>
  </si>
  <si>
    <t>Ferrite Toroids / Ferrite Rings 475ohm @100MHz Ring Core</t>
  </si>
  <si>
    <t>FSRB100100RTB00B</t>
  </si>
  <si>
    <t>EL-MS0335</t>
  </si>
  <si>
    <t>Ferrite Cable Cores 92ohm @100MHz Beads Core</t>
  </si>
  <si>
    <t>FSRH100150RTB00T</t>
  </si>
  <si>
    <t>EL-MS0336</t>
  </si>
  <si>
    <t>Ferrite Cable Cores 310ohms 100MHz 7mm Inside Dia.</t>
  </si>
  <si>
    <t>28B0616-000</t>
  </si>
  <si>
    <t>EL-MS0337</t>
  </si>
  <si>
    <t>Ferrite Cable Cores WE-AFB Axial 25MHz 195Ohm</t>
  </si>
  <si>
    <t>EL-MS0338</t>
  </si>
  <si>
    <t>Ferrite Cable Cores WE-AFB Axial 25MHz 133Ohm</t>
  </si>
  <si>
    <t>EL-MS0339</t>
  </si>
  <si>
    <t>Ferrite Cable Cores 200ohm @100MHz Beads Core</t>
  </si>
  <si>
    <t>FSRH190285RT000T</t>
  </si>
  <si>
    <t>EL-MS0340</t>
  </si>
  <si>
    <t>Ferrite Cable Cores WE-AFB Axial 25MHz 90Ohm</t>
  </si>
  <si>
    <t>EL-MS0341</t>
  </si>
  <si>
    <t>Ferrite Cable Cores 43 Round Cable Core Z=53 OHM @100MHz</t>
  </si>
  <si>
    <t>EL-MS0342</t>
  </si>
  <si>
    <t>Ferrite Tubular Bead 7.87MM RoHS Status</t>
  </si>
  <si>
    <t>28B0625-100</t>
  </si>
  <si>
    <t>EL-MS0343</t>
  </si>
  <si>
    <t>Ferrite Tubular Bead 10.16MM</t>
  </si>
  <si>
    <t>28B0735-000</t>
  </si>
  <si>
    <t>240-2080-ND</t>
  </si>
  <si>
    <t>EL-MS0344</t>
  </si>
  <si>
    <t>Ferrite Tubular Bead 5.90mm</t>
  </si>
  <si>
    <t>28B0591-200</t>
  </si>
  <si>
    <t>240-2242-ND</t>
  </si>
  <si>
    <t>EL-MS0345</t>
  </si>
  <si>
    <t>MODULE POWER ENTRY W/FUSE HOLDER</t>
  </si>
  <si>
    <t>CCM1620-ND</t>
  </si>
  <si>
    <t>EL-MS0346</t>
  </si>
  <si>
    <t>MOD PWR ENTRY INLET W/FUSE 6A - IEC C14 Receptacle – AC Filter 6A 250VAC</t>
  </si>
  <si>
    <t>FN9260-6-06</t>
  </si>
  <si>
    <t>817-1488-ND</t>
  </si>
  <si>
    <t>EL-MS0347</t>
  </si>
  <si>
    <t>Fuse Ceramic 6.3A 250VAC 5X20MM</t>
  </si>
  <si>
    <t>023406.3MXP</t>
  </si>
  <si>
    <t>EL-MS0348</t>
  </si>
  <si>
    <t>Heat Shrink Tubing, Flexible, HRHT - 1/3  (.25')</t>
  </si>
  <si>
    <t>A105288-ND</t>
  </si>
  <si>
    <t>EL-MS0349</t>
  </si>
  <si>
    <t>HEAT SHRINK EPS400 .700 BK 48 IN  (4')</t>
  </si>
  <si>
    <t>3M15379-ND</t>
  </si>
  <si>
    <t>EL-MS0350</t>
  </si>
  <si>
    <t>Heat Shrink Dual Wall 16MM 1 = 1'</t>
  </si>
  <si>
    <t>ATUM-16/4-0-SP-01-ND</t>
  </si>
  <si>
    <t>HEAT SHRINK DUAL WALL 16MM 1=1FT(do not use)</t>
  </si>
  <si>
    <t>EL-MS0351</t>
  </si>
  <si>
    <t>JST - CONN TERM CRIMP PH 24-30AWG - 8,000 Unit Reel</t>
  </si>
  <si>
    <t>SPH-002T-P0.5S</t>
  </si>
  <si>
    <t>455-1127-1-ND</t>
  </si>
  <si>
    <t>EL-MS0352</t>
  </si>
  <si>
    <t>Heavy Duty Power Connectors PP30 #12-16 CONTACT</t>
  </si>
  <si>
    <t>EL-MS0353</t>
  </si>
  <si>
    <t>Ferrule for 16 AWG wire</t>
  </si>
  <si>
    <t>EL-MS0354</t>
  </si>
  <si>
    <t>Ferrule for 14 AWG wire</t>
  </si>
  <si>
    <t>EL-MS0355</t>
  </si>
  <si>
    <t>CONN HOUSING PH 6POS 2MM WHITE</t>
  </si>
  <si>
    <t>PHR-6</t>
  </si>
  <si>
    <t>EL-MS0356</t>
  </si>
  <si>
    <t>Heat Shrink Dual Tubing 1/2" for 5mm ID 11mm OD Ferrite, Black 4FT</t>
  </si>
  <si>
    <t>WM7377-ND</t>
  </si>
  <si>
    <t>EL-MS0357</t>
  </si>
  <si>
    <t>24 AWG 8.0mm Pin Length Power Phase® Turquoise Single Wire - Insulated Ferrule</t>
  </si>
  <si>
    <t>EL-MS0358</t>
  </si>
  <si>
    <t>Ferrule, Terminals 20AWG NON-INSL</t>
  </si>
  <si>
    <t>F76-8-M</t>
  </si>
  <si>
    <t>EL-MS0359</t>
  </si>
  <si>
    <t>Ferrule,  Terminals 18AWG NON-INSL</t>
  </si>
  <si>
    <t>F77-8-M</t>
  </si>
  <si>
    <t>EL-MS0360</t>
  </si>
  <si>
    <t>Ferrule,  Terminals 16AWG NON-INSL</t>
  </si>
  <si>
    <t>F78-8-M</t>
  </si>
  <si>
    <t>EL-MS0361</t>
  </si>
  <si>
    <t>16 AWG 6.0mm Pin Length Power Phase Black Single Wire - Insulated Ferrule</t>
  </si>
  <si>
    <t>FSD78-6-D</t>
  </si>
  <si>
    <t>EL-MS0362</t>
  </si>
  <si>
    <t>24 AWG 6.0mm Pin Length Single Wire - Insulated Ferrule</t>
  </si>
  <si>
    <t>FSD73-6-D</t>
  </si>
  <si>
    <t>EL-MS0363</t>
  </si>
  <si>
    <t>JST - CONN HEADER PH TOP 6POS 2MM</t>
  </si>
  <si>
    <t>B6B-PH-K-S(LF)(SN)</t>
  </si>
  <si>
    <t>455-1708-ND</t>
  </si>
  <si>
    <t>EL-MS0364</t>
  </si>
  <si>
    <t>4 Circuit 0.438" (11.12mm) Barrier Block Connector, Screws</t>
  </si>
  <si>
    <t>4-141</t>
  </si>
  <si>
    <t>CBBB204-ND</t>
  </si>
  <si>
    <t>EL-MS0365</t>
  </si>
  <si>
    <t>SENS OPTO SLOT 3.81MM TRANS C-MT</t>
  </si>
  <si>
    <t>OPB857Z</t>
  </si>
  <si>
    <t>365-1741-ND</t>
  </si>
  <si>
    <t>EL-MS0366</t>
  </si>
  <si>
    <t>Vernier Sensor - Gas Pressure Sensor</t>
  </si>
  <si>
    <t>SEN-12874</t>
  </si>
  <si>
    <t>EL-MS0367</t>
  </si>
  <si>
    <t>Terminal .110 Faston Tab PCB</t>
  </si>
  <si>
    <t>61134-3</t>
  </si>
  <si>
    <t>EL-MS0368</t>
  </si>
  <si>
    <t>RepRapDiscount Heater Cartridges</t>
  </si>
  <si>
    <t>EL-MS0369</t>
  </si>
  <si>
    <t>Conn Header 12POS .100 VERT 15AU</t>
  </si>
  <si>
    <t>70545-0046</t>
  </si>
  <si>
    <t>EL-MS0370</t>
  </si>
  <si>
    <t>Conn Header 20POS .100 VERT GOLD</t>
  </si>
  <si>
    <t>70246-2002</t>
  </si>
  <si>
    <t>WM6549-ND</t>
  </si>
  <si>
    <t>EL-MS0371</t>
  </si>
  <si>
    <t>Conn Header 2POS .100 VERT TIN</t>
  </si>
  <si>
    <t>70545-0001</t>
  </si>
  <si>
    <t>WM4133-ND</t>
  </si>
  <si>
    <t>EL-MS0372</t>
  </si>
  <si>
    <t>Conn Header 8POS .100 VERT TIN</t>
  </si>
  <si>
    <t>70545-0007</t>
  </si>
  <si>
    <t>WM4138-ND</t>
  </si>
  <si>
    <t>EL-MS0373</t>
  </si>
  <si>
    <t>Conn Header 10POS .100" STR GOLD</t>
  </si>
  <si>
    <t>90136-1210</t>
  </si>
  <si>
    <t>WM8231-ND</t>
  </si>
  <si>
    <t>EL-MS0374</t>
  </si>
  <si>
    <t>Term Block HDR 6POS VERT 5.08MM</t>
  </si>
  <si>
    <t>EL-MS0375</t>
  </si>
  <si>
    <t>Class 1 Bluetooth USB Serial Adapter</t>
  </si>
  <si>
    <t>KC-4132</t>
  </si>
  <si>
    <t>EL-MS0377</t>
  </si>
  <si>
    <t>24V 30W Heater Cartridge, 23cm Leads (with no connectors on end)</t>
  </si>
  <si>
    <t>HC24V</t>
  </si>
  <si>
    <t>EL-MS0378</t>
  </si>
  <si>
    <t>igus Energy chain® 06 Series 16mm Inner Width, 28mm Bend Radius</t>
  </si>
  <si>
    <t>06-16-028-0</t>
  </si>
  <si>
    <t>EL-MS0379</t>
  </si>
  <si>
    <t>igus Energy chain® 06 Series 20mm Inner Width, 28mm Bend Radius</t>
  </si>
  <si>
    <t>Igus</t>
  </si>
  <si>
    <t>06-20-028-0</t>
  </si>
  <si>
    <t>EL-MS0380</t>
  </si>
  <si>
    <t>igus Energy chain® 06 Series 30mm Inner Width, 28mm Bend Radius</t>
  </si>
  <si>
    <t>06-30-028-0</t>
  </si>
  <si>
    <t>EL-MS0381</t>
  </si>
  <si>
    <t>Igus 06 Series Mounting Bracket Set 16mm Inner Width</t>
  </si>
  <si>
    <t>060-16-12</t>
  </si>
  <si>
    <t>EL-MS0382</t>
  </si>
  <si>
    <t>Igus 06 Series Mounting Bracket Set 20mm Inner Width</t>
  </si>
  <si>
    <t>E2-100-20-12  or ?? 06-20-12</t>
  </si>
  <si>
    <t>E2-100-20-12</t>
  </si>
  <si>
    <t>Female and Males are sold as a set under a single MFR Part Number. Please see part number description in ERP for details and make sure we don't double order.</t>
  </si>
  <si>
    <t>EL-MS0383</t>
  </si>
  <si>
    <t>Igus 06 Series Mounting Bracket Set 30mm Inner Width</t>
  </si>
  <si>
    <t xml:space="preserve"> E2-100-30-12 or ?? 06-30-12</t>
  </si>
  <si>
    <t xml:space="preserve"> E2-100-30-12</t>
  </si>
  <si>
    <t>EL-MS0384</t>
  </si>
  <si>
    <t>igus Chainflex® CF9 Control Cable TPE</t>
  </si>
  <si>
    <t>CF9-02-08</t>
  </si>
  <si>
    <t>EL-MS0385</t>
  </si>
  <si>
    <t>Verbatim 8GB SDHC Class 10 UHS-I / Bulk</t>
  </si>
  <si>
    <t>99197 ÔÇô 8GB SDHC Memory Card Class 10 UHS-1 400Pk Bulk</t>
  </si>
  <si>
    <t>EL-MS0386</t>
  </si>
  <si>
    <t>Schottky Diodes &amp; Rectifiers 1.0A 30V</t>
  </si>
  <si>
    <t>621-SB130-T</t>
  </si>
  <si>
    <t>EL-MS0387</t>
  </si>
  <si>
    <t>Schottky Diodes &amp; Rectifiers Schottky Brdge Rect 2A 40V Low Vf</t>
  </si>
  <si>
    <t>CDBHM240L-HF</t>
  </si>
  <si>
    <t>EL-MS0388</t>
  </si>
  <si>
    <t>2-1/2" x 2" Standard Magnetic-Base Holder for Dial and Digital Indicators</t>
  </si>
  <si>
    <t>EL-MS0389</t>
  </si>
  <si>
    <t>Headers, Wire Housing 20P Strt 1 Row Gold 5.5mm mating pin</t>
  </si>
  <si>
    <t xml:space="preserve"> 961120-6404-AR</t>
  </si>
  <si>
    <t>517-9611206404AR</t>
  </si>
  <si>
    <t>EL-MS0399</t>
  </si>
  <si>
    <t>SD Card Connector</t>
  </si>
  <si>
    <t>10067847-011RLF</t>
  </si>
  <si>
    <t>649-10067847-011RLF</t>
  </si>
  <si>
    <t>EL-MS0400</t>
  </si>
  <si>
    <t>Encoders 11mm 15 RES 30 DTENT</t>
  </si>
  <si>
    <t>EC11E15244B2</t>
  </si>
  <si>
    <t>688-EC11E15244B2</t>
  </si>
  <si>
    <t>EL-MS0401</t>
  </si>
  <si>
    <t>Audio Indicators &amp; Alerts Buzzers</t>
  </si>
  <si>
    <t>CX-0905C</t>
  </si>
  <si>
    <t>490-CX-0905C</t>
  </si>
  <si>
    <t>EL-MS0402</t>
  </si>
  <si>
    <t>Audio Indicators / Alerts Buzzers</t>
  </si>
  <si>
    <t>30310-6002HB</t>
  </si>
  <si>
    <t>517-30310-6002</t>
  </si>
  <si>
    <t>EL-MS0403</t>
  </si>
  <si>
    <t>LDO Voltage Regulator</t>
  </si>
  <si>
    <t>MIC5209-3.3YS-TR</t>
  </si>
  <si>
    <t xml:space="preserve"> 998-MIC5209-3.3YSTR</t>
  </si>
  <si>
    <t>EL-MS0404</t>
  </si>
  <si>
    <t>Buffer &amp; Line Drivers Hex Non-Inverting</t>
  </si>
  <si>
    <t>CD74HC4050M9</t>
  </si>
  <si>
    <t>595-CD74HC4050M9</t>
  </si>
  <si>
    <t>EL-MS0405</t>
  </si>
  <si>
    <t>Bipolar Transistor BJT NPN BIPOLAR</t>
  </si>
  <si>
    <t>BC817-40-7-F</t>
  </si>
  <si>
    <t>621-BC817-40-7-F</t>
  </si>
  <si>
    <t>EL-MS0406</t>
  </si>
  <si>
    <t>Thick Film Resistors - SMD 0805 68ohms 5% AEC-Q200</t>
  </si>
  <si>
    <t>ERJ-6GEYJ680V</t>
  </si>
  <si>
    <t>667-ERJ-6GEYJ680V</t>
  </si>
  <si>
    <t>EL-MS0407</t>
  </si>
  <si>
    <t>Thick Film Resistors - SMD 1/8watt 1Kohms 1% 100ppm</t>
  </si>
  <si>
    <t>CRCW08051K00FKEA</t>
  </si>
  <si>
    <t>71-CRCW08051K00FKEA</t>
  </si>
  <si>
    <t>EL-MS0408</t>
  </si>
  <si>
    <t>Multilayer Ceramic Capacitors MLCC - SMD/SMT 50V .1uF X7R 0805 10% Tol</t>
  </si>
  <si>
    <t>08055C104KAT2A</t>
  </si>
  <si>
    <t>581-08055C104K</t>
  </si>
  <si>
    <t>EL-MS0409</t>
  </si>
  <si>
    <t>Multilayer Ceramic Capacitors MLCC - SMD/SMT 1uF 100Volts X7R 10% 1812 STD</t>
  </si>
  <si>
    <t>HMK432B7105KM-T</t>
  </si>
  <si>
    <t>963-HMK432B7105KM-T</t>
  </si>
  <si>
    <t>EL-MS0410</t>
  </si>
  <si>
    <t>LCD Display Serial Graphic Display 128x64 ST7920,White on Blue</t>
  </si>
  <si>
    <t>128x64 ST7920,White on Blue</t>
  </si>
  <si>
    <t>EL-MS0411</t>
  </si>
  <si>
    <t>Docooler 1 ohm - 10M ohm 1/4W Metal Film Resistors Assortment Kit Set 64 Values Total 1280pcs</t>
  </si>
  <si>
    <t>H9917</t>
  </si>
  <si>
    <t>EL-MS0412</t>
  </si>
  <si>
    <t>Ceramic Electrolytic Capacitor Mix, 40 Value 866 Pcs</t>
  </si>
  <si>
    <t>EL-MS0413</t>
  </si>
  <si>
    <t>DIP Color Wheel Inductor Assorted Kit 1/2W 10%, VvW 0410 (0.56uH - 4.7mH) 24 value 240pcs</t>
  </si>
  <si>
    <t>EL-MS0414</t>
  </si>
  <si>
    <t>Cartridge Fuse 250V 3.15A Slo-Blo</t>
  </si>
  <si>
    <t>02153.15MXP</t>
  </si>
  <si>
    <t>576-02153.15MXP</t>
  </si>
  <si>
    <t>EL-MS0415</t>
  </si>
  <si>
    <t>Solder Sleeves</t>
  </si>
  <si>
    <t>30515-03</t>
  </si>
  <si>
    <t>EL-MS0416</t>
  </si>
  <si>
    <t>Solder Sleeve B155, one step</t>
  </si>
  <si>
    <t>A104858-ND</t>
  </si>
  <si>
    <t>EL-MS0417</t>
  </si>
  <si>
    <t>Graphic Module 128x64 Serial LCD Display ST7920 Black on White</t>
  </si>
  <si>
    <t>128x64 Serial LCD Display ST7920 Black on White</t>
  </si>
  <si>
    <t>EL-MS0418</t>
  </si>
  <si>
    <t>Conn Housing 10Pos .100 Dual</t>
  </si>
  <si>
    <t>EL-MS0419</t>
  </si>
  <si>
    <t>Audio Indicators &amp; Alerts 5V 85dBA 2300Hz</t>
  </si>
  <si>
    <t>AI-1223-TWT-5V-R</t>
  </si>
  <si>
    <t>EL-MS0420</t>
  </si>
  <si>
    <t>SWM Style USB Flash Drive, 16gb, Black with Mini Logo - No Data</t>
  </si>
  <si>
    <t>EL-MS0421</t>
  </si>
  <si>
    <t>CABLE CLAMP BLACK 1/2"</t>
  </si>
  <si>
    <t>RP329-ND</t>
  </si>
  <si>
    <t>EL-MS0422</t>
  </si>
  <si>
    <t>Circuit Breaker Thermal 5A 250VAC 32VDC</t>
  </si>
  <si>
    <t>PB186-ND</t>
  </si>
  <si>
    <t>EL-MS0431</t>
  </si>
  <si>
    <t>Fork Terminal, non-insulated, 26 – 22 AWG, #4 stud size</t>
  </si>
  <si>
    <t>P22-4F-C</t>
  </si>
  <si>
    <t>EL-MS0432</t>
  </si>
  <si>
    <t>Clip-On EMI Shielding Gasket 150.876mm length</t>
  </si>
  <si>
    <t>Tech Etch</t>
  </si>
  <si>
    <t>187RF1C100-5.94-L-08</t>
  </si>
  <si>
    <t>EL-MT0001</t>
  </si>
  <si>
    <t>NEMA 17 Stepper Motors</t>
  </si>
  <si>
    <t>EL-MT0002</t>
  </si>
  <si>
    <t>Pololu Stepper Motor: Unipolar/Bipolar, 200 Steps/Rev, 42x48mm, 4V, 1200mA</t>
  </si>
  <si>
    <t>EL-MT0003</t>
  </si>
  <si>
    <t>Lin Engineering NEMA 17 Stepper Motor</t>
  </si>
  <si>
    <t>28M068</t>
  </si>
  <si>
    <t>EL-MT0004</t>
  </si>
  <si>
    <t>Kysan DC Geared Motor A37RE-12V2RPM</t>
  </si>
  <si>
    <t>EL-MT0005</t>
  </si>
  <si>
    <t>Kysan NEMA 17 Motor 42BYGH102</t>
  </si>
  <si>
    <t>EL-MT0006</t>
  </si>
  <si>
    <t>Kysan 1124030 Nema 17 Stepper Motor</t>
  </si>
  <si>
    <t>UMN17MTR</t>
  </si>
  <si>
    <t>EL-MT0007</t>
  </si>
  <si>
    <t>Lot of 22 Stepper Motors</t>
  </si>
  <si>
    <t>EL-MT0008</t>
  </si>
  <si>
    <t>Nema 17 Stepper Motors, Motor Wire Lengths - 350mm</t>
  </si>
  <si>
    <t>EL-MT0009</t>
  </si>
  <si>
    <t>12VDC Wiper Motor</t>
  </si>
  <si>
    <t>12VWM</t>
  </si>
  <si>
    <t>EL-MT0010</t>
  </si>
  <si>
    <t>A4988 Stepper Motor Driver Carrier</t>
  </si>
  <si>
    <t>EL-MT0011</t>
  </si>
  <si>
    <t>Gearhead Step Motor, 12V, 2.3A</t>
  </si>
  <si>
    <t>18840 MS</t>
  </si>
  <si>
    <t>EL-MT0014</t>
  </si>
  <si>
    <t>Kysan 1124001 42BYGH001 NEMA 17 Stepper Motors</t>
  </si>
  <si>
    <t>EL-MT0015</t>
  </si>
  <si>
    <t>Low Profile NEMA 17 for Dual, Changzhou SY42STH33-1504A</t>
  </si>
  <si>
    <t>SY42STH33-1504A</t>
  </si>
  <si>
    <t>42BYGH001-D</t>
  </si>
  <si>
    <t>EL-MT0016</t>
  </si>
  <si>
    <t>Kysan 1124110 Stepper Motor, 12mm, Bipolar, 1.7kg-cm, 2vdc/0.95a, 2.1 Ohm, 2.3 mH 42BYGH001-D</t>
  </si>
  <si>
    <t>EL-MT0017</t>
  </si>
  <si>
    <t>Half Height NEMA 17 Stepper Motor</t>
  </si>
  <si>
    <t>17H133H-150-4A</t>
  </si>
  <si>
    <t>EL-MT0018</t>
  </si>
  <si>
    <t>Kysan 1040214 Geared Stepper Motor, 1/27 ratio</t>
  </si>
  <si>
    <t>EL-MT0019</t>
  </si>
  <si>
    <t>Kysan 1040217 Geared Stepper Motor, 1/100 ratio</t>
  </si>
  <si>
    <t>EL-MT0020</t>
  </si>
  <si>
    <t>NEMA 17 Stepper Motor, terminated, TAZ XYZ</t>
  </si>
  <si>
    <t>EL-MT0021</t>
  </si>
  <si>
    <t>NEMA 17 Stepper Motor, terminated, Mini X</t>
  </si>
  <si>
    <t>EL-MT0022</t>
  </si>
  <si>
    <t>NEMA 17 Stepper Motor, terminated, Mini Y / Z-right</t>
  </si>
  <si>
    <t>EL-MT0023</t>
  </si>
  <si>
    <t>NEMA 17 Stepper Motor, terminated, Mini Z-Left</t>
  </si>
  <si>
    <t>EL-MT0024</t>
  </si>
  <si>
    <t>NEMA 17 Stepper Motor, terminated, Mini Extruder</t>
  </si>
  <si>
    <t>EL-MT0025</t>
  </si>
  <si>
    <t>NEMA 17 Stepper Motor, terminated, TAZ Extruder</t>
  </si>
  <si>
    <t>EL-MT0026</t>
  </si>
  <si>
    <t>NEMA 17 Stepper Motor, 48mm long, Kysan</t>
  </si>
  <si>
    <t>EL-MT0027</t>
  </si>
  <si>
    <t>NEMA 17 Stepper Motor, 34mm long, Kysan</t>
  </si>
  <si>
    <t>EL-MT0028</t>
  </si>
  <si>
    <t>NEMA 17 Stepper Motor, Moons'</t>
  </si>
  <si>
    <t xml:space="preserve"> MS17HD6P4150</t>
  </si>
  <si>
    <t>EL-MT0029</t>
  </si>
  <si>
    <t>NEMA 17 Stepper Motor, Moons'  -  NOT INCLUDING wire harness</t>
  </si>
  <si>
    <t>Moons</t>
  </si>
  <si>
    <t>MS17HD6P4150-01-B</t>
  </si>
  <si>
    <t>MS17HD6P4150MS17HD6P4150-01-B</t>
  </si>
  <si>
    <t>EL-MT0030</t>
  </si>
  <si>
    <t>NEMA 17 Stepper Motor, Moons'  -  INCLUDING Adapter</t>
  </si>
  <si>
    <t>EL-MT0031</t>
  </si>
  <si>
    <t>NEMA 17 Damper - Astrosyn MY17RMDAMP</t>
  </si>
  <si>
    <t>N17D</t>
  </si>
  <si>
    <t>EL-MT0032</t>
  </si>
  <si>
    <t>Nema 17 Stepper Motor Damper, Flange-less, w/Pilot - Moons'</t>
  </si>
  <si>
    <t>EL-PS0001</t>
  </si>
  <si>
    <t>12vDC 20A 240W Power Supply (DO NOT USE)</t>
  </si>
  <si>
    <t>SP-240-12</t>
  </si>
  <si>
    <t>EL-PS0002</t>
  </si>
  <si>
    <t>400W (12/24V/48V for selected) M&amp;W brand switch power supply</t>
  </si>
  <si>
    <t>S-400</t>
  </si>
  <si>
    <t>EL-PS0003</t>
  </si>
  <si>
    <t>12vDC 25A 300W Power Supply</t>
  </si>
  <si>
    <t>S-300-12</t>
  </si>
  <si>
    <t>EL-PS0004</t>
  </si>
  <si>
    <t>Power Supply with Cord, 12V, 16A with 4pin DIn and power cord</t>
  </si>
  <si>
    <t>ALE-0000214</t>
  </si>
  <si>
    <t>EL-PS0005</t>
  </si>
  <si>
    <t>Assy, Power Supply 12V, 16A with 4Pin DIN and Power Cord</t>
  </si>
  <si>
    <t>EL-PS0006</t>
  </si>
  <si>
    <t>12vDC 16A Power Supply w/ 4 pin plug</t>
  </si>
  <si>
    <t>EL-PS0009</t>
  </si>
  <si>
    <t>12vDC 30A 360W Power Supply</t>
  </si>
  <si>
    <t>S-360-12</t>
  </si>
  <si>
    <t>EL-PS0011</t>
  </si>
  <si>
    <t>AC100-240V to 24V DC 6A 145W Regulated Switching Power Supply</t>
  </si>
  <si>
    <t>EL-PS0012</t>
  </si>
  <si>
    <t>General Purpose / Industrial Relays 5A 12VDC SPDT PCB</t>
  </si>
  <si>
    <t>769-JQ1-12V-F</t>
  </si>
  <si>
    <t>EL-PS0013</t>
  </si>
  <si>
    <t>Linear and Switching Power Supplies 350.4W 24V 14.6A</t>
  </si>
  <si>
    <t>709-NES350-24</t>
  </si>
  <si>
    <t>EL-PS0014</t>
  </si>
  <si>
    <t>24vDC 15A 360W Power Supply</t>
  </si>
  <si>
    <t>EL-PS0015</t>
  </si>
  <si>
    <t>Power supply, 24v, 15amp, 360w, PCIE-6 pin, Pengchu Ind. Ltd.</t>
  </si>
  <si>
    <t>EL-PS0017</t>
  </si>
  <si>
    <t>Power Supply, 24V, 16.66A, 400W, 4pin, Pengchu Ltd. Kit</t>
  </si>
  <si>
    <t>PC-240167</t>
  </si>
  <si>
    <t>EL-PS0018</t>
  </si>
  <si>
    <t>Power Supply, 24V, 16.66A, 400W, 4pin, Pengchu Ltd.</t>
  </si>
  <si>
    <t>EL-PS0019</t>
  </si>
  <si>
    <t>AC/DC CONVERTER 24V 150W</t>
  </si>
  <si>
    <t>1145-1075-ND</t>
  </si>
  <si>
    <t>EL-PS0020</t>
  </si>
  <si>
    <t>AC/DC CONVERTER 24V 200W UL</t>
  </si>
  <si>
    <t>1145-1076-ND</t>
  </si>
  <si>
    <t>EL-PS0021</t>
  </si>
  <si>
    <t>12V DC Power Adapter Supply 2.1mm 1A, CCTV</t>
  </si>
  <si>
    <t>EL-PS0022</t>
  </si>
  <si>
    <t>Power Supply, 24V, 16.66A, 400W, 4pin, Pengchu Ltd. v2</t>
  </si>
  <si>
    <t>EL-PS0023</t>
  </si>
  <si>
    <t>DC/DC CONVERTER 12V 0.75W</t>
  </si>
  <si>
    <t>811-2892-5-ND</t>
  </si>
  <si>
    <t>EL-PS0024</t>
  </si>
  <si>
    <t>JACKYLED New DC 12V 2A 2.0A Switching Power Supply Adapter For 110V- 240V AC 50/60Hz 2.1mm</t>
  </si>
  <si>
    <t>EL-PS0025</t>
  </si>
  <si>
    <t>DELTA POWER SUP 150W 24V 6.25A PNL MT</t>
  </si>
  <si>
    <t>Delta</t>
  </si>
  <si>
    <t>PMC-24V150W1AA</t>
  </si>
  <si>
    <t>DELTA</t>
  </si>
  <si>
    <t>603-1637-ND</t>
  </si>
  <si>
    <t>EL-PS0026</t>
  </si>
  <si>
    <t>S-400-24 400W 24V Switching Power Supply</t>
  </si>
  <si>
    <t>S-400-24</t>
  </si>
  <si>
    <t>EL-PS0027</t>
  </si>
  <si>
    <t>Switching Power Supplies 451.2W 24V 18.8A</t>
  </si>
  <si>
    <t>709-SE450-24</t>
  </si>
  <si>
    <t>EL-PS0028</t>
  </si>
  <si>
    <t>PWR WALLMNT ADPT MED 5V 10W US</t>
  </si>
  <si>
    <t>454-1453-ND</t>
  </si>
  <si>
    <t>EL-PS0030</t>
  </si>
  <si>
    <t>Mean Well Switching Power Supplies 451.2W 24V 18.8A W/PFC</t>
  </si>
  <si>
    <t>HRP-450-24</t>
  </si>
  <si>
    <t>EL-PS0031</t>
  </si>
  <si>
    <t>Mean Well Switching Power Supplies 500W 24V 21A Power Supply W/PFC</t>
  </si>
  <si>
    <t>RSP-500-24</t>
  </si>
  <si>
    <t>EL-SD0001</t>
  </si>
  <si>
    <t>American Terminal AT-31604 60-40 Rosin Core Solder (4 Ounces)</t>
  </si>
  <si>
    <t>B00030AP48</t>
  </si>
  <si>
    <t>EL-SD0002</t>
  </si>
  <si>
    <t>Chem-Wik® Rosin SD Desoldering Braid .050" x 5', Yellow, ESD Spool</t>
  </si>
  <si>
    <t>5-5L</t>
  </si>
  <si>
    <t>EL-SD0003</t>
  </si>
  <si>
    <t>Chemtronics Chem-Wik. Sz 5, Rosin, .050"Wx5', yellow</t>
  </si>
  <si>
    <t>EL-SD0004</t>
  </si>
  <si>
    <t>Kester Wire Solder, .015”, Sn63 Pb37, #50/245, 1 lb.</t>
  </si>
  <si>
    <t>488SO788</t>
  </si>
  <si>
    <t>EL-SD0005</t>
  </si>
  <si>
    <t>Kester Wire Solder, .031", Sn96.5 Ag3 Cu.5, #58/275, 1 lb</t>
  </si>
  <si>
    <t>488SO7871</t>
  </si>
  <si>
    <t>EL-SD0006</t>
  </si>
  <si>
    <t>Soder-Wick® No Clean SD .030" ESD 10' Spool</t>
  </si>
  <si>
    <t>60-1-10</t>
  </si>
  <si>
    <t>EL-SD0007</t>
  </si>
  <si>
    <t>Solder, Fluxes &amp; Accessories SUPERWICK - #1 WHITE</t>
  </si>
  <si>
    <t>590-423</t>
  </si>
  <si>
    <t>EL-SD0008</t>
  </si>
  <si>
    <t>Solder, Fluxes &amp; Accessories SUPERWICK - #2 YELLO</t>
  </si>
  <si>
    <t>590-424</t>
  </si>
  <si>
    <t>EL-SD0009</t>
  </si>
  <si>
    <t>7659A42 Solder with Rosin Flux Core for Electronics, 0.031" Diameter, 370°F Melting Temperature, 1/2 oz.</t>
  </si>
  <si>
    <t>7659A42</t>
  </si>
  <si>
    <t>EL-SD0010</t>
  </si>
  <si>
    <t>Solder Removal SUPRWIK .050in WIDTH YELLOW 5FT LENGTH</t>
  </si>
  <si>
    <t>EL-SD0011</t>
  </si>
  <si>
    <t>Solder Removal SUPRWIK .075in WIDTH GREEN 5FT LENGTH</t>
  </si>
  <si>
    <t>590-425</t>
  </si>
  <si>
    <t>EL-SD0012</t>
  </si>
  <si>
    <t>Soldering Flux 2331-ZX WS FLUX PEN</t>
  </si>
  <si>
    <t>533-2331</t>
  </si>
  <si>
    <t>EL-SD0013</t>
  </si>
  <si>
    <t>Solder Removal Desoldering Pump</t>
  </si>
  <si>
    <t>801-DP-140</t>
  </si>
  <si>
    <t>EL-SD0014</t>
  </si>
  <si>
    <t>Lead-Free Wire Solder with No-Clean Flux Core for HVAC &amp; High Temperature Applications, 0.125" Diameter, 1 lb.</t>
  </si>
  <si>
    <t>7837A38</t>
  </si>
  <si>
    <t>EL-SD0015</t>
  </si>
  <si>
    <t>Lead-Free Solder without Flux Core, Drinking-Water Safe, 0.118" Diameter Wire, 1 lb.</t>
  </si>
  <si>
    <t>76805A61</t>
  </si>
  <si>
    <t>EL-SD0016</t>
  </si>
  <si>
    <t>ECG J-045-DS 45 Watt Desoldering Iron</t>
  </si>
  <si>
    <t>ECG J-045-DS</t>
  </si>
  <si>
    <t>EL-SW0000</t>
  </si>
  <si>
    <t>TRENDnet 16-Port Gigabit GREENnet Switch (TEG-S16DG)</t>
  </si>
  <si>
    <t>EL-SW0001</t>
  </si>
  <si>
    <t>Rocker Switch, 16A Oval, Black Housing, Wht Off-On</t>
  </si>
  <si>
    <t>612-RE111C1121</t>
  </si>
  <si>
    <t>EL-SW0002</t>
  </si>
  <si>
    <t>Mechanical Endstops - Red Wizard</t>
  </si>
  <si>
    <t>EL-SW0003</t>
  </si>
  <si>
    <t>Mechanical Endstop Switch, 3 Pack(DO NOT USE. SEE  [KT-EL0062]</t>
  </si>
  <si>
    <t>EL-SW0004</t>
  </si>
  <si>
    <t>Switch, 24V, 20A</t>
  </si>
  <si>
    <t>C1350ARBB-602AW</t>
  </si>
  <si>
    <t>EL-SW0005</t>
  </si>
  <si>
    <t>Tactile &amp; Jog Switches 6MM R/A TACT W/SQARE ACTUATOR</t>
  </si>
  <si>
    <t>506-FSMRACDAH</t>
  </si>
  <si>
    <t>EL-SW0006</t>
  </si>
  <si>
    <t>Tactile &amp; Jog Switches SPST Rnd Bttn PC .05A 12VDC Thru-Hole</t>
  </si>
  <si>
    <t>611-PTS645SH70LFS</t>
  </si>
  <si>
    <t>EL-SW0007</t>
  </si>
  <si>
    <t>Toggle Switches SWITCH TOGGLE SPDT</t>
  </si>
  <si>
    <t>108-1MS1T2B3M2QE-EVX</t>
  </si>
  <si>
    <t>EL-SW0008</t>
  </si>
  <si>
    <t>Rocker Switches &amp; Paddle Switches POWER ROCKER 16A 250V</t>
  </si>
  <si>
    <t>ALE-0000126</t>
  </si>
  <si>
    <t>EL-SW0010</t>
  </si>
  <si>
    <t>SWITCH ROCKER DPST 20A 250V (C1350AABB-602AW)</t>
  </si>
  <si>
    <t>1091-1017-ND / C1350AABB-602AW</t>
  </si>
  <si>
    <t>EL-SW0011</t>
  </si>
  <si>
    <t>OMRON Switch Snap Action N.O./N.C. SPDT Simulated Roller Lever Quick Connect 3A 125VAC 30VDC 0.5N Screw Mount</t>
  </si>
  <si>
    <t>SS-3GL13PT</t>
  </si>
  <si>
    <t>EL-SW0012</t>
  </si>
  <si>
    <t>SPST On-None-Off Full Size Toggle Switch, 4A</t>
  </si>
  <si>
    <t>5002 SW</t>
  </si>
  <si>
    <t>EL-SW0013</t>
  </si>
  <si>
    <t>SWITCH MINIATURE SNAP ACTION</t>
  </si>
  <si>
    <t>MS0850505F065C1A-ND</t>
  </si>
  <si>
    <t>EL-SW0014</t>
  </si>
  <si>
    <t>TRENDnet 24-Port Unmanaged Gigabit GREENnet Desktop Switch (24 x Gigabit Auto-MDIX RJ-45 Ports) TEG-S24Dg (Black Metal)</t>
  </si>
  <si>
    <t>EL-SW0015</t>
  </si>
  <si>
    <t>TRENDnet 16-Port Unmanaged 10/100 Mbps GREENnet Ethernet Desktop Metal Housing Switch, TE100-S16EG</t>
  </si>
  <si>
    <t>N82E16833156273</t>
  </si>
  <si>
    <t>EL-SW0016</t>
  </si>
  <si>
    <t>Rocker Switches &amp; Paddle Switches SPST ROCKER SWITCH 16A 250V</t>
  </si>
  <si>
    <t>103-R13-112A-02-EV</t>
  </si>
  <si>
    <t>EL-SW0017</t>
  </si>
  <si>
    <t>TRENDnet 8-Port Unmanaged Gigabit GREENnet Desktop Metal Housing Switch, TEG-S80g</t>
  </si>
  <si>
    <t>EL-SW0018</t>
  </si>
  <si>
    <t>TRENDnet 24-Port Unmanaged Gigabit GREENnet Desktop Metal Housing Switch, TEG-S24Dg</t>
  </si>
  <si>
    <t>EL-SW0019</t>
  </si>
  <si>
    <t>TRENDnet Rack Mount Kit, TEG-S24Dg</t>
  </si>
  <si>
    <t>EL-SW0020</t>
  </si>
  <si>
    <t>Switch Rocker DPST 20A 125V</t>
  </si>
  <si>
    <t>R5ABLKBLKFF0</t>
  </si>
  <si>
    <t>EL-SW0021</t>
  </si>
  <si>
    <t>Switch SIM Roll SPDT 3A 125V</t>
  </si>
  <si>
    <t>SW768-ND</t>
  </si>
  <si>
    <t>EL-SW0022</t>
  </si>
  <si>
    <t>SWITCH BASIC SPDT 3A .110QC 125V</t>
  </si>
  <si>
    <t>SS-3GPT</t>
  </si>
  <si>
    <t>SW766-ND</t>
  </si>
  <si>
    <t>TTI  18-20 wk Ltime Interium stock ordered Cyclop Electronics – until Heilind stock available</t>
  </si>
  <si>
    <t>EL-SW0023</t>
  </si>
  <si>
    <t>SWITCH ROCKER DPST 20A 250V, Illuminated Red</t>
  </si>
  <si>
    <t>E-Switch</t>
  </si>
  <si>
    <t>R5BBLKREDFF2</t>
  </si>
  <si>
    <t>Future</t>
  </si>
  <si>
    <t>612-R5BBLKREDFF2</t>
  </si>
  <si>
    <t>12-14 wk lead time 2/5/16 Advised Julie this PO must be placed ASAP since current lead times put us with a 5/20 delivery date. TS - Per Jeff, Glad is not slated to start until July so we are holding off on this. TS</t>
  </si>
  <si>
    <t>EL-SW0024</t>
  </si>
  <si>
    <t>SWITCH ROCKER DPST 20A 277V, RED Illuminated</t>
  </si>
  <si>
    <t>1091-1193-ND</t>
  </si>
  <si>
    <t>EL-SW0025</t>
  </si>
  <si>
    <t>TRENDnet TE100-S16Eg Switches 12 to 16 Ports GREENnet Switch</t>
  </si>
  <si>
    <t>EL-SW0026</t>
  </si>
  <si>
    <t>SWITCH ROCKER DPST 20A 125V - Green</t>
  </si>
  <si>
    <t>R5BBHLKGRNFF2</t>
  </si>
  <si>
    <t>EL-SW0027</t>
  </si>
  <si>
    <t>Sealed C&amp;K Pushbutton Switches Module</t>
  </si>
  <si>
    <t>611-ESMK1215NCL130</t>
  </si>
  <si>
    <t>EL-SW0028</t>
  </si>
  <si>
    <t>Pushbutton Switches PushBtn Switch SPST N.O. Economy Black</t>
  </si>
  <si>
    <t>706-30-601BLK</t>
  </si>
  <si>
    <t>EL-SW0029</t>
  </si>
  <si>
    <t>Pushbutton Switches 0-2A 48VDC Off (On) 16mm Flat 1 Pole</t>
  </si>
  <si>
    <t xml:space="preserve"> 612-PV2F240NNM01</t>
  </si>
  <si>
    <t>EL-SW0030</t>
  </si>
  <si>
    <t>Momentary Metal Flat Flush Mount Push Button Switch</t>
  </si>
  <si>
    <t>060-660 (Model Number 66-2436)</t>
  </si>
  <si>
    <t>060-660 (66-2436)</t>
  </si>
  <si>
    <t>EL-SW0031</t>
  </si>
  <si>
    <t>Stainless Steel Push button momentary Switch</t>
  </si>
  <si>
    <t>EL-SW0032</t>
  </si>
  <si>
    <t>TRENDnet 5-Port Unmanaged Gigabit GREENnet Desktop Metal Housing Switch, TEG-S50g</t>
  </si>
  <si>
    <t>TEG-S50g</t>
  </si>
  <si>
    <t>EL-SW0033</t>
  </si>
  <si>
    <t>TP-LINK TL-SG105 5-Port Gigabit Ethernet Desktop Switch, 10/100/1000 Mbps,IEEE 802.1p QoS by TP-LINK</t>
  </si>
  <si>
    <t>TL-SG105</t>
  </si>
  <si>
    <t>EL-SW0034</t>
  </si>
  <si>
    <t>Schurter - SWITCH PUSHBUTTON SPDT 5A 125V</t>
  </si>
  <si>
    <t>1241.6631.1120000</t>
  </si>
  <si>
    <t>486-1186-ND</t>
  </si>
  <si>
    <t>EL-SW0035</t>
  </si>
  <si>
    <t>Bulgin - SWITCH PUSHBUTTON SPDT 5A 250V</t>
  </si>
  <si>
    <t>MP0038</t>
  </si>
  <si>
    <t>708-1297-ND</t>
  </si>
  <si>
    <t>EL-SW0036</t>
  </si>
  <si>
    <t>Schurter - SWITCH PUSH SPST-NO 100MA 42V</t>
  </si>
  <si>
    <t>486-1546-ND</t>
  </si>
  <si>
    <t>EL-SW0037</t>
  </si>
  <si>
    <t>Switch Push SPST-NO 3A 250V</t>
  </si>
  <si>
    <t>2213763-1</t>
  </si>
  <si>
    <t>EL-SW0038</t>
  </si>
  <si>
    <t>EAO Switch Momentary, Non-Illuminated, Flat Lens, Screw Terminals</t>
  </si>
  <si>
    <t>82-5152.1000</t>
  </si>
  <si>
    <t>EL-SW0039</t>
  </si>
  <si>
    <t>TP-LINK 16-Port Gigabit Ethernet Rackmount Switch (TL-SG1016D) by TP-LINK</t>
  </si>
  <si>
    <t>TL-SG1016D</t>
  </si>
  <si>
    <t>EL-TH0001</t>
  </si>
  <si>
    <t>100k Honeywell Axial Thermistor</t>
  </si>
  <si>
    <t>135-104LAG-J01</t>
  </si>
  <si>
    <t>785-135-104LAG-J01</t>
  </si>
  <si>
    <t>EL-TH0002</t>
  </si>
  <si>
    <t>Thermistor, 100k heatbed (USE: 100k Epcos Thermistor)</t>
  </si>
  <si>
    <t>EL-TH0003</t>
  </si>
  <si>
    <t>100k Epcos Thermistor</t>
  </si>
  <si>
    <t>B57560G1104F</t>
  </si>
  <si>
    <t>871-B57560G104F</t>
  </si>
  <si>
    <t>EL-TH0004</t>
  </si>
  <si>
    <t>Honeywell Thermistors - NTC ecncapsultd. CHIP</t>
  </si>
  <si>
    <t>EL-TH0005</t>
  </si>
  <si>
    <t>THERMISTOR NTC GLASS 100KOHM AXL</t>
  </si>
  <si>
    <t>480-3135-ND</t>
  </si>
  <si>
    <t>EL-TH0006</t>
  </si>
  <si>
    <t>Thermistors - NTC 100KOHM 2% Axial Thermistor NTC GLASS</t>
  </si>
  <si>
    <t>135-104QAD-J01</t>
  </si>
  <si>
    <t>785-135-104QAD-J01</t>
  </si>
  <si>
    <t>EL-TH0007</t>
  </si>
  <si>
    <t>Thermistors - NTC 100kohm 3%, Semitec</t>
  </si>
  <si>
    <t>954-104GT-2</t>
  </si>
  <si>
    <t>EL-TH0008</t>
  </si>
  <si>
    <t>Semitec GT2 thermistor for Hexagon 100kOhm, 23cm leads</t>
  </si>
  <si>
    <t>EL-TH0009</t>
  </si>
  <si>
    <t>NTC Thermistors 100kohm 3%, 4390</t>
  </si>
  <si>
    <t>954-104NT-4-R025H43G</t>
  </si>
  <si>
    <t>EL-TH0010</t>
  </si>
  <si>
    <t>NTC Thermistors 100kohm 3%, 4267</t>
  </si>
  <si>
    <t>EL-TH0011</t>
  </si>
  <si>
    <t>Semitec GT2 Thermistor (100kOhm type) 23cm Leads with no connectors on end.</t>
  </si>
  <si>
    <t>Semitec104gt2 Thermistor</t>
  </si>
  <si>
    <t>EL-TH0012</t>
  </si>
  <si>
    <t>Cartridge Style Thermistor with Molex Connector</t>
  </si>
  <si>
    <t>EL-VA0060</t>
  </si>
  <si>
    <t>EL-WR0001</t>
  </si>
  <si>
    <t>20 AWG, red, 610mm</t>
  </si>
  <si>
    <t>EL-WR0002</t>
  </si>
  <si>
    <t>20 AWG, black, 610mm</t>
  </si>
  <si>
    <t>EL-WR0003</t>
  </si>
  <si>
    <t>Wire, Red, 16AWG Stranded</t>
  </si>
  <si>
    <t>EL-WR0004</t>
  </si>
  <si>
    <t>Wire, Yellow, 16AWG Stranded</t>
  </si>
  <si>
    <t>ALE-0000232</t>
  </si>
  <si>
    <t>EL-WR0005</t>
  </si>
  <si>
    <t>20 AWG, red, 100' Length</t>
  </si>
  <si>
    <t>B0002ZGBLK</t>
  </si>
  <si>
    <t>EL-WR0006</t>
  </si>
  <si>
    <t>20 AWG, black, 100' Length</t>
  </si>
  <si>
    <t>B0002ZGBME</t>
  </si>
  <si>
    <t>EL-WR0007</t>
  </si>
  <si>
    <t>22 AWG Two Strand Wire, 100' Length</t>
  </si>
  <si>
    <t>EL-WR0008</t>
  </si>
  <si>
    <t>24 AWG 3 Conductor Ribbon Cable, 100' Length</t>
  </si>
  <si>
    <t>EL-WR0009</t>
  </si>
  <si>
    <t>Cerrowire 1,000 ft. 24/4-Gauge Category 5e Riser Gray Internet Wire</t>
  </si>
  <si>
    <t>EL-WR0010</t>
  </si>
  <si>
    <t>16 AWG 2 conductor wire, black</t>
  </si>
  <si>
    <t>252-1001G3</t>
  </si>
  <si>
    <t>EL-WR0011</t>
  </si>
  <si>
    <t>20 AWG, High Temp Wire, red, 80mm</t>
  </si>
  <si>
    <t>EL-WR0012</t>
  </si>
  <si>
    <t>20 AWG, High Temp Wire, red, 100' Length</t>
  </si>
  <si>
    <t>602-2856/1-100-03</t>
  </si>
  <si>
    <t>EL-WR0013</t>
  </si>
  <si>
    <t>HOOK-UP WIRE 100FT 18AWG TIN-COPPER BLK</t>
  </si>
  <si>
    <t>C2064B-100-ND</t>
  </si>
  <si>
    <t>EL-WR0014</t>
  </si>
  <si>
    <t>24 AWG, High Temp Wire, Orange, 100' Length</t>
  </si>
  <si>
    <t>602-2854/1-100-08</t>
  </si>
  <si>
    <t>EL-WR0015</t>
  </si>
  <si>
    <t>20 AWG, High Temp Wire, red, 140mm</t>
  </si>
  <si>
    <t>EL-WR0016</t>
  </si>
  <si>
    <t>24 AWG, High Temp Wire, Orange, 140mm</t>
  </si>
  <si>
    <t>EL-WR0017</t>
  </si>
  <si>
    <t>20 AWG, High Temp Wire, red, 300' Length</t>
  </si>
  <si>
    <t>ALE-0000024</t>
  </si>
  <si>
    <t>EL-WR0019</t>
  </si>
  <si>
    <t>22 AWG Two Strand Wire</t>
  </si>
  <si>
    <t>EL-WR0020</t>
  </si>
  <si>
    <t>24 AWG 3 Conductor Ribbon Cable, 470mm</t>
  </si>
  <si>
    <t>EL-WR0021</t>
  </si>
  <si>
    <t>24 AWG 3 Conductor Ribbon Cable, 680mm</t>
  </si>
  <si>
    <t>EL-WR0022</t>
  </si>
  <si>
    <t>24 AWG 3 Conductor Ribbon Cable, 850mm</t>
  </si>
  <si>
    <t>EL-WR0023</t>
  </si>
  <si>
    <t>24 AWG 2 conductor wire, black, 600mm</t>
  </si>
  <si>
    <t>EL-WR0024</t>
  </si>
  <si>
    <t>Economy Servo Wire 24 AWG - Futaba Colors</t>
  </si>
  <si>
    <t>HH-SW_EC_24_FU</t>
  </si>
  <si>
    <t>EL-WR0025</t>
  </si>
  <si>
    <t>Deluxe Servo Wire 22AWG - Futaba Colors</t>
  </si>
  <si>
    <t>HH-SW_DX22_FU</t>
  </si>
  <si>
    <t>EL-WR0026</t>
  </si>
  <si>
    <t>20 AWG, blue, 100' Length</t>
  </si>
  <si>
    <t>C2003L-100-ND</t>
  </si>
  <si>
    <t>EL-WR0027</t>
  </si>
  <si>
    <t>20 AWG, High Temp Wire, red, 180mm</t>
  </si>
  <si>
    <t>602-2856-1-100-03</t>
  </si>
  <si>
    <t>EL-WR0029</t>
  </si>
  <si>
    <t>Deluxe 22AWG Servo Wire - Futaba Colors</t>
  </si>
  <si>
    <t>EL-WR0030</t>
  </si>
  <si>
    <t>Deluxe 22AWG Servo Wire - Futaba Colors (300ft)</t>
  </si>
  <si>
    <t>HH-SW_DX22_FU (300ft)</t>
  </si>
  <si>
    <t>EL-WR0031</t>
  </si>
  <si>
    <t>Deluxe 22 AWG Battery Wire (10ft)</t>
  </si>
  <si>
    <t>HH-BW_DX22</t>
  </si>
  <si>
    <t>EL-WR0032</t>
  </si>
  <si>
    <t>Deluxe 22AWG Battery Wire (300ft)</t>
  </si>
  <si>
    <t>HH-BW_DX22 (300ft)</t>
  </si>
  <si>
    <t>EL-WR0033</t>
  </si>
  <si>
    <t>Stranded Single-Conductor Wire, UL 1007/1569, 16 AWG, 300 VAC, Purple</t>
  </si>
  <si>
    <t>ALE-0000095</t>
  </si>
  <si>
    <t>EL-WR0034</t>
  </si>
  <si>
    <t>Stranded Single-Conductor Wire, UL 1007/1569, 16 AWG, 300 VAC, Red</t>
  </si>
  <si>
    <t>7587K962</t>
  </si>
  <si>
    <t>EL-WR0035</t>
  </si>
  <si>
    <t>Stranded Single-Conductor Wire, UL 1007/1569, 24 AWG, 300 VAC, Yellow by ft</t>
  </si>
  <si>
    <t>7587K923</t>
  </si>
  <si>
    <t>EL-WR0036</t>
  </si>
  <si>
    <t>Wire - Single Conductor 24 AWG Yellow, 100'</t>
  </si>
  <si>
    <t>8073K621</t>
  </si>
  <si>
    <t>EL-WR0037</t>
  </si>
  <si>
    <t>Easy-ID Low Voltage Cable, 24/2 AWG, .11" w X .06" thickness, 12 VDC</t>
  </si>
  <si>
    <t>9697T1</t>
  </si>
  <si>
    <t>EL-WR0038</t>
  </si>
  <si>
    <t>Cerrowire 250 ft. Black 16/2 Lamp Cord</t>
  </si>
  <si>
    <t>EL-WR0039</t>
  </si>
  <si>
    <t>Cable, Ribbon, 8 cond</t>
  </si>
  <si>
    <t>3365/08 100</t>
  </si>
  <si>
    <t>EL-WR0040</t>
  </si>
  <si>
    <t>Wire - Single Conductor 20AWG SOLID PTFE, RED</t>
  </si>
  <si>
    <t>2856/1</t>
  </si>
  <si>
    <t>EL-WR0040-old</t>
  </si>
  <si>
    <t>Wire - Single Conductor 20AWG SOLID PTFE 100ft SPOOL RED (OLD)</t>
  </si>
  <si>
    <t>EL-WR0041</t>
  </si>
  <si>
    <t>Wire - Single Conductor 24AWG SOLID PTFE 100ft SPOOL ORANGE</t>
  </si>
  <si>
    <t>EL-WR0041-old</t>
  </si>
  <si>
    <t>Wire - Single Conductor 24AWG SOLID PTFE 100ft SPOOL ORANGE (OLD)</t>
  </si>
  <si>
    <t>EL-WR0042</t>
  </si>
  <si>
    <t>Headers &amp; Wire Housings .100"RCPYT 2X5"</t>
  </si>
  <si>
    <t>649-71600-310LF</t>
  </si>
  <si>
    <t>EL-WR0043</t>
  </si>
  <si>
    <t>Headers &amp; Wire Housings 10P SR HEADER</t>
  </si>
  <si>
    <t>649-69190-410HLF</t>
  </si>
  <si>
    <t>EL-WR0044</t>
  </si>
  <si>
    <t>Headers &amp; Wire Housings 12P SR UNSHRD HRD TIN OVER NI</t>
  </si>
  <si>
    <t>649-68000-412HLF</t>
  </si>
  <si>
    <t>EL-WR0045</t>
  </si>
  <si>
    <t>Headers &amp; Wire Housings 16 CON STR BRDMNT SKT</t>
  </si>
  <si>
    <t>517-929974-01-16-RK</t>
  </si>
  <si>
    <t>EL-WR0046</t>
  </si>
  <si>
    <t>Headers &amp; Wire Housings 16P 1ROW STRT SOCKET</t>
  </si>
  <si>
    <t>517-974-01-16</t>
  </si>
  <si>
    <t>EL-WR0047</t>
  </si>
  <si>
    <t>Headers &amp; Wire Housings 22-24 TERMINAL BULK FEMALE</t>
  </si>
  <si>
    <t>538-16-02-0102</t>
  </si>
  <si>
    <t>EL-WR0048</t>
  </si>
  <si>
    <t>Headers &amp; Wire Housings 4 CKT VERT HEADER</t>
  </si>
  <si>
    <t>538-39-28-1043</t>
  </si>
  <si>
    <t>EL-WR0049</t>
  </si>
  <si>
    <t>Headers &amp; Wire Housings 4P STRT BRD MNT SKT 2 ROW 10MICRO AU</t>
  </si>
  <si>
    <t>517-929852-01-02-RA</t>
  </si>
  <si>
    <t>EL-WR0050</t>
  </si>
  <si>
    <t>Headers &amp; Wire Housings BOARDMOUNT SOCKET Female Header</t>
  </si>
  <si>
    <t>517-929974-01-36-RK</t>
  </si>
  <si>
    <t>EL-WR0051</t>
  </si>
  <si>
    <t>Headers &amp; Wire Housings CLOSED WITH TABS 2P red tin 22 AWG</t>
  </si>
  <si>
    <t>571-3-643813-2</t>
  </si>
  <si>
    <t>EL-WR0052</t>
  </si>
  <si>
    <t>Headers &amp; Wire Housings CLOSED WITH TABS 3P red tin 22 AWG</t>
  </si>
  <si>
    <t>571-3-643813-3</t>
  </si>
  <si>
    <t>EL-WR0053</t>
  </si>
  <si>
    <t>Headers &amp; Wire Housings CLOSED WITH TABS 4P red tin 22 AWG</t>
  </si>
  <si>
    <t>571-3-643813-4</t>
  </si>
  <si>
    <t>EL-WR0054</t>
  </si>
  <si>
    <t>Stranded Single-Conductor Wire, UL 1007/1569, 16 AWG, 300 VAC, Black, per foot</t>
  </si>
  <si>
    <t>EL-WR0055</t>
  </si>
  <si>
    <t>Stranded Single-Conductor Wire, UL 1007/1569, 16 AWG, 300 VAC, Gray, per foot</t>
  </si>
  <si>
    <t>EL-WR0057</t>
  </si>
  <si>
    <t>Coleman Cable 100ft Black Primary Wire (12-100-17)</t>
  </si>
  <si>
    <t>EL-WR0058</t>
  </si>
  <si>
    <t>Jumper Wire Kit</t>
  </si>
  <si>
    <t>COM-00124</t>
  </si>
  <si>
    <t>EL-WR0070</t>
  </si>
  <si>
    <t>Headers &amp; Wire Housings 18P STR DR TMT HDR .76 AU .425IN LENGTH 2x18</t>
  </si>
  <si>
    <t>649-77313-101-18LF</t>
  </si>
  <si>
    <t>EL-WR0072</t>
  </si>
  <si>
    <t>Headers &amp; Wire Housings 8 PIN STACKABLE MALE HEADER, TH</t>
  </si>
  <si>
    <t>EL-WR0073</t>
  </si>
  <si>
    <t>Headers &amp; Wire Housings ECONOMY SHUNT Jumper</t>
  </si>
  <si>
    <t>A31697-ND</t>
  </si>
  <si>
    <t>EL-WR0074</t>
  </si>
  <si>
    <t>Headers &amp; Wire Housings HSG 2P SINGLE ROW POSITIVE LATCH</t>
  </si>
  <si>
    <t>538-50-57-9402</t>
  </si>
  <si>
    <t>EL-WR0075</t>
  </si>
  <si>
    <t>Headers &amp; Wire Housings OPEN TOP .100 GOLD PLATED</t>
  </si>
  <si>
    <t>737-MSB-G</t>
  </si>
  <si>
    <t>EL-WR0076</t>
  </si>
  <si>
    <t>Headers &amp; Wire Housings POLARIZED HEADER 2P Right Angle Post tin</t>
  </si>
  <si>
    <t>571-6404552</t>
  </si>
  <si>
    <t>EL-WR0077</t>
  </si>
  <si>
    <t>Headers &amp; Wire Housings POLARIZED HEADER 3P Right Angle Post tin</t>
  </si>
  <si>
    <t>571-6404553</t>
  </si>
  <si>
    <t>EL-WR0078</t>
  </si>
  <si>
    <t>Headers &amp; Wire Housings POLARIZED HEADER 4P Right Angle Post tin</t>
  </si>
  <si>
    <t>571-6404554</t>
  </si>
  <si>
    <t>EL-WR0079</t>
  </si>
  <si>
    <t>842 Degree F Braided Wire 20 AWG, .105" OD, 600 VAC/VDC, Tan</t>
  </si>
  <si>
    <t>8209K11</t>
  </si>
  <si>
    <t>EL-WR0080</t>
  </si>
  <si>
    <t>ALPHA WIRE, ORG, 24AWGM 1/24AWG, 30.5M</t>
  </si>
  <si>
    <t>2854/1 OR005</t>
  </si>
  <si>
    <t>EL-WR0081</t>
  </si>
  <si>
    <t>Aluminum Wire, 19 gauge, 50 ft</t>
  </si>
  <si>
    <t>EL-WR0082</t>
  </si>
  <si>
    <t>ScotchLok Inline 4-wire 19-24 AWG</t>
  </si>
  <si>
    <t>U1R20017-ND</t>
  </si>
  <si>
    <t>EL-WR0083</t>
  </si>
  <si>
    <t>Static-Free Fluxed Copper Braid, 1/32" Width, 10' Length</t>
  </si>
  <si>
    <t>76855A8</t>
  </si>
  <si>
    <t>EL-WR0084</t>
  </si>
  <si>
    <t>Stranded Single Conductor Wire, UL 1007/1569, 24 AWG, 300 VAC, Orange, 100' Length</t>
  </si>
  <si>
    <t>7587K929</t>
  </si>
  <si>
    <t>EL-WR0085</t>
  </si>
  <si>
    <t>Stranded Single-Conductor Wire, UL 1007/1569, 24 AWG, 300 VAC, Black, 100' Length</t>
  </si>
  <si>
    <t>7587K921</t>
  </si>
  <si>
    <t>EL-WR0086</t>
  </si>
  <si>
    <t>Stranded Single-Conductor Wire, UL 1007/1569, 24 AWG, 300 VAC, Blue, 100' Length</t>
  </si>
  <si>
    <t>7587K28</t>
  </si>
  <si>
    <t>EL-WR0087</t>
  </si>
  <si>
    <t>Stranded Single-Conductor Wire, UL 1007/1569, 24 AWG, 300 VAC, Green, 100' Length</t>
  </si>
  <si>
    <t>7587K19</t>
  </si>
  <si>
    <t>EL-WR0088</t>
  </si>
  <si>
    <t>Stranded Single-Conductor Wire, UL 1007/1569, 24 AWG, 300 VAC, Purple, 100' Length</t>
  </si>
  <si>
    <t>7587K075</t>
  </si>
  <si>
    <t>EL-WR0089</t>
  </si>
  <si>
    <t>Stranded Single-Conductor Wire, UL 1007/1569, 24 AWG, 300 VAC, Red, 100' Length</t>
  </si>
  <si>
    <t>7587K922</t>
  </si>
  <si>
    <t>EL-WR0090</t>
  </si>
  <si>
    <t>Wire - Single Conductor 16AWG 19/29 PTFE 100' SPOOL VIOLET</t>
  </si>
  <si>
    <t>602-5858-100-10</t>
  </si>
  <si>
    <t>EL-WR0091</t>
  </si>
  <si>
    <t>Wire - Single Conductor 16AWG Purple, 100'</t>
  </si>
  <si>
    <t>7587K079</t>
  </si>
  <si>
    <t>EL-WR0092</t>
  </si>
  <si>
    <t>Greg's Wade Reloaded Extruder</t>
  </si>
  <si>
    <t>Wire - Two Conductor 24 AWG Red and Black, 1'</t>
  </si>
  <si>
    <t>EL-WR0093</t>
  </si>
  <si>
    <t>Stranded Single-Conductor Wire, 16 AWG, White</t>
  </si>
  <si>
    <t>EL-WR0094</t>
  </si>
  <si>
    <t>Stranded Single-Conductor Wire, 24 AWG, Yellow</t>
  </si>
  <si>
    <t>EL-WR0095</t>
  </si>
  <si>
    <t>Stranded Single-Conductor Wire, 16 AWG, Yellow</t>
  </si>
  <si>
    <t>EL-WR0097</t>
  </si>
  <si>
    <t>Wire, Shielded, 4 cond, 22 AWG</t>
  </si>
  <si>
    <t>EL-WR0098</t>
  </si>
  <si>
    <t>Cable 25Cond Ribbon LT GRY</t>
  </si>
  <si>
    <t>HF-365/25SF</t>
  </si>
  <si>
    <t>EL-WR0099</t>
  </si>
  <si>
    <t>Shielded 22AWG UL2464 4 COND</t>
  </si>
  <si>
    <t>C0762A.41.10</t>
  </si>
  <si>
    <t>Allcable</t>
  </si>
  <si>
    <t>W504-100-ND</t>
  </si>
  <si>
    <t>EL-WR0101</t>
  </si>
  <si>
    <t>(obsolete) 16AWG Stranded – Violet</t>
  </si>
  <si>
    <t>C2065V-1000-ND</t>
  </si>
  <si>
    <t>EL-WR0102</t>
  </si>
  <si>
    <t>(obsolete) 24AWG Stranded – Yellow</t>
  </si>
  <si>
    <t>C2015Y-1000-ND</t>
  </si>
  <si>
    <t>EL-WR0103</t>
  </si>
  <si>
    <t>24AWG Stranded – Red</t>
  </si>
  <si>
    <t>C2015R-1000-ND</t>
  </si>
  <si>
    <t>EL-WR0104</t>
  </si>
  <si>
    <t>24AWG Stranded – Orange</t>
  </si>
  <si>
    <t>HU1569247OE</t>
  </si>
  <si>
    <t>EL-WR0105</t>
  </si>
  <si>
    <t>24AWG Stranded – Black</t>
  </si>
  <si>
    <t>HU1569247BK</t>
  </si>
  <si>
    <t>EL-WR0106</t>
  </si>
  <si>
    <t>16AWG Stranded – Red</t>
  </si>
  <si>
    <t>C2065A.21.03</t>
  </si>
  <si>
    <t>HU15691626RD</t>
  </si>
  <si>
    <t>C2065R-1000-ND</t>
  </si>
  <si>
    <t>EL-WR0107</t>
  </si>
  <si>
    <t>24AWG Stranded – White</t>
  </si>
  <si>
    <t>HU1569247WE</t>
  </si>
  <si>
    <t>EL-WR0108</t>
  </si>
  <si>
    <t>16AWG Stranded – Violet</t>
  </si>
  <si>
    <t>78R8060</t>
  </si>
  <si>
    <t>EL-WR0109</t>
  </si>
  <si>
    <t>24AWG Stranded – Yellow</t>
  </si>
  <si>
    <t>HU1569247YW</t>
  </si>
  <si>
    <t>EL-WR0110</t>
  </si>
  <si>
    <t>16AWG Stranded - Yellow</t>
  </si>
  <si>
    <t>C2065Y-100-ND</t>
  </si>
  <si>
    <t>EL-WR0111</t>
  </si>
  <si>
    <t>24AWG Stranded – Blue</t>
  </si>
  <si>
    <t>HU1569247BE</t>
  </si>
  <si>
    <t>EL-WR0112</t>
  </si>
  <si>
    <t>24AWG Stranded – Red (use EL-WR0103)</t>
  </si>
  <si>
    <t>HU1569247RD</t>
  </si>
  <si>
    <t>EL-WR0113</t>
  </si>
  <si>
    <t>Headers &amp; Wire Housings HSG 4P W/O EARS SINGLE ROW, Molex 70107-0003</t>
  </si>
  <si>
    <t xml:space="preserve"> 538-70107-0003</t>
  </si>
  <si>
    <t>EL-WR0114</t>
  </si>
  <si>
    <t>HOOK-UP STRND 16AWG BLACK 100'</t>
  </si>
  <si>
    <t>C2065B-100-ND</t>
  </si>
  <si>
    <t>EL-WR0115</t>
  </si>
  <si>
    <t>HOOK-UP STRND 16AWG GREEN 100'</t>
  </si>
  <si>
    <t>C2065G-100-ND</t>
  </si>
  <si>
    <t>EL-WR0116</t>
  </si>
  <si>
    <t>HOOK-UP STRND 16AWG WHITE 100'</t>
  </si>
  <si>
    <t>C2065W-100-ND</t>
  </si>
  <si>
    <t>EL-WR0117</t>
  </si>
  <si>
    <t>RGB 4 Wire Cable</t>
  </si>
  <si>
    <t>SA-LS-ACC-001</t>
  </si>
  <si>
    <t>EL-WR0118</t>
  </si>
  <si>
    <t>24AWG Stranded Wire – Blue (Use EL-WR0111)</t>
  </si>
  <si>
    <t>C2015L-100-ND</t>
  </si>
  <si>
    <t>EL-WR0119</t>
  </si>
  <si>
    <t>24AWG Stranded Wire – Green</t>
  </si>
  <si>
    <t>C2015G-100-ND</t>
  </si>
  <si>
    <t>EL-WR0120</t>
  </si>
  <si>
    <t>24AWG Stranded Wire – Purple</t>
  </si>
  <si>
    <t>HU1569247VT</t>
  </si>
  <si>
    <t>C2015V-100-ND</t>
  </si>
  <si>
    <t>EL-WR0121</t>
  </si>
  <si>
    <t>16AWG Stranded Wire – Black</t>
  </si>
  <si>
    <t>HU15691626BK</t>
  </si>
  <si>
    <t>EL-WR0122</t>
  </si>
  <si>
    <t>16AWG Stranded Wire – Green</t>
  </si>
  <si>
    <t>EL-WR0123</t>
  </si>
  <si>
    <t>16AWG Stranded Wire – White</t>
  </si>
  <si>
    <t>EL-WR0124</t>
  </si>
  <si>
    <t>16AWG Stranded – Green w/ yellow stripe</t>
  </si>
  <si>
    <t>HU15691626GN</t>
  </si>
  <si>
    <t>EL-WR0124 (old)</t>
  </si>
  <si>
    <t>(OLD) 16AWG Stranded – Green w/ yellow stripe</t>
  </si>
  <si>
    <t>EL-WR0125</t>
  </si>
  <si>
    <t>Multi-Conductor Cables 16AWG 4C UNSHLD, BLACK</t>
  </si>
  <si>
    <t>566-1308A-U500-10</t>
  </si>
  <si>
    <t>EL-WR0126</t>
  </si>
  <si>
    <t>Hook-up Wire 28AWG SOLID PTFE, WHT</t>
  </si>
  <si>
    <t>602-2842/1-100-01</t>
  </si>
  <si>
    <t>EL-WR0127</t>
  </si>
  <si>
    <t>Hook-up Wire 26AWG SOLID PTFE, WHT</t>
  </si>
  <si>
    <t>2843/1 WH005</t>
  </si>
  <si>
    <t>EL-WR0128</t>
  </si>
  <si>
    <t>Hook-up Wire 28AWG KYNAR INSUL 100' SPOOL BLUE</t>
  </si>
  <si>
    <t>801-R28B</t>
  </si>
  <si>
    <t>EL-WR0129</t>
  </si>
  <si>
    <t>Multi-Paired Cables 24AWG9PR SHIELD 100ft SPOOL SLATE</t>
  </si>
  <si>
    <t>602-5479C-100</t>
  </si>
  <si>
    <t>EL-WR0130</t>
  </si>
  <si>
    <t>Wire, HOOK-UP STRND 28AWG BLACK 100'</t>
  </si>
  <si>
    <t>6710 BK005-ND</t>
  </si>
  <si>
    <t>EL-WR0131</t>
  </si>
  <si>
    <t>Wire, HOOK-UP STRND 28AWG RED 100'</t>
  </si>
  <si>
    <t>6710 RD005</t>
  </si>
  <si>
    <t>EL-WR0132</t>
  </si>
  <si>
    <t>INSULTHERM TRU-FIT 16AWG 500'</t>
  </si>
  <si>
    <t>FGLG.16BK</t>
  </si>
  <si>
    <t>1030-1124-ND</t>
  </si>
  <si>
    <t>EL-WR0133</t>
  </si>
  <si>
    <t>INSULTHERM TRU-FIT 18AWG</t>
  </si>
  <si>
    <t>FGLG.18BK</t>
  </si>
  <si>
    <t>EL-WR0134</t>
  </si>
  <si>
    <t>INSULTHERM TRU-FIT 20AWG</t>
  </si>
  <si>
    <t>FGLG.20BK</t>
  </si>
  <si>
    <t>EL-WR0135</t>
  </si>
  <si>
    <t>WIRE MTW 16AWG PPL 500ft SPOOL 600V 26-STRAND BARE COPPER - Purple</t>
  </si>
  <si>
    <t>MTW16VT</t>
  </si>
  <si>
    <t>MTW16PL</t>
  </si>
  <si>
    <t>EL-WR0136</t>
  </si>
  <si>
    <t>Hook-up Wire 20AWG 600V MICA 100ft SPOOL TAN</t>
  </si>
  <si>
    <t>3112010 TN005</t>
  </si>
  <si>
    <t>EL-WR0137</t>
  </si>
  <si>
    <t>igus 2-Wire 16AWG Chainflex Cable</t>
  </si>
  <si>
    <t>CF9-15-02</t>
  </si>
  <si>
    <t>EL-WR0138</t>
  </si>
  <si>
    <t>igus 6-Wire Chainflex® CF9 Control Cable TPE</t>
  </si>
  <si>
    <t>CF9-02-06</t>
  </si>
  <si>
    <t>EL-WR0139</t>
  </si>
  <si>
    <t>igus 12-Wire Chainflex® CF9 Control Cable TPE</t>
  </si>
  <si>
    <t>CF9-02-012</t>
  </si>
  <si>
    <t>EL-WR0140</t>
  </si>
  <si>
    <t>igus 4-Wire  Chainflex® CF11 Data Cable TPE</t>
  </si>
  <si>
    <t>CF11-02-02-02</t>
  </si>
  <si>
    <t>EL-WR0141</t>
  </si>
  <si>
    <t>igus Chainflex® CF9 control cable TPE</t>
  </si>
  <si>
    <t>CF9-02-02</t>
  </si>
  <si>
    <t>HD-BL0000</t>
  </si>
  <si>
    <t>Belt GT2 2mm, 516 tooth, Neoprene</t>
  </si>
  <si>
    <t>HD-BL0001</t>
  </si>
  <si>
    <t>Belt, T5 860mm, Y-axis</t>
  </si>
  <si>
    <t>HD-BL0002</t>
  </si>
  <si>
    <t>Belt, T5 910mm, X-axis</t>
  </si>
  <si>
    <t>HD-BL0003</t>
  </si>
  <si>
    <t>Belt, T5</t>
  </si>
  <si>
    <t>B6T5-MPS</t>
  </si>
  <si>
    <t>HD-BL0004</t>
  </si>
  <si>
    <t>Belt, T5 840mm</t>
  </si>
  <si>
    <t>QB-T5-0840-06</t>
  </si>
  <si>
    <t>HD-BL0005</t>
  </si>
  <si>
    <t>Belt, T5 1380mm</t>
  </si>
  <si>
    <t>QB-T5-1380-06</t>
  </si>
  <si>
    <t>HD-BL0007</t>
  </si>
  <si>
    <t>6T2.5 Open End Belt Roll Polyurethane with Steel Cords</t>
  </si>
  <si>
    <t>B6T2.5-MPS</t>
  </si>
  <si>
    <t>HD-BL0008</t>
  </si>
  <si>
    <t>GT2, Single sided Neoprene Belt, 2mm pitch, 628 teeth, 6mm wide,fiberglass cords</t>
  </si>
  <si>
    <t>ALE-0000080</t>
  </si>
  <si>
    <t>HD-BL0009</t>
  </si>
  <si>
    <t>1164-2P-06-2MR-1164-06 / GT 2 Single Sided Neoprene Belt - 1164mm by 6mm belt</t>
  </si>
  <si>
    <t>1164-2P-06 - 2MR-1164-06</t>
  </si>
  <si>
    <t>HD-BL0010</t>
  </si>
  <si>
    <t>Belt, T5, per foot</t>
  </si>
  <si>
    <t>HD-BL0011</t>
  </si>
  <si>
    <t>DONTUSE. 1164-2P-06 - 2MR-1164-06. Use  [HD-BL0009] GT2 1164mm by 6mm belt</t>
  </si>
  <si>
    <t>HD-BL0012</t>
  </si>
  <si>
    <t>GT2 (3mm) Pitch, 308 Teeth, 6mm (.236) Wide Neoprene Belt</t>
  </si>
  <si>
    <t>A 6R53M308060</t>
  </si>
  <si>
    <t>HD-BL0013</t>
  </si>
  <si>
    <t>GT2 (3mm) Pitch, 350 Teeth, 6mm (.236) Wide Neoprene Belt</t>
  </si>
  <si>
    <t>A 6R53M350060</t>
  </si>
  <si>
    <t>HD-BL0014</t>
  </si>
  <si>
    <t>DRIVE BELT</t>
  </si>
  <si>
    <t>HD-BL0015</t>
  </si>
  <si>
    <t>Timing belt, 372 teeth, GT2 2mm pitch, 744 mm pitch length, 6 mm belt width, Neoprene</t>
  </si>
  <si>
    <t>B &amp; B Manufacturing, Inc</t>
  </si>
  <si>
    <t>744-2P06-2MR-744-06</t>
  </si>
  <si>
    <t>744-2P-06 (2MR-744-06)</t>
  </si>
  <si>
    <t>HD-BT0001</t>
  </si>
  <si>
    <t>M3 x 14 Bolt, SHCS Black-oxide</t>
  </si>
  <si>
    <t>8050-0314</t>
  </si>
  <si>
    <t>HD-BT0002</t>
  </si>
  <si>
    <t>Hobbed Bolt, plain steel</t>
  </si>
  <si>
    <t>HD-BT0003</t>
  </si>
  <si>
    <t>M4 x 50 Hex Head Bolt</t>
  </si>
  <si>
    <t>91280A154</t>
  </si>
  <si>
    <t>HD-BT0004</t>
  </si>
  <si>
    <t>M8 x 60 Hex Head Bolt, Stainless Steel</t>
  </si>
  <si>
    <t>91287A160</t>
  </si>
  <si>
    <t>HD-BT0005</t>
  </si>
  <si>
    <t>M3 x 10 Bolt, SHCS Black-oxide</t>
  </si>
  <si>
    <t>8050-0310</t>
  </si>
  <si>
    <t>HD-BT0006</t>
  </si>
  <si>
    <t>M3 x 16 Bolt, SHCS Black-oxide</t>
  </si>
  <si>
    <t>8050-0316</t>
  </si>
  <si>
    <t>HD-BT0007</t>
  </si>
  <si>
    <t>M3 x 20 Bolt, SHCS Black-oxide</t>
  </si>
  <si>
    <t>91290A123</t>
  </si>
  <si>
    <t>HD-BT0008</t>
  </si>
  <si>
    <t>M3 x 25 Bolt, SHCS Black-oxide</t>
  </si>
  <si>
    <t>8050-0325</t>
  </si>
  <si>
    <t>HD-BT0009</t>
  </si>
  <si>
    <t>M3 x 35 Bolt, SHCS Black-oxide</t>
  </si>
  <si>
    <t>N/A</t>
  </si>
  <si>
    <t>HD-BT0010</t>
  </si>
  <si>
    <t>M4 x 20 Bolt, SHCS Black-oxide</t>
  </si>
  <si>
    <t>91290A168</t>
  </si>
  <si>
    <t>HD-BT0011</t>
  </si>
  <si>
    <t>M8 x 30 Bolt, SHCS Black-oxide</t>
  </si>
  <si>
    <t>91290A434</t>
  </si>
  <si>
    <t>HD-BT0012</t>
  </si>
  <si>
    <t>M3 Set Screw (Grub Screw)</t>
  </si>
  <si>
    <t>Fastenal</t>
  </si>
  <si>
    <t>91390A100</t>
  </si>
  <si>
    <t>Bin stock program Provided Fastenal totals for Foxglove demand and totals needed</t>
  </si>
  <si>
    <t>Mcmaster</t>
  </si>
  <si>
    <t>HD-BT0013</t>
  </si>
  <si>
    <t>M3 x 12 Bolt, SHCS Black-oxide</t>
  </si>
  <si>
    <t>8050-0312</t>
  </si>
  <si>
    <t>HD-BT0014</t>
  </si>
  <si>
    <t>M3 Phillips Machine Screw, Zinc plated steel, 10mm</t>
  </si>
  <si>
    <t>92005A120</t>
  </si>
  <si>
    <t>HD-BT0015</t>
  </si>
  <si>
    <t>M3 Phillips Machine Screw, Zinc plated steel, 25mm</t>
  </si>
  <si>
    <t>92005A130</t>
  </si>
  <si>
    <t>HD-BT0016</t>
  </si>
  <si>
    <t>M3 Phillips Machine Screw, Zinc plated steel, 40mm</t>
  </si>
  <si>
    <t>92005A135</t>
  </si>
  <si>
    <t>HD-BT0017</t>
  </si>
  <si>
    <t>M4 Phillips Machine Screw, Zinc plated steel, 20mm</t>
  </si>
  <si>
    <t>92005A228</t>
  </si>
  <si>
    <t>HD-BT0018</t>
  </si>
  <si>
    <t>Metric 8.8 Zinc-Plated Steel Hex Head Cap Screw, M8 Size, 60MM Length, 1.25MM Pitch, Partially Thread,</t>
  </si>
  <si>
    <t>91280A550</t>
  </si>
  <si>
    <t>HD-BT0019</t>
  </si>
  <si>
    <t>M3 x 40 Bolt, SHCS Black-oxide</t>
  </si>
  <si>
    <t>91290A136</t>
  </si>
  <si>
    <t>HD-BT0020</t>
  </si>
  <si>
    <t>M3 x 5 Bolt, SHCS Black-oxide</t>
  </si>
  <si>
    <t>91290A110</t>
  </si>
  <si>
    <t>HD-BT0021</t>
  </si>
  <si>
    <t>M5 x 10 Bolt, SHCS Black-oxide</t>
  </si>
  <si>
    <t>91290A224</t>
  </si>
  <si>
    <t>HD-BT0022</t>
  </si>
  <si>
    <t>M5 x 45 Bolt, BHCS, Plain Steel</t>
  </si>
  <si>
    <t>HD-BT0023</t>
  </si>
  <si>
    <t>M8 x 35 Bolt, SHCS Black-oxide</t>
  </si>
  <si>
    <t>HD-BT0025</t>
  </si>
  <si>
    <t>M4 x 55 Hex Head Bolt</t>
  </si>
  <si>
    <t>HD-BT0027</t>
  </si>
  <si>
    <t>M5 x 16 Bolt, BHCS Black-oxide</t>
  </si>
  <si>
    <t>HD-BT0028</t>
  </si>
  <si>
    <t>Hobbed Bolt, M8 x 60mm Hex head, Stainless Steel</t>
  </si>
  <si>
    <t>HD-BT0029</t>
  </si>
  <si>
    <t>Metric Class 12.9 Socket Head Cap Screw Alloy Steel, M3 Thread, 40mm Length, 0.50mm Pitch</t>
  </si>
  <si>
    <t>HD-BT0030</t>
  </si>
  <si>
    <t>Metric 8.8 Zinc-Pltd Steel Hex Head Cap Screw M4 Size, 20mm Length, .7mm Pitch, Fully Threaded</t>
  </si>
  <si>
    <t>91280A140</t>
  </si>
  <si>
    <t>HD-BT0031</t>
  </si>
  <si>
    <t>Metric 18-8 Stainless Steel Cup Point Socket Set Screw, M3 size, 4MM Length, .5MM pitch</t>
  </si>
  <si>
    <t>92015A102</t>
  </si>
  <si>
    <t>HD-BT0032</t>
  </si>
  <si>
    <t>M8 x 60 Hex Head Bolt, Zinc Plated Steel</t>
  </si>
  <si>
    <t>HD-BT0033</t>
  </si>
  <si>
    <t>Metric Class 12.9 Socket Head Cap Screw Alloy Steel, M4 Thread, 60mm Length, 0.70mm Pitch, packs of 25</t>
  </si>
  <si>
    <t>91290A188</t>
  </si>
  <si>
    <t>HD-BT0034</t>
  </si>
  <si>
    <t>Metric Zinc Yellow Plated Steel Hex Head Cap Screw, class 10.9, M8 sz, 50MM length, 1.25MM pitch</t>
  </si>
  <si>
    <t>95327A577</t>
  </si>
  <si>
    <t>HD-BT0035</t>
  </si>
  <si>
    <t>Metric Class 12.9 Socket Head Cap Screw Alloy Steel, M8 Thread, 55mm Length, 1.25mm Pitch</t>
  </si>
  <si>
    <t>91290A452</t>
  </si>
  <si>
    <t>HD-BT0036</t>
  </si>
  <si>
    <t>M8 x 55 Hex Head Bolt</t>
  </si>
  <si>
    <t>HD-BT0037</t>
  </si>
  <si>
    <t>M3-0.5, 8, SS 316 Phillips Pan Head Sheet Metal Screw</t>
  </si>
  <si>
    <t>ALE-0000143</t>
  </si>
  <si>
    <t>HD-BT0038</t>
  </si>
  <si>
    <t>Metric Class 12.9 Socket Head Cap Screw Alloy Steel, M2 Thread, 12mm Length, 0.4mm Pitch</t>
  </si>
  <si>
    <t>91290A019</t>
  </si>
  <si>
    <t>HD-BT0039</t>
  </si>
  <si>
    <t>Metric Class 12.9 Socket Head Cap Screw, Alloy Steel, M3 Thread, 12MM Length, 0.50MM Pitch</t>
  </si>
  <si>
    <t>91290A117</t>
  </si>
  <si>
    <t>HD-BT0040</t>
  </si>
  <si>
    <t>Metric Class 12.9 Socket Head Cap Screw, Alloy Steel, M3 Thread, 20MM Length, 0.50MM Pitch, Packs of 100</t>
  </si>
  <si>
    <t>HD-BT0041</t>
  </si>
  <si>
    <t>Metric Class 12.9 Socket Head Cap Screw Alloy Steel, M3 Thread, 25mm Length, 0.50mm Pitch</t>
  </si>
  <si>
    <t>91290A125</t>
  </si>
  <si>
    <t>HD-BT0042</t>
  </si>
  <si>
    <t>Metric Class 12.9 Socket Head Cap Screw, Alloy Steel, M3 Thread, 30MM Length, 0.50MM Pitch, packs of 100</t>
  </si>
  <si>
    <t>91290A130</t>
  </si>
  <si>
    <t>HD-BT0043</t>
  </si>
  <si>
    <t>Metric Class 12.9 Socket Head Cap Screw, Alloy Steel, M3 Thread, 35MM Length, 0.50MM Pitch</t>
  </si>
  <si>
    <t>91290A135</t>
  </si>
  <si>
    <t>HD-BT0044</t>
  </si>
  <si>
    <t>Metric Class 12.9 Socket Head Cap Screw, Alloy Steel, M3 Thread, 5MM Length, 0.50MM Pitch</t>
  </si>
  <si>
    <t>3000 pcs requested delivery 10/19</t>
  </si>
  <si>
    <t>HD-BT0045</t>
  </si>
  <si>
    <t>Metric Class 12.9 Socket Head Cap Screw, Alloy Steel, M3 Thread, 8MM Length, 0.50MM Pitch, Packs of 100</t>
  </si>
  <si>
    <t>91290A113</t>
  </si>
  <si>
    <t>HD-BT0046</t>
  </si>
  <si>
    <t>Metric Class 12.9 Socket Head Cap Screw, Alloy Steel, M4 thread, 16MM length, 0.70MM Pitch</t>
  </si>
  <si>
    <t>91290A154</t>
  </si>
  <si>
    <t>HD-BT0048</t>
  </si>
  <si>
    <t>Metric Class 12.9 Socket Head Cap Screw Alloy Steel, M5 Thread, 10mm Length, 0.80mm Pitch</t>
  </si>
  <si>
    <t>HD-BT0049</t>
  </si>
  <si>
    <t>Metric Class 12.9 Socket Head Cap Screw, Alloy Steel, M5 thread, 14MM length, 0.80MM pitch</t>
  </si>
  <si>
    <t>91290A230</t>
  </si>
  <si>
    <t>HD-BT0050</t>
  </si>
  <si>
    <t>Metric Class 12.9 Socket Head Cap Screw, Alloy Steel, M8 Thread, 30MM length, 1.25MM pitch</t>
  </si>
  <si>
    <t>HD-BT0051</t>
  </si>
  <si>
    <t>Metric Class 12.9 Socket Head Cap Screw, Alloy Steel, M8 Thread, 50MM Length, 1.25MM Pitch, packs of 25</t>
  </si>
  <si>
    <t>91290A448</t>
  </si>
  <si>
    <t>HD-BT0052</t>
  </si>
  <si>
    <t>Metric Class 12.9 Socket Head Cap Screw M4 Thread, 55mm Length, 0.70mm Pitch</t>
  </si>
  <si>
    <t>ZT2530055PF0000</t>
  </si>
  <si>
    <t>91290A187</t>
  </si>
  <si>
    <t>HD-BT0053</t>
  </si>
  <si>
    <t>18-8 Stainless Steel Flat Head Phillips Machine Screw, Black-Oxide Finish, 4-40 Thread, 1/4" Length</t>
  </si>
  <si>
    <t>96640A054</t>
  </si>
  <si>
    <t>HD-BT0054</t>
  </si>
  <si>
    <t>Metric Class 12.9 Socket Head Cap Screw, Alloy Steel, M2.5 Thread, 12MM Length, 0.45MM Pitch</t>
  </si>
  <si>
    <t>91290A104</t>
  </si>
  <si>
    <t>HD-BT0055</t>
  </si>
  <si>
    <t>Class 10.9 Steel Button Head Socket Cap Screw, M5 Size, 8 mm Length, .8 mm Pitch</t>
  </si>
  <si>
    <t>91239A222</t>
  </si>
  <si>
    <t>HD-BT0056</t>
  </si>
  <si>
    <t>Class 10.9 Steel Button Head Socket Cap Screw, M4 Size, 8 mm Length, .7 mm Pitch</t>
  </si>
  <si>
    <t>91239A140</t>
  </si>
  <si>
    <t>HD-BT0057</t>
  </si>
  <si>
    <t>Class 10.9 Stl Button Head Socket Cap Screw M8 Size, 35 Mm Length, 1.25 Mm Pitch</t>
  </si>
  <si>
    <t>91239A438</t>
  </si>
  <si>
    <t>HD-BT0058</t>
  </si>
  <si>
    <t>M4 x 55 Bolt, SHCS Black-Oxide</t>
  </si>
  <si>
    <t>HD-BT0059</t>
  </si>
  <si>
    <t>M8 x 35 Bolt, BHCS Black-Oxide</t>
  </si>
  <si>
    <t>ALE-0000067</t>
  </si>
  <si>
    <t>HD-BT0061</t>
  </si>
  <si>
    <t>(91239A442) Class 10.9 Stl Button Head Socket Cap Screw M8 Size, 40 Mm Length, 1.25 Mm Pitch</t>
  </si>
  <si>
    <t>91239A442</t>
  </si>
  <si>
    <t>HD-BT0062</t>
  </si>
  <si>
    <t>#4-24 x 3/8" Phillips Pan Head Sheet Metal Screw Type AB, Zinc</t>
  </si>
  <si>
    <t>HD-BT0063</t>
  </si>
  <si>
    <t>#8 x 1-1/2 in. Zinc-Plated Flat-Head Phillips Drive Wood Screw</t>
  </si>
  <si>
    <t>HD-BT0064</t>
  </si>
  <si>
    <t>#8-15 x 1/2" Phillips Pan Head Sheet Metal Screw Type A, Zinc</t>
  </si>
  <si>
    <t>HD-BT0065</t>
  </si>
  <si>
    <t>1/4"-20 x 1-1/2" Zinc Finish ASTM A307A Hex Bolt</t>
  </si>
  <si>
    <t>HD-BT0066</t>
  </si>
  <si>
    <t>1/4"-20 x 1-1/4" Zinc Finish ASTM A307A Hex Bolt</t>
  </si>
  <si>
    <t>HD-BT0067</t>
  </si>
  <si>
    <t>1/4"-20 x 1-3/4" Zinc Finish ASTM A307A Hex Bolt</t>
  </si>
  <si>
    <t>HD-BT0068</t>
  </si>
  <si>
    <t>1/4"-20 x 2" Zinc Finish ASTM A307A Hex Bolt</t>
  </si>
  <si>
    <t>HD-BT0069</t>
  </si>
  <si>
    <t>18-8 SS Pan Head Phillips Machine Screw 10-24 Thread, 2" Length</t>
  </si>
  <si>
    <t>91772A253</t>
  </si>
  <si>
    <t>HD-BT0070</t>
  </si>
  <si>
    <t>3/8" sheet metal screws</t>
  </si>
  <si>
    <t>HD-BT0071</t>
  </si>
  <si>
    <t>8 x 1/2 Sheet Metal Screws</t>
  </si>
  <si>
    <t>HD-BT0072</t>
  </si>
  <si>
    <t>Alloy Steel Hollow-Lock Set Screw 5/16"-24 Thread, 5/32" Length</t>
  </si>
  <si>
    <t>91301A150</t>
  </si>
  <si>
    <t>HD-BT0073</t>
  </si>
  <si>
    <t>Class 10.9 Stl Button Head Socket Cap Screw M5 Size, 10 Mm Length, .8 Mm Pitch</t>
  </si>
  <si>
    <t>HD-BT0074</t>
  </si>
  <si>
    <t>Class 10.9 STL Button Head Socket Cap Screw M5 Size, 16 mm Length, .8 mm Pitch, packs of 100</t>
  </si>
  <si>
    <t>91239A232</t>
  </si>
  <si>
    <t>HD-BT0075</t>
  </si>
  <si>
    <t>Crown Bolt #6 x 3/4 in. Zinc-Plated Steel Hex-Head Slotted Sheet Metal Screws (11-Pack)</t>
  </si>
  <si>
    <t>HD-BT0076</t>
  </si>
  <si>
    <t>Hampton Eyebolt, Bolt eye w/nut 5/16" x 2.25"</t>
  </si>
  <si>
    <t>HD-BT0077</t>
  </si>
  <si>
    <t>Hex Bolt 5/16x1</t>
  </si>
  <si>
    <t>HD-BT0078</t>
  </si>
  <si>
    <t>M4 x 35mmL DIN 912-8.8 Plain Finish Socket Head Cap Screw</t>
  </si>
  <si>
    <t>HD-BT0079</t>
  </si>
  <si>
    <t>M4-0.7 x 14mm CL 12.9 DIN 912 Plain Socket Head Cap Screw</t>
  </si>
  <si>
    <t>HD-BT0080</t>
  </si>
  <si>
    <t>M5-.80 x 15mm CL 12.9 DIN 912 Socket Head Cap Screw</t>
  </si>
  <si>
    <t>HD-BT0081</t>
  </si>
  <si>
    <t>Metric 18-8 SS Cup Point Set Screw, M3 sz, 3MM Long, .5MM Pitch,  Pk of 100</t>
  </si>
  <si>
    <t>92015A101</t>
  </si>
  <si>
    <t>HD-BT0082</t>
  </si>
  <si>
    <t>Metric 18-8 SS Flat Head Socket Cap Screw M3 Size, 16mm Length, .50mm Pitch</t>
  </si>
  <si>
    <t>92125A134</t>
  </si>
  <si>
    <t>HD-BT0083</t>
  </si>
  <si>
    <t>Metric 18-8 Stainless Steel Cup Point Socket Set Screw, M1.6 Size, 4MM Length, 0.35MM Pitch, Packs of 10</t>
  </si>
  <si>
    <t>92015A088</t>
  </si>
  <si>
    <t>HD-BT0084</t>
  </si>
  <si>
    <t>Metric 8.8 Zinc-Plated Steel Hex Head Cap Screw, M4 Size, 40MM Length, .7MM Pitch, Fully Threaded</t>
  </si>
  <si>
    <t>91280A152</t>
  </si>
  <si>
    <t>HD-BT0085</t>
  </si>
  <si>
    <t>18-8 Stainless Steel Button-Head Socket Cap Screw, M3 Size, 5 mm Length, .5 mm Pitch</t>
  </si>
  <si>
    <t>92095A177</t>
  </si>
  <si>
    <t>Metric 8.8 Zinc-Plated Steel Hex Head Cap Screw, M4 sz, 25MM length, .7MM pitch, Fully threaded, pks of 100</t>
  </si>
  <si>
    <t>pkg, 100</t>
  </si>
  <si>
    <t>HD-BT0086</t>
  </si>
  <si>
    <t>Metric 8.8 Zinc-Plated Steel Hex Head Cap Screw, M8 sz, 60MM length, 1.25MM pitch, Partially thread, pks of 25</t>
  </si>
  <si>
    <t>pkg, 100 (OLD DO NOT USE)</t>
  </si>
  <si>
    <t>HD-BT0087</t>
  </si>
  <si>
    <t>Metric 8.8 Zinc-Pltd Steel Hex Head Cap Screw M3 Size, 25mm Length, .5mm Pitch, Fully Threaded, packs of 100</t>
  </si>
  <si>
    <t>91280A121</t>
  </si>
  <si>
    <t>HD-BT0088</t>
  </si>
  <si>
    <t>Metric 8.8 Zinc-pltd Steel Hex Head Cap Screwm8 Size, 160mm Length, 1.25mm Pitch, partial Thrd</t>
  </si>
  <si>
    <t>HD-BT0089</t>
  </si>
  <si>
    <t>Alloy Steel Cup Point Set Screw, M3 Size, 6MM Long, 0.5MM Pitch, packs of 100</t>
  </si>
  <si>
    <t>HD-BT0090</t>
  </si>
  <si>
    <t>Metric Press-fit Plastic Thumb Screw Head Knurled, Red, Fits M3 Screw, 9.6mm A, 4.4mm B, packs of 50</t>
  </si>
  <si>
    <t>pkg, 50</t>
  </si>
  <si>
    <t>91175A061</t>
  </si>
  <si>
    <t>HD-BT0091</t>
  </si>
  <si>
    <t>Metric Znc Yellow Pltd STL Hex Head Cap Screw Class 10.9, M8 Size, 50mm Length, 1.25mm Pitch, packs of 25</t>
  </si>
  <si>
    <t>HD-BT0092</t>
  </si>
  <si>
    <t>Miniature Triangular-Shank Screw for Plastic, zinc-plated steel, Torx, M2.5 size, 6MM L, 1.06MM Pitch, Pk of 10, H</t>
  </si>
  <si>
    <t>99397A414</t>
  </si>
  <si>
    <t>HD-BT0093</t>
  </si>
  <si>
    <t>Miniature Triangular-Shank Screw for Plastic, zinc-plated steel, Torx, M2.5 sz, 12MM L, 1.06MM pitch, pks of 10, H</t>
  </si>
  <si>
    <t>99397A417</t>
  </si>
  <si>
    <t>HD-BT0094</t>
  </si>
  <si>
    <t>Black Oxide 18-8 Stainless Steel Socket Head Cap Screw, 4-40 Thread, 1/2" Length, Packs of 100</t>
  </si>
  <si>
    <t>96006A216</t>
  </si>
  <si>
    <t>HD-BT0095</t>
  </si>
  <si>
    <t>Class 10.9 Black Finish Steel Hex Head Cap Screw, M8 Size, 30MM Length, 1.25MM Pitch, Fully Threaded, Packs of 50</t>
  </si>
  <si>
    <t>91310A536</t>
  </si>
  <si>
    <t>HD-BT0096</t>
  </si>
  <si>
    <t>Class 10.9 Steel Button Head Socket Cap Screw, M3 Size, 6 mm Length, .5 mm Pitch, packs of 100</t>
  </si>
  <si>
    <t>91239A111</t>
  </si>
  <si>
    <t>HD-BT0097</t>
  </si>
  <si>
    <t>Metric 18-8 Stainless Steel Knurled-Head Thumb Screw, M4 Size, 9MM Length, 10MM Head Diameter, 5MM Head H</t>
  </si>
  <si>
    <t>92545A143</t>
  </si>
  <si>
    <t>HD-BT0098</t>
  </si>
  <si>
    <t>Black Class 12.9 Socket Head Cap Screw, Alloy Steel, M3 Thread, 35mm Length, 0.50mm Pitch, packs of 50</t>
  </si>
  <si>
    <t>HD-BT0099</t>
  </si>
  <si>
    <t>Metric Type 18-8 Stainless Steel Flat Head Socket Cap Screw, M4 Size, 20mm Length, .70mm Pitch, packs of 100</t>
  </si>
  <si>
    <t>92125A198</t>
  </si>
  <si>
    <t>HD-BT0104</t>
  </si>
  <si>
    <t>M3 x 8 Bolt, BHCS, SST</t>
  </si>
  <si>
    <t>MB2510008A20000</t>
  </si>
  <si>
    <t>92095A181</t>
  </si>
  <si>
    <t>MB251008A</t>
  </si>
  <si>
    <t>HD-BT0106</t>
  </si>
  <si>
    <t>Metric Class 12.9 Socket Head Cap Screw Alloy Steel, M3 Thread, 16mm Length, 0.50mm Pitch</t>
  </si>
  <si>
    <t>HD-BT0107</t>
  </si>
  <si>
    <t>Metric Class 12.9 Socket Head Cap Screw Alloy Steel, Black, M2 Thread, 10mm Length, 0.4mm Pitch</t>
  </si>
  <si>
    <t>0134599</t>
  </si>
  <si>
    <t>8000 pcs requested delivery 10/16</t>
  </si>
  <si>
    <t>91290A017</t>
  </si>
  <si>
    <t>HD-BT0108</t>
  </si>
  <si>
    <t>Hobbed Bolt, M8 x 50mm Hex head, 26mm offset, Stainless Steel</t>
  </si>
  <si>
    <t>Quattro</t>
  </si>
  <si>
    <t>HD-BT0110</t>
  </si>
  <si>
    <t>Black Class 12.9 Socket Head Cap Screw, Alloy Steel, M3 Thread, 5mm Length, 0.50mm Pitch, Packs of 100</t>
  </si>
  <si>
    <t>HD-BT0112</t>
  </si>
  <si>
    <t>#8 x 2-1/2 in. Zinc-Plated Flat-Head Phillips Wood Screws</t>
  </si>
  <si>
    <t>HD-BT0115</t>
  </si>
  <si>
    <t>M5-0.80 x 10mm DIN 7991 Class A2 Stainless Steel Flat Head Socket Cap Screw</t>
  </si>
  <si>
    <t>M42540010A20000</t>
  </si>
  <si>
    <t>HD-BT0116</t>
  </si>
  <si>
    <t>Black Alloy Steel Flat-Head Socket Cap Screw, Class 10.9, M3 Size, 10mm Length, .50mm Pitch</t>
  </si>
  <si>
    <t>HD-BT0117</t>
  </si>
  <si>
    <t>Black Alloy Steel Flat-Head Socket Cap Screw, Class 10.9, M8 Size, 40mm Length, 1.25mm Pitch</t>
  </si>
  <si>
    <t>NS-001348</t>
  </si>
  <si>
    <t>91294A289</t>
  </si>
  <si>
    <t>HD-BT0118</t>
  </si>
  <si>
    <t>M3 x 14 Bolt FHCS, Black-Oxide</t>
  </si>
  <si>
    <t>2000 requested delivery 10/19</t>
  </si>
  <si>
    <t>91294A133</t>
  </si>
  <si>
    <t>HD-BT0119</t>
  </si>
  <si>
    <t>Black Alloy Steel Flat-Head Socket Cap Screw, Class 10.9, M3 Size, 8mm Length, .50mm Pitch</t>
  </si>
  <si>
    <t>91294A128</t>
  </si>
  <si>
    <t>HD-BT0120</t>
  </si>
  <si>
    <t>Alloy Steel Shoulder Screw, 6mm Diameter x 10mm Long Shoulder, M5 Thread</t>
  </si>
  <si>
    <t>Requested 4000 pcs delivery 10/19</t>
  </si>
  <si>
    <t>92981A100</t>
  </si>
  <si>
    <t>HD-BT0121</t>
  </si>
  <si>
    <t>Class 10.9 Steel Button-Head Socket Cap Screw, M3 Size, 8 mm Length, .5 mm Pitch</t>
  </si>
  <si>
    <t>91239A113</t>
  </si>
  <si>
    <t>HD-BT0122</t>
  </si>
  <si>
    <t>Black Alloy Steel Flat-Head Socket Cap Screw, Class 10.9, M3 Size, 12mm Length, .50 Pitch</t>
  </si>
  <si>
    <t>91294A132</t>
  </si>
  <si>
    <t>HD-BT0123</t>
  </si>
  <si>
    <t>Phillips Head Self Tapping Screw, 3/4" Long, 10-16 Thread, Drilling End, Black Oxide</t>
  </si>
  <si>
    <t>HD-BT0124</t>
  </si>
  <si>
    <t>Black Alloy Steel Flat-Head Socket Cap Screw, Class 10.9, M5 Size, 16mm Length, .80mm Pitch</t>
  </si>
  <si>
    <t>91294A212</t>
  </si>
  <si>
    <t>HD-BT0125</t>
  </si>
  <si>
    <t>Black Alloy Steel Flat-Head Socket Cap Screw, Class 10.9, M3 Size, 16mm Length, .50mm Pitch</t>
  </si>
  <si>
    <t>91294A134</t>
  </si>
  <si>
    <t>HD-BT0126</t>
  </si>
  <si>
    <t>M3 x 16 Bolt FHCS, SST</t>
  </si>
  <si>
    <t>HD-BT0127</t>
  </si>
  <si>
    <t>M3 x 20 Bolt FHCS, Black-Oxide</t>
  </si>
  <si>
    <t>91294A136</t>
  </si>
  <si>
    <t>HD-BT0128</t>
  </si>
  <si>
    <t>M3 x 6 Bolt, FHCS Black-Oxide</t>
  </si>
  <si>
    <t>91294A126</t>
  </si>
  <si>
    <t>HD-BT0129</t>
  </si>
  <si>
    <t>M8 x 45 Bolt FHCS, Black-Oxide</t>
  </si>
  <si>
    <t>91294A290</t>
  </si>
  <si>
    <t>HD-BT0130</t>
  </si>
  <si>
    <t>M3 x 8 Bolt, FHCS Black-Oxide</t>
  </si>
  <si>
    <t>HD-BT0131</t>
  </si>
  <si>
    <t>Black Alloy Steel Flat-Head Socket Cap Screw, Class 10.9, M8 Size, 45mm Length, 1.25mm Pitch</t>
  </si>
  <si>
    <t>NS-010479</t>
  </si>
  <si>
    <t>0154350</t>
  </si>
  <si>
    <t>HD-BT0132</t>
  </si>
  <si>
    <t>M3 x 20 Bolt FLCS, Black-Oxide</t>
  </si>
  <si>
    <t>HD-BT0133</t>
  </si>
  <si>
    <t>Pan Head Phillips Screw for Sheet Metal, 18-8 Stainless Steel, Number 5 Size, 3/8" Length, packs of 100</t>
  </si>
  <si>
    <t>92470A125</t>
  </si>
  <si>
    <t>HD-BT0134</t>
  </si>
  <si>
    <t>Everbilt 1/4 in.-20 tpi x 5/8 in. Zinc-Plated License Plate Bolt-Round Head Combo Drive Machine Screw (2 piece)</t>
  </si>
  <si>
    <t>HD-BT0135</t>
  </si>
  <si>
    <t>M3 x 25 Bolt FHCS, Black-Oxide</t>
  </si>
  <si>
    <t>91294A138</t>
  </si>
  <si>
    <t>HD-BT0136</t>
  </si>
  <si>
    <t>M3 x 12 Bolt FHCS, SST</t>
  </si>
  <si>
    <t>M42510012A400</t>
  </si>
  <si>
    <t>M42510012A4000</t>
  </si>
  <si>
    <t>6000 pcs requested delivery</t>
  </si>
  <si>
    <t>92125A132</t>
  </si>
  <si>
    <t>HD-BT0137</t>
  </si>
  <si>
    <t>M3 x 8 Bolt, BHCS, Black-Oxide</t>
  </si>
  <si>
    <t>9000 pcs requested delivery 10/19</t>
  </si>
  <si>
    <t>HD-BT0138</t>
  </si>
  <si>
    <t>#6-18 X 3/8" Phillips Pan Head Sheet Metal Screw Type A, Zinc</t>
  </si>
  <si>
    <t>HD-BT0139</t>
  </si>
  <si>
    <t>Dewalt Max Fit Screwdriving Set (30-Piece)</t>
  </si>
  <si>
    <t>HD-BT0140</t>
  </si>
  <si>
    <t>M3 x 6 Bolt, BHCS Black-Oxide</t>
  </si>
  <si>
    <t>408674  or ?? 39502</t>
  </si>
  <si>
    <t>12,000 pcs requested delivery 10/19</t>
  </si>
  <si>
    <t>HD-BT0141</t>
  </si>
  <si>
    <t>Flat Head Phillips Screw for Sheet Metal, Black-Oxide Steel, Number 4 Size, 3/8" Length, packs of 100</t>
  </si>
  <si>
    <t>90033A105</t>
  </si>
  <si>
    <t>HD-BT0142</t>
  </si>
  <si>
    <t>Black Alloy Steel Flat-Head Socket Cap Screw, Class 10.9, M4 Size, 6mm Length, .70mm Pitch</t>
  </si>
  <si>
    <t>91294A186</t>
  </si>
  <si>
    <t>HD-BT0143</t>
  </si>
  <si>
    <t>lack-Oxide Class 12.9 Socket Head Cap Screw, Alloy Steel, M5 Thread, 8mm Length, 0.80mm Pitch</t>
  </si>
  <si>
    <t>91290A222</t>
  </si>
  <si>
    <t>HD-BT0144</t>
  </si>
  <si>
    <t>Black Alloy Steel Flat-Head Socket Cap Screw, Class 10.9, M3 Size, 25mm Length, .50mm Pitch, packs of 50</t>
  </si>
  <si>
    <t>91760a232</t>
  </si>
  <si>
    <t>HD-BT0145</t>
  </si>
  <si>
    <t>Thread-Locking Socket Head Cap Screw, Alloy Steel, M5 Thread, 12mm Long, 0.8mm Pitch, packs of 25</t>
  </si>
  <si>
    <t>91760A232</t>
  </si>
  <si>
    <t>HD-BT0146</t>
  </si>
  <si>
    <t>M3 x 12 BHCS, Black Oxide, Class 10.9 Steel</t>
  </si>
  <si>
    <t>91239A117</t>
  </si>
  <si>
    <t>HD-BT0147</t>
  </si>
  <si>
    <t>Black Alloy Steel Flat-head Socket Cap Screw M4x6</t>
  </si>
  <si>
    <t>HD-BT0148</t>
  </si>
  <si>
    <t>Class 10.9 Steel Button-Head Socket Cap Screw, M3 Size, 10 mm Length, .5 mm Pitch</t>
  </si>
  <si>
    <t>91239A115</t>
  </si>
  <si>
    <t>HD-BT0150</t>
  </si>
  <si>
    <t>M3 x 45 BHCS, 18-8 Stainless, pack of 25</t>
  </si>
  <si>
    <t>92095A474</t>
  </si>
  <si>
    <t>HD-BT0151</t>
  </si>
  <si>
    <t>M5 x 20mm SCHS, Black Oxide</t>
  </si>
  <si>
    <t>91290A242</t>
  </si>
  <si>
    <t>HD-BT0152</t>
  </si>
  <si>
    <t>M5 x 20mm BHCS, 18-8 Stainless</t>
  </si>
  <si>
    <t>92095A214</t>
  </si>
  <si>
    <t>HD-BT0153</t>
  </si>
  <si>
    <t>M5 x 20mm SCHS, 316 Stainless Steel</t>
  </si>
  <si>
    <t>92290A242</t>
  </si>
  <si>
    <t>HD-BT0154</t>
  </si>
  <si>
    <t>Black-Oxide Class 12.9 Socket Head Cap Screw Alloy Steel, M3 Thread, 45 mm Long, 0.5 mm Pitch, Packs of 25</t>
  </si>
  <si>
    <t>91290A079</t>
  </si>
  <si>
    <t>HD-BT0155</t>
  </si>
  <si>
    <t>HD-BT0156</t>
  </si>
  <si>
    <t>Black-Oxide Class 12.9 Socket Head Cap Screw, Alloy Steel, M3 Thread, 60 mm Long, 0.5 mm Pitch, packs of 25</t>
  </si>
  <si>
    <t>91290A181</t>
  </si>
  <si>
    <t>HD-BT0157</t>
  </si>
  <si>
    <t>Black-Oxide Class 12.9 Socket Head Cap Screw, Alloy Steel, M3 Thread, 8mm Length, 0.50mm Pitch</t>
  </si>
  <si>
    <t>HD-BT0158</t>
  </si>
  <si>
    <t>Class 10.9 Steel Button-Head Socket Cap Screw, M5 Size, 12 mm Length, .8 mm Pitch</t>
  </si>
  <si>
    <t>91239A228</t>
  </si>
  <si>
    <t>HD-BT0159</t>
  </si>
  <si>
    <t>Class 10.9 Steel Button-Head Socket Cap Screw, M5 Size, 14 mm Length, .8 mm Pitch</t>
  </si>
  <si>
    <t>91239A230</t>
  </si>
  <si>
    <t>HD-BT0160</t>
  </si>
  <si>
    <t>Metric Retractable Spring Plunger with L-Handle, Steel, Lock Nose, NO Element, M6x1,.5-2.5 lb. Nose Force</t>
  </si>
  <si>
    <t>8501A54</t>
  </si>
  <si>
    <t>HD-BT0161</t>
  </si>
  <si>
    <t>M4x25 BHCS, Metric Black-Oxide Class 10.9 Alloy Steel</t>
  </si>
  <si>
    <t>91239A154</t>
  </si>
  <si>
    <t>HD-BT0162</t>
  </si>
  <si>
    <t>Alloy Steel Cup Point Set Screw, M3 Size, 4mm Long, 0.5mm Pitch, packs of 100</t>
  </si>
  <si>
    <t>91390A098</t>
  </si>
  <si>
    <t>HD-BT0163</t>
  </si>
  <si>
    <t>Class 10.9 Steel Button-Head Socket Cap Screw, Black oxide, M8 Size, 45 mm Length, 1.25 mm Pitch</t>
  </si>
  <si>
    <t>91239A444</t>
  </si>
  <si>
    <t>HD-BT0164</t>
  </si>
  <si>
    <t>#6-18 x 3/8" Phillips Drive Pan Head Grade 18-8 Type A Point Stainless Steel Sheet Metal Screw.100 pc box</t>
  </si>
  <si>
    <t>HD-BT0165</t>
  </si>
  <si>
    <t>Type 316 Stainless Steel Flat-Head Socket Cap Screw, M3 Thread, 14mm Long, 0.5mm Pitch, packs of 100</t>
  </si>
  <si>
    <t xml:space="preserve">93395A209   </t>
  </si>
  <si>
    <t>HD-BT0166</t>
  </si>
  <si>
    <t>18-8 Stainless Steel Button-Head Socket Cap Screw, M3 Size, 14 mm Length, .5 mm Pitch, packs of 50</t>
  </si>
  <si>
    <t>92095A168</t>
  </si>
  <si>
    <t>HD-BT0167</t>
  </si>
  <si>
    <t>Black-Oxide Class 12.9 Socket Head Cap Screw, Alloy Steel, M2.5 Thread, 14 mm Long, 0.45mm Pitch, packs of 50</t>
  </si>
  <si>
    <t>91290A053</t>
  </si>
  <si>
    <t>HD-BT0168</t>
  </si>
  <si>
    <t>Black-Oxide Class 12.9 Socket Head Cap Screw, Alloy Steel, M2.5 Thread, 16 mm Long, 0.45mm Pitch</t>
  </si>
  <si>
    <t>91290A106</t>
  </si>
  <si>
    <t>HD-BT0169</t>
  </si>
  <si>
    <t>Conformable Soft Nylon-Tip Set Screw Alloy Steel, M3 x 0.5 Thread, 6mm Long</t>
  </si>
  <si>
    <t>94095A025</t>
  </si>
  <si>
    <t>HD-BT0170</t>
  </si>
  <si>
    <t>Type 18-8 Stainless Steel Flat-Head Socket Cap Screw, M3 Size, 25mm Length, .50mm Pitch</t>
  </si>
  <si>
    <t>92125A138</t>
  </si>
  <si>
    <t>HD-BT0171</t>
  </si>
  <si>
    <t>Class 10.9 Steel Button-Head Socket Cap Screw M3 Size, 20 mm Length, .5 mm Pitch</t>
  </si>
  <si>
    <t>HD-BT0172</t>
  </si>
  <si>
    <t>M3 x 4 Setscrew (Heater Cartridge Set Screw)</t>
  </si>
  <si>
    <t>M3x4 Setscrew</t>
  </si>
  <si>
    <t>HD-BT0173</t>
  </si>
  <si>
    <t>Heat Sink Setscrew (M2 x 6 SCHS)</t>
  </si>
  <si>
    <t>M2x6 SCHS</t>
  </si>
  <si>
    <t>HD-BT0174</t>
  </si>
  <si>
    <t>Thread-Locking Socket Head Cap Screw, Alloy Steel, M5 Thread, 10mm Long, 0.8mm Pitch</t>
  </si>
  <si>
    <t>91760A224</t>
  </si>
  <si>
    <t>HD-BT0175</t>
  </si>
  <si>
    <t>Thread-Locking Socket Head Cap Screw, Alloy Steel, M5 Thread, 16mm Long, 0.8mm Pitch</t>
  </si>
  <si>
    <t>91760A242</t>
  </si>
  <si>
    <t>HD-BU0001</t>
  </si>
  <si>
    <t>DryLin® R - Solid Polymer Bearing RJM-01, 10mm</t>
  </si>
  <si>
    <t>RJM-01-10</t>
  </si>
  <si>
    <t>HD-BU0002</t>
  </si>
  <si>
    <t>Pillow Block Bushing</t>
  </si>
  <si>
    <t>KSTM-08</t>
  </si>
  <si>
    <t>HD-BU0003</t>
  </si>
  <si>
    <t>Pillow Block Bushing, Pack of 4</t>
  </si>
  <si>
    <t>HD-BU0004</t>
  </si>
  <si>
    <t>10mm Bronze Bushing, 4 Pack</t>
  </si>
  <si>
    <t>HD-BU0005</t>
  </si>
  <si>
    <t>8mm Bronze Bushing, Pack of 4</t>
  </si>
  <si>
    <t>A 7Z41MPSB08M</t>
  </si>
  <si>
    <t>HD-BU0006</t>
  </si>
  <si>
    <t>LME8UU 8MM Ball Bushing 8x16x25, Miniature Linear Motion, 4 Pk</t>
  </si>
  <si>
    <t>kit262</t>
  </si>
  <si>
    <t>HD-BU0007</t>
  </si>
  <si>
    <t>LMU10 LINEAR BUSHINGS</t>
  </si>
  <si>
    <t>LMU10</t>
  </si>
  <si>
    <t>HD-BU0008</t>
  </si>
  <si>
    <t>SDP/SI 10mm Bronze Bushing</t>
  </si>
  <si>
    <t>HD-BU0009</t>
  </si>
  <si>
    <t>X-carriage for SDP Push-fit Bushings, Black</t>
  </si>
  <si>
    <t>HD-BU0010</t>
  </si>
  <si>
    <t>X-carriage for SDP Push-fit Bushings, Green</t>
  </si>
  <si>
    <t>HD-BU0011</t>
  </si>
  <si>
    <t>X-carriage for SDP Push-fit Bushings, Natural</t>
  </si>
  <si>
    <t>HD-BU0012</t>
  </si>
  <si>
    <t>X-carriage for SDP Push-fit Bushings, Orange</t>
  </si>
  <si>
    <t>HD-BU0013</t>
  </si>
  <si>
    <t>DryLin® R - Solid polymer bearing RJM-01, 8mm</t>
  </si>
  <si>
    <t>RJM-01-08</t>
  </si>
  <si>
    <t>HD-BU0014</t>
  </si>
  <si>
    <t>DryLin® R - Linear plain bearing RJUM-01, 10mm</t>
  </si>
  <si>
    <t>RJUM-01-10</t>
  </si>
  <si>
    <t>HD-BU0015</t>
  </si>
  <si>
    <t>DryLin® R - Solid polymer bearing RJMP-01, 10mm</t>
  </si>
  <si>
    <t>RJMP-01-10</t>
  </si>
  <si>
    <t>HD-BU0016</t>
  </si>
  <si>
    <t>Simplified Slide Rails - Aluminum Block &amp; Rail with Ball Bearings</t>
  </si>
  <si>
    <t>JKSG10-455</t>
  </si>
  <si>
    <t>HD-BU0017</t>
  </si>
  <si>
    <t>Roller Slide Rails   - 40mm profile</t>
  </si>
  <si>
    <t>RSR40-450</t>
  </si>
  <si>
    <t>HD-BU0018</t>
  </si>
  <si>
    <t>Roller Slide Rails  -  25mm profile</t>
  </si>
  <si>
    <t>RSR25-480</t>
  </si>
  <si>
    <t>HD-BU0019</t>
  </si>
  <si>
    <t>Linear Slide Rails -Preload Type- -Stainless Steel Bearing</t>
  </si>
  <si>
    <t>PLRH25-480</t>
  </si>
  <si>
    <t>HD-BU0020</t>
  </si>
  <si>
    <t>Simplified Slide Rails - Aluminum, With Ball Bearing</t>
  </si>
  <si>
    <t>KSRL16-470</t>
  </si>
  <si>
    <t>HD-BU0021</t>
  </si>
  <si>
    <t>Simplified Slide Rails - Stainless Steel Retainer Type Sets</t>
  </si>
  <si>
    <t>KSRT45-400</t>
  </si>
  <si>
    <t>HD-BU0022</t>
  </si>
  <si>
    <t>Solid V Wheel™ Kit</t>
  </si>
  <si>
    <t>HD-BU0023</t>
  </si>
  <si>
    <t>Xtreme Solid V Wheel™ Kit</t>
  </si>
  <si>
    <t>HD-BU0024</t>
  </si>
  <si>
    <t>Black OpenRail™ Linear Rail, 1000mm</t>
  </si>
  <si>
    <t>HD-BU0025</t>
  </si>
  <si>
    <t>Black V-Slot™ Linear Rail (20mmx20mmx1000mm)</t>
  </si>
  <si>
    <t>HD-BU0026</t>
  </si>
  <si>
    <t>V-Slot™ Gantry Plates, universal</t>
  </si>
  <si>
    <t>HD-BU0027</t>
  </si>
  <si>
    <t>6mm eccentric spacer</t>
  </si>
  <si>
    <t>HD-BU0028</t>
  </si>
  <si>
    <t>DryLin® R - Solid Polymer Bearing RJM-01, 12mm</t>
  </si>
  <si>
    <t>RJM-01-12</t>
  </si>
  <si>
    <t>HD-BU0029</t>
  </si>
  <si>
    <t>DryLin® R - Solid Precision Polymer Bearing RJMP-01, 12mm</t>
  </si>
  <si>
    <t>RJMP-01-12</t>
  </si>
  <si>
    <t>HD-BU0030</t>
  </si>
  <si>
    <t>DryLin® R - Solid Polymer Bearing RJMP-01-10mm</t>
  </si>
  <si>
    <t>HD-CA0001</t>
  </si>
  <si>
    <t>Clonedel Molds</t>
  </si>
  <si>
    <t>HD-CA0002</t>
  </si>
  <si>
    <t>Ease Release 200 - Aerosol Can</t>
  </si>
  <si>
    <t>HD-CA0003</t>
  </si>
  <si>
    <t>Ease Release 205 - Pint Unit</t>
  </si>
  <si>
    <t>HD-CA0004</t>
  </si>
  <si>
    <t>EasyFlo Clear 3.8lbs</t>
  </si>
  <si>
    <t>EFLOCLR</t>
  </si>
  <si>
    <t>HD-CA0005</t>
  </si>
  <si>
    <t>EasyFlo Clear 76lbs</t>
  </si>
  <si>
    <t>EFCLR</t>
  </si>
  <si>
    <t>HD-EX0001</t>
  </si>
  <si>
    <t>Extrusion, Aluminum, 20mm x 20mm x 420mm</t>
  </si>
  <si>
    <t>HFS5-2020-420</t>
  </si>
  <si>
    <t>HD-EX0002</t>
  </si>
  <si>
    <t>Extrusion, Aluminum, 20mm x 20mm x 420mm, Tapped M5x0.8 on Both Ends, 5mm hole drilled 70 mm from each end</t>
  </si>
  <si>
    <t>HFS5-2020-420-TPW</t>
  </si>
  <si>
    <t>HD-EX0003</t>
  </si>
  <si>
    <t>Extrusion, Aluminum, 20mm x 20mm x 340mm, Tapped M5x0.8 on Both Ends</t>
  </si>
  <si>
    <t>HFS5-2020-340-TPW</t>
  </si>
  <si>
    <t>HD-EX0004</t>
  </si>
  <si>
    <t>Extrusion, Aluminum, 20mm x 20mm x 300mm, Tapped M5x0.8 on Both Ends</t>
  </si>
  <si>
    <t>HFS5-2020-300-TPW</t>
  </si>
  <si>
    <t>HD-EX0005</t>
  </si>
  <si>
    <t>Extrusion, Aluminum, 20mm x 20mm x 400mm</t>
  </si>
  <si>
    <t>HD-EX0006</t>
  </si>
  <si>
    <t>Extrusion, Aluminum, 20mm x 20mm x 500mm</t>
  </si>
  <si>
    <t>HD-EX0007</t>
  </si>
  <si>
    <t>80/20 Size 20-2020 extrusion Cut to 265 mm long Tapped M5x0.8 both ends</t>
  </si>
  <si>
    <t>20-2020x265-TR(M5)TL(M5)</t>
  </si>
  <si>
    <t>HD-EX0008</t>
  </si>
  <si>
    <t>80/20 Size 20-2020 extrusion Cut to 300 mm long Tapped M5x0.8 both ends</t>
  </si>
  <si>
    <t>20-2020x300-TR(M5)TL(M5)</t>
  </si>
  <si>
    <t>HD-EX0009</t>
  </si>
  <si>
    <t>80/20 Size 20-2020 extrusion Cut to 380 mm long</t>
  </si>
  <si>
    <t>20-2020x380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</si>
  <si>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</si>
  <si>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</si>
  <si>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</si>
  <si>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</si>
  <si>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</si>
  <si>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</si>
  <si>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</si>
  <si>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 (Ends of extrusion must be free of anodize)</t>
  </si>
  <si>
    <t>HFSB5-2020-500-TPW</t>
  </si>
  <si>
    <t>HD-EX0013</t>
  </si>
  <si>
    <t>80/20 Size 20-2020 extrusion Cut to 385 mm long Tapped M5x0.8 both ends 5mm hole drilled 70 mm from each end</t>
  </si>
  <si>
    <t>FFP-1581</t>
  </si>
  <si>
    <t>HD-EX0014</t>
  </si>
  <si>
    <t>80/0 Size 20-2020 extrusion Cut to 420 mm long</t>
  </si>
  <si>
    <t>HD-EX0015</t>
  </si>
  <si>
    <t>Architectural Aluminum, (Alloy 6063), 1/8" thick x 1/2" width, 8' length</t>
  </si>
  <si>
    <t>89755K21</t>
  </si>
  <si>
    <t>HD-EX0016</t>
  </si>
  <si>
    <t>Extrusion, Aluminum, 20mm x 20mm x 300mm, Tapped M5 on both ends</t>
  </si>
  <si>
    <t>HD-EX0017</t>
  </si>
  <si>
    <t>Extrusion, Aluminum, 20mm x 20mm x 340mm, Tapped M5 on both ends</t>
  </si>
  <si>
    <t>HD-EX0018</t>
  </si>
  <si>
    <t>Architectural Aluminum (Alloy 6063), 1/8" thick x 1-1/4" width, 8' length</t>
  </si>
  <si>
    <t>89755K29</t>
  </si>
  <si>
    <t>HD-EX0019</t>
  </si>
  <si>
    <t>Low-Carbon Steel Rectangular Bar 3/16" Thick, 1-3/4" Width, 3' Length</t>
  </si>
  <si>
    <t>8910K532</t>
  </si>
  <si>
    <t>HD-EX0020</t>
  </si>
  <si>
    <t>Low-Carbon Steel Rectangular Bar 3/16" Thick, 1-3/4" Width, 1-3/4" Length</t>
  </si>
  <si>
    <t>HD-EX0021</t>
  </si>
  <si>
    <t>Foot Bases, for aluminum frame, HLFC8-4545</t>
  </si>
  <si>
    <t>HD-EX0022</t>
  </si>
  <si>
    <t>Adjuster Pads, for aluminum frame, NFJN12-100</t>
  </si>
  <si>
    <t>HD-EX0023</t>
  </si>
  <si>
    <t>Foot Base, for aluminum frame, HLF8-4590-16</t>
  </si>
  <si>
    <t>HD-EX0024</t>
  </si>
  <si>
    <t>Leveling Mounts, for aluminum frame, NFJN16-100</t>
  </si>
  <si>
    <t>HD-EX0025</t>
  </si>
  <si>
    <t>High Radidity aluminum frame, GFS8-4545-2500</t>
  </si>
  <si>
    <t>HD-EX0026</t>
  </si>
  <si>
    <t>High Radidity Aluminum Frame, GFS8-4590-2500-LTP</t>
  </si>
  <si>
    <t>HD-EX0027</t>
  </si>
  <si>
    <t>High Radidity Aluminum Frame, GFS8-4545-2090-RSV-LSV</t>
  </si>
  <si>
    <t>HD-EX0028</t>
  </si>
  <si>
    <t>High Radidity Aluminum Frame, GFS8-454-3048</t>
  </si>
  <si>
    <t>HD-EX0029</t>
  </si>
  <si>
    <t>High Radidity Aluminum Frame, GFS8-4545-165-RSV</t>
  </si>
  <si>
    <t>HD-EX0030</t>
  </si>
  <si>
    <t>High Radidity Aluminum Frame, GFS8-4545-775-RSV-LSV</t>
  </si>
  <si>
    <t>HD-EX0031</t>
  </si>
  <si>
    <t>High Radidity Aluminum Frame, GFS8-4545-910</t>
  </si>
  <si>
    <t>HD-EX0032</t>
  </si>
  <si>
    <t>High Radidity Aluminum Frame, GFS8-4545-910-RSV-LSV</t>
  </si>
  <si>
    <t>HD-EX0038</t>
  </si>
  <si>
    <t>Assembly Bracket Slot Width 10, HBLFSN8-45</t>
  </si>
  <si>
    <t>HD-EX0040</t>
  </si>
  <si>
    <t>Assembly Service for Aluminum Frames, HDJFSN8-45</t>
  </si>
  <si>
    <t>HD-EX0042</t>
  </si>
  <si>
    <t>Hinges for Heavy Duty Use, SHHPSZ8-45</t>
  </si>
  <si>
    <t>HD-EX0043</t>
  </si>
  <si>
    <t>Pulls for Aluminum Frames, UWANSGF160-8</t>
  </si>
  <si>
    <t>HD-EX0045</t>
  </si>
  <si>
    <t>Accessories for Aluminum Frames, HSCPF5H-S-2000</t>
  </si>
  <si>
    <t>HD-EX0046</t>
  </si>
  <si>
    <t>Accessories for Aluminum Frames, HFCN8PACK</t>
  </si>
  <si>
    <t>HD-EX0049</t>
  </si>
  <si>
    <t>Planel Clamps, for aluminum frames, HSCPF5H-S-3000</t>
  </si>
  <si>
    <t>HD-EX0050</t>
  </si>
  <si>
    <t>Nuts for Aluminum Frames, HNTAP5-5</t>
  </si>
  <si>
    <t>HNTAP5-5</t>
  </si>
  <si>
    <t>HD-EX0054</t>
  </si>
  <si>
    <t>Aluminum Frame, extrusion 20mm x 20mm x 580mm, black, tapped on both ends</t>
  </si>
  <si>
    <t>HFS5-2020-580</t>
  </si>
  <si>
    <t>HFSB5-2020-580-TPW</t>
  </si>
  <si>
    <t>HD-EX0055</t>
  </si>
  <si>
    <t>Aluminum Frame, extrusion 20mm x 20mm x 675mm, black, tapped on both ends</t>
  </si>
  <si>
    <t>HFS5-2020-675</t>
  </si>
  <si>
    <t>HFSB5-2020-675-TPW</t>
  </si>
  <si>
    <t>HD-EX0056</t>
  </si>
  <si>
    <t>Aluminum Frame, extrusion 20mm x 20mm x 800mm, black, tapped on both ends</t>
  </si>
  <si>
    <t>HFS5-2020-800</t>
  </si>
  <si>
    <t>HFSB5-2020-800-TPW</t>
  </si>
  <si>
    <t>HD-EX0057</t>
  </si>
  <si>
    <t>Extrusion, Aluminum, 20mm x 20mm x 520mm, black</t>
  </si>
  <si>
    <t>HFSB5-2020-520</t>
  </si>
  <si>
    <t>HD-EX0058</t>
  </si>
  <si>
    <t>Extrusion, Aluminum, 20mm x 20mm x 795mm, black</t>
  </si>
  <si>
    <t>HFSB5-2020-795</t>
  </si>
  <si>
    <t>HD-EX0059</t>
  </si>
  <si>
    <t>Aluminum Frame TPW, extrusion 20mm x 20mm x 545mm,Tapped M5x0.8 on Both Ends, Black (Ends of extrusion must be free of anodize)</t>
  </si>
  <si>
    <t>HFSB5-2020-545-TPW</t>
  </si>
  <si>
    <t>HD-EX0060</t>
  </si>
  <si>
    <t>Extrusion, Aluminum, 20mm x 20mm x 510mm, Black</t>
  </si>
  <si>
    <t>HFSB5-2020-510</t>
  </si>
  <si>
    <t>HD-EX0061</t>
  </si>
  <si>
    <t>T-Slot Extrusion, Aluminum, 20mm x 20mm x 510mm, Black</t>
  </si>
  <si>
    <t>2020M CTL</t>
  </si>
  <si>
    <t>HD-EX0062</t>
  </si>
  <si>
    <t>T-Slot Aluminum Frame TPW, Extrusion 20mm x 20mm x 500mm,Tapped M5x0.8 on Both Ends, Black (Ends free of anodize)</t>
  </si>
  <si>
    <t>2020M 2 Tap</t>
  </si>
  <si>
    <t>HD-EX0063</t>
  </si>
  <si>
    <t>T-Slot Aluminum Frame LTP, Extrusion 20mm x 20mm x 500mm,Tapped M5x0.8 on One End, Black</t>
  </si>
  <si>
    <t>2020M 1 Tap</t>
  </si>
  <si>
    <t>HD-EX0064</t>
  </si>
  <si>
    <t>Steel Straight Line Action Clamp, 100 lb Holding Capacity</t>
  </si>
  <si>
    <t>303656-131665</t>
  </si>
  <si>
    <t>HD-EX0065</t>
  </si>
  <si>
    <t>T-Slots Kit</t>
  </si>
  <si>
    <t>HD-MS0000</t>
  </si>
  <si>
    <t>Metric Compression Spring, Music Wire, 22MM Overall, 9.25MM OD, 1.25MM Wire, Packs of 5</t>
  </si>
  <si>
    <t>94125K614</t>
  </si>
  <si>
    <t>HD-MS0001</t>
  </si>
  <si>
    <t>(Old, use HD-MS0027) Spring, Extruder,  6mm OD, 0.8mm WD, 9.7mm FL</t>
  </si>
  <si>
    <t>C0240-032-038-M</t>
  </si>
  <si>
    <t>HD-MS0002-1</t>
  </si>
  <si>
    <t>Borosilicate Glass Bed 200x214mm x 1/8" Thick</t>
  </si>
  <si>
    <t>ASG2109</t>
  </si>
  <si>
    <t>HD-MS0002-2</t>
  </si>
  <si>
    <t>Borosilicate Glass Bed 280x280mm x 1/8" Thick</t>
  </si>
  <si>
    <t>MISCPART</t>
  </si>
  <si>
    <t>HD-MS0002-3</t>
  </si>
  <si>
    <t>Borosilicate Glass Bed 300mm x 300mm x 1/8"</t>
  </si>
  <si>
    <t>HD-MS0002-4</t>
  </si>
  <si>
    <t>Taz - Borosilicate Glass Bed 300mm x 300mm x +/-.76mm (11.811" x 11.811" +/-.030") Edges Ground and Chamfered</t>
  </si>
  <si>
    <t>03121181X1181G/C</t>
  </si>
  <si>
    <t>HD-MS0002-5</t>
  </si>
  <si>
    <t>Taz - Borosilicate Glass Bed 300mm x 300mm x +/-.76mm (11.811" x 11.811" +/-.030") With PEI Lamination Applied</t>
  </si>
  <si>
    <t>HD-MS0002-6</t>
  </si>
  <si>
    <t>Lamination Service, Customer Supplied MaterialTaz - Borosilicate Glass Bed 300mm x 300mm x +/-.76mm (11.811" x 11.811" +/-.030")</t>
  </si>
  <si>
    <t>HD-MS0003</t>
  </si>
  <si>
    <t>Kapton Tape, 90mm Wide, 400mm</t>
  </si>
  <si>
    <t>HD-MS0004</t>
  </si>
  <si>
    <t>Kapton Tape, 20mm Wide, 250mm</t>
  </si>
  <si>
    <t>KPT-3/4</t>
  </si>
  <si>
    <t>HD-MS0005</t>
  </si>
  <si>
    <t>Kapton Tape, 90mm Wide</t>
  </si>
  <si>
    <t>HD-MS0006</t>
  </si>
  <si>
    <t>Kapton Tape, 20mm Wide, roll</t>
  </si>
  <si>
    <t>HD-MS0007</t>
  </si>
  <si>
    <t>Binder Clips</t>
  </si>
  <si>
    <t>12755T72</t>
  </si>
  <si>
    <t>HD-MS0008</t>
  </si>
  <si>
    <t>Anti-Seize</t>
  </si>
  <si>
    <t>ALE-0000021</t>
  </si>
  <si>
    <t>HD-MS0010</t>
  </si>
  <si>
    <t>Zip Tie, 4"</t>
  </si>
  <si>
    <t>7130K52</t>
  </si>
  <si>
    <t>HD-MS0011</t>
  </si>
  <si>
    <t>Standoff, Female Unthreaded Round</t>
  </si>
  <si>
    <t>92510A767</t>
  </si>
  <si>
    <t>HD-MS0012</t>
  </si>
  <si>
    <t>Nylon Standoffs</t>
  </si>
  <si>
    <t>94639A301</t>
  </si>
  <si>
    <t>HD-MS0013</t>
  </si>
  <si>
    <t>608 Bearing pce</t>
  </si>
  <si>
    <t>100SKATE</t>
  </si>
  <si>
    <t>HD-MS0014</t>
  </si>
  <si>
    <t>Anti-Seize Squirt</t>
  </si>
  <si>
    <t>g</t>
  </si>
  <si>
    <t>HD-MS0015</t>
  </si>
  <si>
    <t>Loctite, blue</t>
  </si>
  <si>
    <t>HD-MS0016</t>
  </si>
  <si>
    <t>Insulation, fiberglass pipe wrap, 1/2" x 3"</t>
  </si>
  <si>
    <t>4478K1</t>
  </si>
  <si>
    <t>HD-MS0017</t>
  </si>
  <si>
    <t>Zip Tie, 8"</t>
  </si>
  <si>
    <t>7130K32</t>
  </si>
  <si>
    <t>HD-MS0018</t>
  </si>
  <si>
    <t>Type 302 Stainless Steel Compression Spring, 1.0" L, .156" OD, .016" Wire Diameter  pkg 6</t>
  </si>
  <si>
    <t>1986K1</t>
  </si>
  <si>
    <t>HD-MS0019</t>
  </si>
  <si>
    <t>Gray PVC (Type I) Sheet, 3/8" Thick, 12" X 24"</t>
  </si>
  <si>
    <t>8747K127</t>
  </si>
  <si>
    <t>HD-MS0020</t>
  </si>
  <si>
    <t>Kapton Tape 3 1/2" x 36 yds</t>
  </si>
  <si>
    <t>KPT-3 1/2</t>
  </si>
  <si>
    <t>HD-MS0021</t>
  </si>
  <si>
    <t>PEEK 1000 Round Rod, Tan, 3/8" OD, 48" Length</t>
  </si>
  <si>
    <t>B0013HJBGS</t>
  </si>
  <si>
    <t>HD-MS0022</t>
  </si>
  <si>
    <t>Extreme Temp Foil Tape, 1 In x 5 Yd</t>
  </si>
  <si>
    <t>HD-MS00225</t>
  </si>
  <si>
    <t>Spring, Extruder, 6mm OD, 0.8mm WD, 9.7mm FL, 6 pack</t>
  </si>
  <si>
    <t>pkg, 6</t>
  </si>
  <si>
    <t>HD-MS0023</t>
  </si>
  <si>
    <t>Aluminium T5 Pulleys, Matt Smith</t>
  </si>
  <si>
    <t>HD-MS0024</t>
  </si>
  <si>
    <t>Reprap T5 Alum. Extruded Pulley w/5mm shaft</t>
  </si>
  <si>
    <t>HD-MS0025</t>
  </si>
  <si>
    <t>T5 Timing Belt Pulley</t>
  </si>
  <si>
    <t>QPMT5A16010F06</t>
  </si>
  <si>
    <t>HD-MS0027</t>
  </si>
  <si>
    <t>Extruder Comp Spring - Music Wire, Extruder, 6mm OD, 0.8mm WD, 9.7mm FL</t>
  </si>
  <si>
    <t>Associated Spring</t>
  </si>
  <si>
    <t>C02400320380M</t>
  </si>
  <si>
    <t>C0240-032-0380-M</t>
  </si>
  <si>
    <t>HD-MS0028</t>
  </si>
  <si>
    <t>Heat Bed Comp Spring - Music Wire</t>
  </si>
  <si>
    <t>ALE-0000098</t>
  </si>
  <si>
    <t>HD-MS0029</t>
  </si>
  <si>
    <t>Standoff, Aluminum for M5, OD 10mm, 30mm Long, 4 Pack</t>
  </si>
  <si>
    <t>HD-MS0030</t>
  </si>
  <si>
    <t>Metric Brass Heat-Set Insert for Plastics Tapered, M3-.5 Internal Thread, 3.8mm Length</t>
  </si>
  <si>
    <t>Penn Engineering</t>
  </si>
  <si>
    <t>IUBB-M3-1</t>
  </si>
  <si>
    <t>CEH</t>
  </si>
  <si>
    <t>94180A331</t>
  </si>
  <si>
    <t xml:space="preserve"> Fastenal  1500 Pcs 10/8 34000 pcs 10/12  180,000 delivery 12/8/15  completes liability with fastenal moving to CEH for 2016</t>
  </si>
  <si>
    <t>HD-MS0031</t>
  </si>
  <si>
    <t>Metric Press-Fit Plastic Thumb Screw Head Knurled, Black, Fits M4 Screw, 13mm A, 5.5mm B</t>
  </si>
  <si>
    <t>ALE-0000070</t>
  </si>
  <si>
    <t>91175A062</t>
  </si>
  <si>
    <t>HD-MS0032</t>
  </si>
  <si>
    <t>Standard Nylon Cable Tie 6" L, 1-1/2" Bundle Dia, 18# Tensile Strg, UV Black</t>
  </si>
  <si>
    <t>7130K42</t>
  </si>
  <si>
    <t>HD-MS0033</t>
  </si>
  <si>
    <t>GT2, 16 Teeth, timing pulley, AL</t>
  </si>
  <si>
    <t>16-2P06M6CA5 5MM BORE ALUMINUM</t>
  </si>
  <si>
    <t>ALE-0000242</t>
  </si>
  <si>
    <t>#VALUE!</t>
  </si>
  <si>
    <t>HD-MS0034</t>
  </si>
  <si>
    <t>Metric Press-Fit Plastic Thumb Screw Head, Knurled, Black, Fits M8 Screw, 26MM A, 9.8MM B, packs of 25</t>
  </si>
  <si>
    <t>91175A660</t>
  </si>
  <si>
    <t>HD-MS0035</t>
  </si>
  <si>
    <t>3/32" Clear Annealed Cut Size Glass (7 7/8" x 8 1/2")</t>
  </si>
  <si>
    <t>WGCLRCUT-3/32"</t>
  </si>
  <si>
    <t>HD-MS0036</t>
  </si>
  <si>
    <t>Binder Clip, Steel, 3/4" Width, 5/16" Jaw Opening, Boxes of 12</t>
  </si>
  <si>
    <t>HD-MS0037</t>
  </si>
  <si>
    <t>Carabiner 5/16"</t>
  </si>
  <si>
    <t>HD-MS0038</t>
  </si>
  <si>
    <t>Chain Links, 8'</t>
  </si>
  <si>
    <t>HD-MS0039</t>
  </si>
  <si>
    <t>Eye Bolt</t>
  </si>
  <si>
    <t>HD-MS0040</t>
  </si>
  <si>
    <t>GT2, 36 Teeth, timing pulley</t>
  </si>
  <si>
    <t>A 6Z51M036DF0605</t>
  </si>
  <si>
    <t>HD-MS0041</t>
  </si>
  <si>
    <t>Spring, 7.5mm OD, 1.24mm WD, 17mm FL</t>
  </si>
  <si>
    <t>HD-MS0042</t>
  </si>
  <si>
    <t>Standoff, Aluminum for M6, OD 13mm, 13mm Long, ID 6.3mm</t>
  </si>
  <si>
    <t>HD-MS0043</t>
  </si>
  <si>
    <t>Thrust Bearing, Stainless Steel, 16mm OD, 8mm ID, 4.92mm thick</t>
  </si>
  <si>
    <t>6655K74</t>
  </si>
  <si>
    <t>HD-MS0044</t>
  </si>
  <si>
    <t>Toggle Bolt</t>
  </si>
  <si>
    <t>HD-MS0045</t>
  </si>
  <si>
    <t>Tool Holder Hook</t>
  </si>
  <si>
    <t>HD-MS0046</t>
  </si>
  <si>
    <t>TWINCAM Speed Bearings ABEC5</t>
  </si>
  <si>
    <t>HD-MS0047</t>
  </si>
  <si>
    <t>INS MATERIAL,HEATSHRINK,1/8</t>
  </si>
  <si>
    <t>FIT221V1/8 BK103</t>
  </si>
  <si>
    <t>HD-MS0048</t>
  </si>
  <si>
    <t>18" FLR ORANGE CABLE TIES 500/PK</t>
  </si>
  <si>
    <t>S-12356FO</t>
  </si>
  <si>
    <t>HD-MS0049</t>
  </si>
  <si>
    <t>Steel Compression Spring, Zinc-Plated Music Wire, 1.00" L, .420" OD, .047" Wire, Packs of 12</t>
  </si>
  <si>
    <t>9657K308</t>
  </si>
  <si>
    <t>HD-MS0051</t>
  </si>
  <si>
    <t>Steel Compression Spring, Zinc-Plated Music Wire, 1.25" L, .250" OD, .023" Wire Diameter, Packs of 12</t>
  </si>
  <si>
    <t>9657K112</t>
  </si>
  <si>
    <t>HD-MS0052</t>
  </si>
  <si>
    <t>Steel Compression Spring, Zinc-Plated Music Wire, 1.75" L, .480" OD, .045" Wire</t>
  </si>
  <si>
    <t>9657K371</t>
  </si>
  <si>
    <t>HD-MS0053</t>
  </si>
  <si>
    <t>Compression Spring, 0.24 OD</t>
  </si>
  <si>
    <t>ALE-0000184</t>
  </si>
  <si>
    <t>HD-MS0054</t>
  </si>
  <si>
    <t>Bumper Square, rubber</t>
  </si>
  <si>
    <t>V10R87-B08130</t>
  </si>
  <si>
    <t>HD-MS0055</t>
  </si>
  <si>
    <t>Metric Press-Fit Plastic Thumb Screw Head Knurled, Black, Fits M5 Screw, 16mm A, 6.5mm B</t>
  </si>
  <si>
    <t>11225-04232</t>
  </si>
  <si>
    <t>NS-SHE#8398930B</t>
  </si>
  <si>
    <t>HD-MS0058</t>
  </si>
  <si>
    <t>Wire Tie, 8" Black, pk 100</t>
  </si>
  <si>
    <t>63126</t>
  </si>
  <si>
    <t>APU-08-18-0-M</t>
  </si>
  <si>
    <t>McMaster</t>
  </si>
  <si>
    <t>HD-MS0059</t>
  </si>
  <si>
    <t>Standard Nylon Cable Tie, 7-1/2" L, 1-7/8" Bundle Diameter, 50# Tensile Strength, Black</t>
  </si>
  <si>
    <t>7130K59</t>
  </si>
  <si>
    <t>HD-MS0060</t>
  </si>
  <si>
    <t>Metric Brass Heat-Set Insert For Plastics Tapered, M5-.8 Internal Thread, 11.1mm Length</t>
  </si>
  <si>
    <t>94180A363</t>
  </si>
  <si>
    <t>HD-MS0061</t>
  </si>
  <si>
    <t>KNOB CLR/MATTE .50"DIA 6MM SHAFT</t>
  </si>
  <si>
    <t>226-3128-ND</t>
  </si>
  <si>
    <t>HD-MS0062</t>
  </si>
  <si>
    <t>Metric Aluminum Unthreaded Spacer, 8MM OD, 8MM Length, M5 Screw Size</t>
  </si>
  <si>
    <t>94669A757</t>
  </si>
  <si>
    <t>HD-MS0063</t>
  </si>
  <si>
    <t>Compression Spring - Music Wire</t>
  </si>
  <si>
    <t>C0240-045-1000-M</t>
  </si>
  <si>
    <t>HD-MS0064</t>
  </si>
  <si>
    <t>PET Tape, 12"x12" sheet, green, 5 pack DO NOT USE</t>
  </si>
  <si>
    <t>HD-MS0065</t>
  </si>
  <si>
    <t>Metric Aluminum Unthreaded Spacer, 10MM OD, 30MM length, M5 Screw sz</t>
  </si>
  <si>
    <t>94669A146</t>
  </si>
  <si>
    <t>HD-MS0066</t>
  </si>
  <si>
    <t>Metric Aluminum Unthreaded Spacer 4.5mm Od, 16mm length, M3 screw sz</t>
  </si>
  <si>
    <t>94669A111</t>
  </si>
  <si>
    <t>HD-MS0067</t>
  </si>
  <si>
    <t>1 in. x 2 ft. Galvanized Steel Pipe</t>
  </si>
  <si>
    <t>HD-MS0068</t>
  </si>
  <si>
    <t>1/2 in. x 2 ft. x 2 ft. Medium Density Fiberboard Handy Panel</t>
  </si>
  <si>
    <t>HD-MS0069</t>
  </si>
  <si>
    <t>1/2 in. x 2 ft. x 4 ft. Medium Density Fiberboard Handy Panel</t>
  </si>
  <si>
    <t>HD-MS0070</t>
  </si>
  <si>
    <t>1/2", 2'x4', MDF Project Panel</t>
  </si>
  <si>
    <t>HD-MS0071</t>
  </si>
  <si>
    <t>Budaschnozzle - Lower Insulator</t>
  </si>
  <si>
    <t>HD-MS0072</t>
  </si>
  <si>
    <t>10.02mm Bore, 15.9mm Panel hole dia, Self Lubricating Bronze Bearing.</t>
  </si>
  <si>
    <t>A 7Z41MPSB10M</t>
  </si>
  <si>
    <t>HD-MS0073</t>
  </si>
  <si>
    <t>100 608ZZ Skateboard/Inline Skate/Rollerblade/Hockey Bearing Ball Bearings</t>
  </si>
  <si>
    <t>100Skate</t>
  </si>
  <si>
    <t>HD-MS0074</t>
  </si>
  <si>
    <t>12" x 12" Sheet 8992, clear poly liner, 800 sheet minimum PET</t>
  </si>
  <si>
    <t>HD-MS0075</t>
  </si>
  <si>
    <t>3/8" x 7/8" x 9/32" Miniature Ball Bearings, Shielded</t>
  </si>
  <si>
    <t>R6ZZ</t>
  </si>
  <si>
    <t>HD-MS0076</t>
  </si>
  <si>
    <t>4" FLR ORANGE CABLE TIES 1M/PK</t>
  </si>
  <si>
    <t>S-2151FO</t>
  </si>
  <si>
    <t>HD-MS0077</t>
  </si>
  <si>
    <t>5" Blue Plastic Pre-Cut Twist Ties</t>
  </si>
  <si>
    <t>S-3810BLU</t>
  </si>
  <si>
    <t>HD-MS0078</t>
  </si>
  <si>
    <t>608 Bearing, Pack of 8</t>
  </si>
  <si>
    <t>HD-MS0079</t>
  </si>
  <si>
    <t>8.03mm Bore, 15.9mm Panel hole dia, Self Lubricating Acetal Bearing</t>
  </si>
  <si>
    <t>A 7Z44MPSD08MAF</t>
  </si>
  <si>
    <t>HD-MS0080</t>
  </si>
  <si>
    <t>Band Heaters Mica-Insulated Nozzle and Barrel Dia 1 1/2In,W 1In,120V</t>
  </si>
  <si>
    <t>G3026423</t>
  </si>
  <si>
    <t>HD-MS0081</t>
  </si>
  <si>
    <t>Black Pipe Nipples, statdard sz, 1/2" x 3-1/2"</t>
  </si>
  <si>
    <t>HD-MS0082</t>
  </si>
  <si>
    <t>Black pipe Nipples , Standard sz 1/2" x 5-1/2"</t>
  </si>
  <si>
    <t>HD-MS0083</t>
  </si>
  <si>
    <t>Borosilicate Glass Bed 214mm x 200mm x 3.5mm</t>
  </si>
  <si>
    <t>HD-MS0084</t>
  </si>
  <si>
    <t>Borosilicate Glass Plate, 200mmx214mmx1/8" thick, frosted</t>
  </si>
  <si>
    <t>HD-MS0085</t>
  </si>
  <si>
    <t>Bronze Flanged Sleeve Bearing, metric 932, 8MM shaft diameter, 11MM OD, 10MM Length</t>
  </si>
  <si>
    <t>5448T2</t>
  </si>
  <si>
    <t>HD-MS0087</t>
  </si>
  <si>
    <t>Bumper Feet BS-15 (Single Sheet)</t>
  </si>
  <si>
    <t>BS-15</t>
  </si>
  <si>
    <t>HD-MS0089</t>
  </si>
  <si>
    <t>Cambell Welded Ring, 1", #7 nickel</t>
  </si>
  <si>
    <t>HD-MS0090</t>
  </si>
  <si>
    <t>"CAMPBELL" SPRING SNAP LINK</t>
  </si>
  <si>
    <t>HD-MS0091</t>
  </si>
  <si>
    <t>CLIP AUTO ANALYZER COPPER 20A</t>
  </si>
  <si>
    <t>314-1030-ND</t>
  </si>
  <si>
    <t>HD-MS0093</t>
  </si>
  <si>
    <t>Extreme-Pressure Forged Steel Threaded Fitting, 1/2 Pipe sz, Coupling</t>
  </si>
  <si>
    <t>43455K63</t>
  </si>
  <si>
    <t>HD-MS0094</t>
  </si>
  <si>
    <t>Fasteners</t>
  </si>
  <si>
    <t>HD-MS0095</t>
  </si>
  <si>
    <t>Fill Valve &amp; Flapper Kit</t>
  </si>
  <si>
    <t>HD-MS0096</t>
  </si>
  <si>
    <t>Fixed Single Pulley 1.5 HD</t>
  </si>
  <si>
    <t>HD-MS0097</t>
  </si>
  <si>
    <t>HDX 12 ft. Ratchet Tie-Downs (4-Pack)</t>
  </si>
  <si>
    <t>HD-MS0098</t>
  </si>
  <si>
    <t>High Torque Timing Pulley</t>
  </si>
  <si>
    <t>HD-MS0099</t>
  </si>
  <si>
    <t>Impact-Resistant Garolite (CE), 1/4" Thick, 12" X 12:</t>
  </si>
  <si>
    <t>849K23</t>
  </si>
  <si>
    <t>HD-MS0100</t>
  </si>
  <si>
    <t>INSUL FOR BU-48,50,51,55,95 BK</t>
  </si>
  <si>
    <t>314-1031-ND</t>
  </si>
  <si>
    <t>HD-MS0101</t>
  </si>
  <si>
    <t>INSUL FOR BU-48,50,51,55,95 RED</t>
  </si>
  <si>
    <t>314-1032-ND</t>
  </si>
  <si>
    <t>HD-MS0102</t>
  </si>
  <si>
    <t>Link Chain Quick, 1/4"</t>
  </si>
  <si>
    <t>HD-MS0103</t>
  </si>
  <si>
    <t>LM10UU 10mm Linear Ball Bearing, pkg 10, jamesbondtb</t>
  </si>
  <si>
    <t>HD-MS0104</t>
  </si>
  <si>
    <t>Low-Pressure Steel Threaded Pipe Fitting 1/2 Pipe Size, Fully Threaded Coupling, Black</t>
  </si>
  <si>
    <t>46685K264</t>
  </si>
  <si>
    <t>HD-MS0105</t>
  </si>
  <si>
    <t>Machinable Garolite (LE), 1/8" Thick, 12" x 12"</t>
  </si>
  <si>
    <t>8474K121</t>
  </si>
  <si>
    <t>HD-MS0106</t>
  </si>
  <si>
    <t>Metric High-Speed Steel Hand Tap Bottoming, 10 X 1mm, D3 Pitch Dia, 4 Flute</t>
  </si>
  <si>
    <t>26015A199</t>
  </si>
  <si>
    <t>HD-MS0107</t>
  </si>
  <si>
    <t>Metric Nylon Unthreaded Spacer 4.5MM OD, 4MM Length, M2.5 Screw Size</t>
  </si>
  <si>
    <t>93657a0704</t>
  </si>
  <si>
    <t>HD-MS0108</t>
  </si>
  <si>
    <t>Multipurpose Garolite (G-10), 1/4" Thick, 12" X 12"</t>
  </si>
  <si>
    <t>9910T31</t>
  </si>
  <si>
    <t>HD-MS0109</t>
  </si>
  <si>
    <t>Poron Strip, long</t>
  </si>
  <si>
    <t>/SCE-42-8</t>
  </si>
  <si>
    <t>HD-MS0111</t>
  </si>
  <si>
    <t>Rigid Carbon Fiber Sheet, 1/16" Thick, 12" X 12"</t>
  </si>
  <si>
    <t>8181K14</t>
  </si>
  <si>
    <t>HD-MS0112</t>
  </si>
  <si>
    <t>RUB FT, ADHESIV BLK 100 PCS, PK</t>
  </si>
  <si>
    <t>HD-MS0113</t>
  </si>
  <si>
    <t>Set Screw TY Coupling</t>
  </si>
  <si>
    <t>S50TLS-50P18P25</t>
  </si>
  <si>
    <t>HD-MS0114</t>
  </si>
  <si>
    <t>SF-1216-5 3/8"IDx1/2"OD Powder Metal Bronze Flange Bearing</t>
  </si>
  <si>
    <t>HD-MS0115</t>
  </si>
  <si>
    <t>Shielded 8x22x7, Miniature Ball Bearings</t>
  </si>
  <si>
    <t>608ZZ10</t>
  </si>
  <si>
    <t>HD-MS0116</t>
  </si>
  <si>
    <t>Sorbothane Rubber Bumper, non-skid feet, duro 50, urethane coating</t>
  </si>
  <si>
    <t>pkg, 16</t>
  </si>
  <si>
    <t>0510111-50-16-PSA-U</t>
  </si>
  <si>
    <t>HD-MS0117</t>
  </si>
  <si>
    <t>Sorbothane Rubber Bumper, non-skid feet, duro 70</t>
  </si>
  <si>
    <t>0510111-70-16-PSA</t>
  </si>
  <si>
    <t>HD-MS0118</t>
  </si>
  <si>
    <t>Sorbothe Male Bumper, 4 pk, duro 50, thread M6</t>
  </si>
  <si>
    <t>pkg, 4</t>
  </si>
  <si>
    <t>M-Bumper-0510452-50</t>
  </si>
  <si>
    <t>HD-MS0119</t>
  </si>
  <si>
    <t>Standard Nylon Cable Tie 5-3/4" L, 1-3/8" Bundle Dia, 40# Tensile Strg, UV Black, packs of 100</t>
  </si>
  <si>
    <t>7130K53</t>
  </si>
  <si>
    <t>HD-MS0120</t>
  </si>
  <si>
    <t>Standard Nylon Cable Tie 8" L, 2-3/8" Bundle Dia, 40#Tensile Strength, UV Black</t>
  </si>
  <si>
    <t>7130K54</t>
  </si>
  <si>
    <t>HD-MS0121</t>
  </si>
  <si>
    <t>Standard Nylon Cable Tie, 8" Lenght, 2-1/8" Bundle Diameter, 18#Tensile Strength, UV Black, packs of 100</t>
  </si>
  <si>
    <t>HD-MS0122</t>
  </si>
  <si>
    <t>Standard Nylon Cable Tie, 8-1/2" Bundle Diameter, 120#Tensile Strength, UV Black, Packs of 50</t>
  </si>
  <si>
    <t>7130K44</t>
  </si>
  <si>
    <t>HD-MS0123</t>
  </si>
  <si>
    <t>Standard Nylon Cable Tie, 36" L, 11" Bundle Diameter, 175# Tensile Strength, White, packs of 25</t>
  </si>
  <si>
    <t>7130K22</t>
  </si>
  <si>
    <t>HD-MS0124</t>
  </si>
  <si>
    <t>Std-Wall Steel Thrd-on-One-End Pipe Nipple 1/2 Pipe Size X 12" Length</t>
  </si>
  <si>
    <t>7753K164</t>
  </si>
  <si>
    <t>HD-MS0125</t>
  </si>
  <si>
    <t>Steel Ball Bearing Plain Open for 3/8" Shaft Dia, 7/8" OD, 1/4" W</t>
  </si>
  <si>
    <t>6383K16</t>
  </si>
  <si>
    <t>HD-MS0126</t>
  </si>
  <si>
    <t>Synchromesh Cable, 304 Stainless Steel; 3.048 Pitch, 1.6mm Outside Diameter</t>
  </si>
  <si>
    <t>m</t>
  </si>
  <si>
    <t>HD-MS0127</t>
  </si>
  <si>
    <t>Syncromesh Pulley, 3.048mm pitch, 20 groves, 5mm bore, Acetal/Brass insert</t>
  </si>
  <si>
    <t>A 6P 9M0602005</t>
  </si>
  <si>
    <t>HD-MS0128</t>
  </si>
  <si>
    <t>Thread Repair Hex Dies Right Hand, M10 X 1mm, 7/8" Width Across Flats</t>
  </si>
  <si>
    <t>2573A57</t>
  </si>
  <si>
    <t>HD-MS0129</t>
  </si>
  <si>
    <t>Ultra-Flex Flexible Type 304 Stainless Steel Conduit, 5/32" ID, 1/4" OD</t>
  </si>
  <si>
    <t>54915K41</t>
  </si>
  <si>
    <t>HD-MS0130</t>
  </si>
  <si>
    <t>Ventura Bicycle Chain, 112 links</t>
  </si>
  <si>
    <t>HD-MS0131</t>
  </si>
  <si>
    <t>Ultra-Flex Flexible Type 304 Stainless Steel Conduit, 3/16" ID, 9/32" OD</t>
  </si>
  <si>
    <t>54915K42</t>
  </si>
  <si>
    <t>HD-MS0132</t>
  </si>
  <si>
    <t>Sorbothane Female Bumper, 4 pk, duro 50, thread M6, 0.85"</t>
  </si>
  <si>
    <t>HD-MS0133</t>
  </si>
  <si>
    <t>Aluminum Unthreaded Spacer 1/2" OD, 3/4" Length, #10 Screw Size</t>
  </si>
  <si>
    <t>92510A747</t>
  </si>
  <si>
    <t>HD-MS0134</t>
  </si>
  <si>
    <t>Nylon Unthreaded Spacer, 1/4" OD, 1/4" Length, #6 Screw Size, Packs of 100</t>
  </si>
  <si>
    <t>HD-MS0135</t>
  </si>
  <si>
    <t>Aluminum Female Threaded Hex Standoff, 1/4" Hex, 1" Length, 4-40 Screw Size</t>
  </si>
  <si>
    <t>91780A167</t>
  </si>
  <si>
    <t>HD-MS0137</t>
  </si>
  <si>
    <t>1/2" MPT-Solid Hex Head Plug Brass Pipe Fitting</t>
  </si>
  <si>
    <t>HD-MS0138</t>
  </si>
  <si>
    <t>14 UV Cable Ties 8P</t>
  </si>
  <si>
    <t>HD-MS0140</t>
  </si>
  <si>
    <t>Scotch® Recloseable Fasteners, Black, 2" x 3" Strips, Pack Of 3</t>
  </si>
  <si>
    <t>HD-MS0141</t>
  </si>
  <si>
    <t>Standard Metric Hex L-Key, 1.3 mm Hex, 1-3/4" Length</t>
  </si>
  <si>
    <t>7289A33</t>
  </si>
  <si>
    <t>HD-MS0142</t>
  </si>
  <si>
    <t>Ball-Point L-Key, 1.27mm Hex, 2-13/16" Blade Length</t>
  </si>
  <si>
    <t>5503A35</t>
  </si>
  <si>
    <t>HD-MS0144</t>
  </si>
  <si>
    <t>BLK/MATTE .50" DIA .250" SHAFT</t>
  </si>
  <si>
    <t>226-4088-BD</t>
  </si>
  <si>
    <t>HD-MS0145</t>
  </si>
  <si>
    <t>Tape, 12.25 x 12.25 PET, Green</t>
  </si>
  <si>
    <t>3M 8992L</t>
  </si>
  <si>
    <t>HD-MS0147</t>
  </si>
  <si>
    <t>Coupling, Set Screw, Misumi CPL16-5-5</t>
  </si>
  <si>
    <t>HD-MS0150</t>
  </si>
  <si>
    <t>Cable tie mount, White, 100pc pack</t>
  </si>
  <si>
    <t>HD-MS0157</t>
  </si>
  <si>
    <t>Thumb screw, Plastic, M5 thread, 0.8mm pitch, 20mm long, 96016A245</t>
  </si>
  <si>
    <t>11225-04230</t>
  </si>
  <si>
    <t>HD-MS0158</t>
  </si>
  <si>
    <t>Metric Brass Heat-Set Insert For Plastics Tapered, M5-.8 Internal Thread, 6.7mm Length</t>
  </si>
  <si>
    <t>IUBB-M5-1</t>
  </si>
  <si>
    <t>94180A361</t>
  </si>
  <si>
    <t xml:space="preserve"> Fastenal  10,000 Pcs 10/8  30,000 12/8 completes liability with fastenal moving to CEH for 2016</t>
  </si>
  <si>
    <t>94180A361 - As of 09/17/2014 they have a 2 week lead time on this part. I don't want to fill in because Fastenal Rep is hoping to get units from the Manufacturer sooner, just can't promise</t>
  </si>
  <si>
    <t>HD-MS0159</t>
  </si>
  <si>
    <t>Metric Type 18-8 Stainless Steel Flat Head Socket Cap Screw, M6 Size, 18mm Length, 1.00mm Pitch</t>
  </si>
  <si>
    <t>HD-MS0161</t>
  </si>
  <si>
    <t>Black Class 12.9 Socket Head Cap Screw, Alloy Steel, M8 Thread, 16MM Length, 1.25MM Pitch, 50/pk</t>
  </si>
  <si>
    <t>91290A418</t>
  </si>
  <si>
    <t>HD-MS0163</t>
  </si>
  <si>
    <t>Laminate Sheet, FR4 epoxy/glass, 13.779 x 13.779</t>
  </si>
  <si>
    <t>HD-MS0164</t>
  </si>
  <si>
    <t>Aluminum Male-Female Threaded Hex Standoff, 3/16" Hex, 3/16" Length, 4-40 Screw Size</t>
  </si>
  <si>
    <t>HD-MS0166</t>
  </si>
  <si>
    <t>Husky 3/8 in. Drive 13mm 6-Point Deep Socket</t>
  </si>
  <si>
    <t>HD-MS0167</t>
  </si>
  <si>
    <t>Husky 1/2 in. Drive 13mm 12-Point Deep Socket</t>
  </si>
  <si>
    <t>HD-MS0168</t>
  </si>
  <si>
    <t>Husky 13 mm 12-Point Metric FP Combo Wrench</t>
  </si>
  <si>
    <t>HD-MS0169</t>
  </si>
  <si>
    <t>Husky 7 in. Diagonal Pliers</t>
  </si>
  <si>
    <t>HD-MS0170</t>
  </si>
  <si>
    <t>Husky 1/4 in. Full Polish Ratchet</t>
  </si>
  <si>
    <t>HD-MS0171</t>
  </si>
  <si>
    <t>Pet Tape, 12"x12" sheet, green, 5 pack roll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</si>
  <si>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</si>
  <si>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</si>
  <si>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</si>
  <si>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</si>
  <si>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</si>
  <si>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</si>
  <si>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HD-MS0174</t>
  </si>
  <si>
    <t>Spring, 7.6mm OD, 0.56mm WD, 19mm</t>
  </si>
  <si>
    <t>9657K286</t>
  </si>
  <si>
    <t>HD-MS0175</t>
  </si>
  <si>
    <t>Hardboard Pegboard without Frame, with 9/32" Diameter Holes, 36" x 24"</t>
  </si>
  <si>
    <t>18575A21</t>
  </si>
  <si>
    <t>HD-MS0176</t>
  </si>
  <si>
    <t>Zinc-Plated Steel Pegboard Hook, Single-Prong with 5-1/8" Projection packs of 20</t>
  </si>
  <si>
    <t>pkg, 20</t>
  </si>
  <si>
    <t>18535A12</t>
  </si>
  <si>
    <t>HD-MS0177</t>
  </si>
  <si>
    <t>Zinc-Plated Steel Pegboard Hook, Single-Prong with 9" Projection packs of 20</t>
  </si>
  <si>
    <t>18535A14</t>
  </si>
  <si>
    <t>HD-MS0181</t>
  </si>
  <si>
    <t>Slimline Tension &amp; Compression Force Gauge, Standard 15 lb/ 6804 G Capacity</t>
  </si>
  <si>
    <t>2115T14</t>
  </si>
  <si>
    <t>HD-MS0183</t>
  </si>
  <si>
    <t>Utilitech 200-Pack 8-in Nylon Cable Ties</t>
  </si>
  <si>
    <t>HD-MS0185</t>
  </si>
  <si>
    <t>Encoders Absolute Encoder, Bourns</t>
  </si>
  <si>
    <t>EMS22A50-B28-LS6-ND</t>
  </si>
  <si>
    <t>HD-MS0186</t>
  </si>
  <si>
    <t>Type 316 Stainless Steel Cup Point Set Screw, 6-32 Thread, 1/8" Long</t>
  </si>
  <si>
    <t>92313A142</t>
  </si>
  <si>
    <t>HD-MS0187</t>
  </si>
  <si>
    <t>Black Class 12.9 Socket Head Cap Screw, Alloy Steel, M4 Thread, 20mm Length, 0.70mm Pitch, Packs of 100</t>
  </si>
  <si>
    <t>HD-MS0189</t>
  </si>
  <si>
    <t>Black Class 12.9 Socket Head Cap Screw, Alloy Steel M4 Thread, 55mm Length, 0.70mm Pitch, Packs of 50</t>
  </si>
  <si>
    <t>HD-MS0190</t>
  </si>
  <si>
    <t>Black Class 12.9 Socket Head Cap Screw, Alloy Steel, M3 Thread, 12mm Length, 0.50mm Pitch</t>
  </si>
  <si>
    <t>HD-MS0191</t>
  </si>
  <si>
    <t>Black Class 12.9 Socket Head Cap Screw, Alloy Steel, M3 Thread, 25mm Length, 0.50mm Pitch, Packs of 100</t>
  </si>
  <si>
    <t>HD-MS0192</t>
  </si>
  <si>
    <t>1/4" Square Drive Socket, 12-Point Standard, 3/16" Size, 7/8" Overall Length, Chrome Finish</t>
  </si>
  <si>
    <t>5543A44</t>
  </si>
  <si>
    <t>HD-MS0193</t>
  </si>
  <si>
    <t>Screw, Lead, Misumi MTSBRK12-287-F7-R8-T7-Q8-S15-E5-FE0-FW10-FY1</t>
  </si>
  <si>
    <t>MTSBRK12-287-F7-R8-T7-Q8-S15-E5-FE0-FW10-FY1</t>
  </si>
  <si>
    <t>HD-MS0194</t>
  </si>
  <si>
    <t>Coupling, Set Screw, Misumi GSASL16-5-5</t>
  </si>
  <si>
    <t>GSASL16-5-5</t>
  </si>
  <si>
    <t>HD-MS0197</t>
  </si>
  <si>
    <t>Type 316 Stainless Steel Socket Head Cap Screw, M5 Thread, 12mm Length, .8mm Pitch</t>
  </si>
  <si>
    <t>MS2540012A40000</t>
  </si>
  <si>
    <t>MS2540012A400</t>
  </si>
  <si>
    <t>HD-MS0198</t>
  </si>
  <si>
    <t>Black Class 12.9 Socket Head Cap Screw, Alloy Steel, M3 Thread, 14mm Length, 0.50mm Pitch, Packs of 100</t>
  </si>
  <si>
    <t>91290A119</t>
  </si>
  <si>
    <t>HD-MS0199</t>
  </si>
  <si>
    <t>Ultem Sheet, 0.040" Thick, 12" x 12"</t>
  </si>
  <si>
    <t>8685K41</t>
  </si>
  <si>
    <t>HD-MS0200</t>
  </si>
  <si>
    <t>High-Strength Electrical Insulating Ultem 1/4" Thick, 6" x 6"</t>
  </si>
  <si>
    <t>7612K51</t>
  </si>
  <si>
    <t>HD-MS0201</t>
  </si>
  <si>
    <t>General Purpose Tap, Through Hole (Plug), 2 x 0.4mm Thread Size</t>
  </si>
  <si>
    <t>8305A78</t>
  </si>
  <si>
    <t>HD-MS0202</t>
  </si>
  <si>
    <t>General Purpose Tap, Through Hole (Plug), 3 x 0.5mm Thread Size</t>
  </si>
  <si>
    <t>8305A32</t>
  </si>
  <si>
    <t>HD-MS0203</t>
  </si>
  <si>
    <t>Steel Compression Spring, Zinc-Plated Music Wire, 1.00" Long,.300" OD,.022" Wire</t>
  </si>
  <si>
    <t>CO300-022-1000-M</t>
  </si>
  <si>
    <t>HD-MS0204</t>
  </si>
  <si>
    <t>100 Sealed Skateboard/inline/Rollerblade Skate Bearing Ball Bearings</t>
  </si>
  <si>
    <t>kit708</t>
  </si>
  <si>
    <t>HD-MS0205</t>
  </si>
  <si>
    <t>TERMINAL REEL SUPPORT PLATE</t>
  </si>
  <si>
    <t>CRK-1002</t>
  </si>
  <si>
    <t>HD-MS0206</t>
  </si>
  <si>
    <t>3M Polyester Tape Green, 50.4 in x 72 yd 3.2 mil, 1 roll per case Bulk</t>
  </si>
  <si>
    <t>HD-MS0207</t>
  </si>
  <si>
    <t>Steel Metric Ball-Nose Spring Plunger, M5x0.8 Thread, 3.4-5 lb. Nose Force</t>
  </si>
  <si>
    <t>3391A67</t>
  </si>
  <si>
    <t>HD-MS0208</t>
  </si>
  <si>
    <t>Brackets - 5 Series, Reversal Brackets with Tab</t>
  </si>
  <si>
    <t>HBLFSNB5</t>
  </si>
  <si>
    <t>HD-MS0209</t>
  </si>
  <si>
    <t>Motor Isolator, cork 2mm</t>
  </si>
  <si>
    <t>HD-MS0210</t>
  </si>
  <si>
    <t>Duralast/1/4 in. drive 13 mm. socket</t>
  </si>
  <si>
    <t>75-711</t>
  </si>
  <si>
    <t>HD-MS0211</t>
  </si>
  <si>
    <t>Borosilicate Glass Plate, 170mmx170mmx1/8"</t>
  </si>
  <si>
    <t>170X170X1/8"PLATE</t>
  </si>
  <si>
    <t>HD-MS0211-1</t>
  </si>
  <si>
    <t>Mini - Borosilicate Glass Bed 170mm x 170mm x +/-.76mm (6.693" x 6.693" +/-.030) Edges Ground and Chamfered</t>
  </si>
  <si>
    <t>Allen Scientific</t>
  </si>
  <si>
    <t>03120669X0669G/C</t>
  </si>
  <si>
    <t>HD-MS0211-2</t>
  </si>
  <si>
    <t>Mini - Borosilicate Glass Bed 170mm x 170mm x +/-.76mm (6.693" x 6.693" +/-.030) With PEI Lamination Applied</t>
  </si>
  <si>
    <t>HD-MS0211-3</t>
  </si>
  <si>
    <t>Lamination Service, Customer Supplied Material/Mini - Borosilicate Glass Bed 170mm x 170mm x +/-.76mm (6.693" x 6.693" +/-.030)</t>
  </si>
  <si>
    <t>HD-MS0212</t>
  </si>
  <si>
    <t>Aluminum hinge with screw and nut set</t>
  </si>
  <si>
    <t>HHPSN5-SET</t>
  </si>
  <si>
    <t>HD-MS0213</t>
  </si>
  <si>
    <t>Aluminum Hinge</t>
  </si>
  <si>
    <t>HHPSN5</t>
  </si>
  <si>
    <t>HD-MS0214</t>
  </si>
  <si>
    <t>Magnetic latch and plate</t>
  </si>
  <si>
    <t>HMENP</t>
  </si>
  <si>
    <t>HD-MS0215</t>
  </si>
  <si>
    <t>Handle, for sheet mount</t>
  </si>
  <si>
    <t>UWANEA10-80-27</t>
  </si>
  <si>
    <t>HD-MS0216</t>
  </si>
  <si>
    <t>Panel Clamps</t>
  </si>
  <si>
    <t>HSCP1H-S-12</t>
  </si>
  <si>
    <t>HD-MS0217</t>
  </si>
  <si>
    <t>Corner Bracket Set, 3-way type, black</t>
  </si>
  <si>
    <t>HBLCR5-B</t>
  </si>
  <si>
    <t>HD-MS0218</t>
  </si>
  <si>
    <t>3M Polyester tape Green 12.5" roll, 3.2 mil</t>
  </si>
  <si>
    <t>1569A933</t>
  </si>
  <si>
    <t>Steel Piano Hinge with Holes, Black, .040" Thick, 1-1/16" Width</t>
  </si>
  <si>
    <t>HD-MS0223</t>
  </si>
  <si>
    <t>Black Class 12.9 Socket Head Cap Screw, Alloy Steel, M4 Thread, 8mm Length, 0.70mm Pitch</t>
  </si>
  <si>
    <t>91290A140</t>
  </si>
  <si>
    <t>HD-MS0224</t>
  </si>
  <si>
    <t>Gear Assembly</t>
  </si>
  <si>
    <t>HD-MS0225</t>
  </si>
  <si>
    <t>Miniature Saw Blade for Dremel Tools for Plastic/Wood, 1-1/2" Diameter,.015" Thick, 1/8" Arbor</t>
  </si>
  <si>
    <t>6448A23</t>
  </si>
  <si>
    <t>HD-MS0226</t>
  </si>
  <si>
    <t>Miniature Blade for Dremel-Type Tools for Ceramic &amp; Acrylic, 7/8" Diameter, .007" Thick</t>
  </si>
  <si>
    <t>4301A23</t>
  </si>
  <si>
    <t>HD-MS0227</t>
  </si>
  <si>
    <t>General Purpose Tap, Starting (Taper), 5 x 0.8mm Thread Size</t>
  </si>
  <si>
    <t>8305A16</t>
  </si>
  <si>
    <t>HD-MS0228</t>
  </si>
  <si>
    <t>Plastic Head Thumb Screw, Knurled Head, M5 Thread, 0.8mm Pitch, 16mm Long, packs of 10, 96016A241</t>
  </si>
  <si>
    <t>96016A241</t>
  </si>
  <si>
    <t>HD-MS0229</t>
  </si>
  <si>
    <t>M4 x 25 Bolt, SHCS Black-Oxide</t>
  </si>
  <si>
    <t>91290A176</t>
  </si>
  <si>
    <t>HD-MS0230</t>
  </si>
  <si>
    <t>Black Class 12.9 Socket Head Cap Screw, Alloy Steel, M2 Thread, 6mm Length, 0.4mm Pitch</t>
  </si>
  <si>
    <t>134596 or ?? 8050-0206</t>
  </si>
  <si>
    <t>91290A013</t>
  </si>
  <si>
    <t>8050-0206</t>
  </si>
  <si>
    <t>HD-MS0231</t>
  </si>
  <si>
    <t>Latch Magnets for Aluminum Extrusions, 5 series</t>
  </si>
  <si>
    <t>HMEN5-5</t>
  </si>
  <si>
    <t>HD-MS0232</t>
  </si>
  <si>
    <t>Handles for Aluminum Extrusions, black, 19mm wide, set</t>
  </si>
  <si>
    <t>UPCN19-B-36-SET</t>
  </si>
  <si>
    <t>HD-MS0233</t>
  </si>
  <si>
    <t>L-shaped corner bracket</t>
  </si>
  <si>
    <t>SHPTLS5-SET</t>
  </si>
  <si>
    <t>HD-MS0234</t>
  </si>
  <si>
    <t>Knobs &amp; Dials RIBBED .71" D T18 BK</t>
  </si>
  <si>
    <t xml:space="preserve"> 450-AE186</t>
  </si>
  <si>
    <t>HD-MS0235</t>
  </si>
  <si>
    <t>Metric Aluminum Unthreaded Spacer, 4.5mm OD, 8mm Length, M3 Screw Size</t>
  </si>
  <si>
    <t>11225-04164</t>
  </si>
  <si>
    <t>94669A615-M3 Screw Size</t>
  </si>
  <si>
    <t>94669A615</t>
  </si>
  <si>
    <t>HD-MS0237</t>
  </si>
  <si>
    <t>Ultem Sheet, 0.040" Thick, 12" x 24"</t>
  </si>
  <si>
    <t>8685K42</t>
  </si>
  <si>
    <t>HD-MS0238</t>
  </si>
  <si>
    <t>Ultem Film, .003" Thick, 24" x 12"</t>
  </si>
  <si>
    <t>7576K11</t>
  </si>
  <si>
    <t>HD-MS0239</t>
  </si>
  <si>
    <t>Ultem Film, .010" Thick, 24" x 12"</t>
  </si>
  <si>
    <t>7576K13</t>
  </si>
  <si>
    <t>HD-MS0240</t>
  </si>
  <si>
    <t>Ultem Sheet, 1/16" Thick, 12" x 12"</t>
  </si>
  <si>
    <t>8685K43</t>
  </si>
  <si>
    <t>HD-MS0242</t>
  </si>
  <si>
    <t>PEI 468 sheet, 12"x12" TAZ</t>
  </si>
  <si>
    <t>36-10A 12x12</t>
  </si>
  <si>
    <t>HD-MS0243</t>
  </si>
  <si>
    <t>PEI 468 sheet, 170x170 Mini</t>
  </si>
  <si>
    <t>36-10A 170x170 custom</t>
  </si>
  <si>
    <t>HD-MS0244</t>
  </si>
  <si>
    <t>Firm White Polyester Felt Strip, 1/4" Thick, 1" Width, Plain Back, 50'</t>
  </si>
  <si>
    <t>88085K311</t>
  </si>
  <si>
    <t>55 strips of 50 ft</t>
  </si>
  <si>
    <t>HD-MS0245</t>
  </si>
  <si>
    <t>Black-Oxide Class 12.9 Socket Head Cap Screw, Alloy Steel, M5 Thread, 35mm Length, 0.80mm Pitch, Packs of 50</t>
  </si>
  <si>
    <t>91290A256</t>
  </si>
  <si>
    <t>HD-MS0246</t>
  </si>
  <si>
    <t>Color-Coded Plastic Shim Stock, 15 Pieces, Assortment of 20" x 20"</t>
  </si>
  <si>
    <t>9513K44</t>
  </si>
  <si>
    <t>HD-MS0247</t>
  </si>
  <si>
    <t>Standard Nylon Cable Tie, 4" Long, 7/8" Bundle Diameter, 18 lb Tensile Strength, UV Black, Packs of 100</t>
  </si>
  <si>
    <t>HD-MS0248</t>
  </si>
  <si>
    <t>1/4" Square Drive Metric Socket, 6-PT Standard, 5.5mm Size, 7/8" Overall Length, Chrome Finish</t>
  </si>
  <si>
    <t>7195A13</t>
  </si>
  <si>
    <t>HD-MS0249</t>
  </si>
  <si>
    <t>UV-Resistant Cable Tie Holder, Adhesive Back/Screw Mount, 4-Way, for.18" Maximum Tie, Black</t>
  </si>
  <si>
    <t>7582K22</t>
  </si>
  <si>
    <t>7582k22</t>
  </si>
  <si>
    <t>HD-MS0250</t>
  </si>
  <si>
    <t>10 mil. Ultem tape with 3M467MP acrylic adhesive, Mini 170 x 170mm Adhesive applied to the gloss side</t>
  </si>
  <si>
    <t>36-10A</t>
  </si>
  <si>
    <t>HD-MS0251</t>
  </si>
  <si>
    <t>10 mil. Ultem tape with 3M467MP Acrylic adhesive, 300mm x 300mm Sheets adhesive applied to the gloss side</t>
  </si>
  <si>
    <t>36-10A-12x12</t>
  </si>
  <si>
    <t>HD-MS0252</t>
  </si>
  <si>
    <t>10 mil. Ultem tape with 3M467MP acrylic adhesive applied to the gloss side, Mini 170 x 170mm</t>
  </si>
  <si>
    <t>HD-MS0253</t>
  </si>
  <si>
    <t>10 mil. Ultem tape with 3M467MP Acrylic adhesive applied to the gloss side, 300mm x 300mm</t>
  </si>
  <si>
    <t>HD-MS0254</t>
  </si>
  <si>
    <t>3M 468MP Adhesive Transfer Tape - 12" x 60 yards</t>
  </si>
  <si>
    <t xml:space="preserve"> 3M 468MP Adhesive Transfer Tape - 12" x 60 yards</t>
  </si>
  <si>
    <t>HD-MS0255</t>
  </si>
  <si>
    <t>Ultem PEI, 0.010" x 12" x 90ft rolls</t>
  </si>
  <si>
    <t>SULT1000.010x12.000x360FT</t>
  </si>
  <si>
    <t>HD-MS0256</t>
  </si>
  <si>
    <t>Cut Charge for HD-MS0206 Will cut 4 rolls 12.5" wide from 1roll and send off cut along with order.</t>
  </si>
  <si>
    <t>00051115647239 - Cut Charge</t>
  </si>
  <si>
    <t>HD-MS0257</t>
  </si>
  <si>
    <t>Professional Self-Healing Cutting Mat Size: 18" W x 24" Black and Green</t>
  </si>
  <si>
    <t>B0025189VE</t>
  </si>
  <si>
    <t>HD-MS0258</t>
  </si>
  <si>
    <t>Cut Charge for Notching PP-FR0047, PP-FP0048, PP-FP0049</t>
  </si>
  <si>
    <t>HD-MS0259</t>
  </si>
  <si>
    <t>Metric Steel Ball Bearing, Double Sealed Bearing No.627 for 7mm Shaft Diameter</t>
  </si>
  <si>
    <t>5972K502</t>
  </si>
  <si>
    <t>HD-MS0260</t>
  </si>
  <si>
    <t>Thread-Forming 410 Stainless Steel Screw for Brittle Plastic, Pan Head, 4-24 Thread, 1/2" Length, packs of 100</t>
  </si>
  <si>
    <t>97975A115</t>
  </si>
  <si>
    <t>HD-MS0261</t>
  </si>
  <si>
    <t>Aluminum Pan, NSF-Certified, 25-3/4" Long x 17-3/4" Wide x 2-1/4" High</t>
  </si>
  <si>
    <t>4733T12</t>
  </si>
  <si>
    <t>HD-MS0262</t>
  </si>
  <si>
    <t>Ultem PEI, 0.010" x 12.50" x 90ft rolls - Taz</t>
  </si>
  <si>
    <t>SULT1000.010x12.500x90FT</t>
  </si>
  <si>
    <t>HD-MS0263</t>
  </si>
  <si>
    <t>3M 468MP Adhesive Transfer Tape - 12.50" x 60 yards</t>
  </si>
  <si>
    <t>HD-MS0265</t>
  </si>
  <si>
    <t>Medium White F5 Felt Strip, 1/4" Thick, 1/2" Wide, Plain Back, 10' Length</t>
  </si>
  <si>
    <t>8344k52</t>
  </si>
  <si>
    <t>HD-MS0266</t>
  </si>
  <si>
    <t>Soft Gray F7 Felt Strip, 1/2" Thick, 1/4" Width, Plain Back, 10' Length</t>
  </si>
  <si>
    <t>8762K611</t>
  </si>
  <si>
    <t>HD-MS0267</t>
  </si>
  <si>
    <t>Hard Off-White S2 Felt Sheet, 1/4" Thick, 12" x 12", S2-32, Plain Backed</t>
  </si>
  <si>
    <t>8759k82</t>
  </si>
  <si>
    <t>HD-MS0268</t>
  </si>
  <si>
    <t>Foam Selector Pack, 13 Pieces of Different Material</t>
  </si>
  <si>
    <t>2172T21</t>
  </si>
  <si>
    <t>HD-MS0269</t>
  </si>
  <si>
    <t>Wire-Reinforced Flexible Graphite Packing, 1/4" Size, 5' Length</t>
  </si>
  <si>
    <t>13005k133</t>
  </si>
  <si>
    <t>HD-MS0270</t>
  </si>
  <si>
    <t>Lubricated Graphite Aramid Packing, 1/4" Size, 5' Length</t>
  </si>
  <si>
    <t>12945k14</t>
  </si>
  <si>
    <t>HD-MS0271</t>
  </si>
  <si>
    <t>Graphite-Impregnated Aramid Packing, 1/4" Size, 5' Length</t>
  </si>
  <si>
    <t>9518K83</t>
  </si>
  <si>
    <t>HD-MS0272</t>
  </si>
  <si>
    <t>Carbon-Reinforced Flexible Graphite Packing, 1/4" Size, 5 ft Length</t>
  </si>
  <si>
    <t>8322K56</t>
  </si>
  <si>
    <t>HD-MS0273</t>
  </si>
  <si>
    <t>1-1/2" Width x 60 Yds L, 7 Day, 3M #2090, Blue Long-Life Masking Tape</t>
  </si>
  <si>
    <t>7776A25</t>
  </si>
  <si>
    <t>HD-MS0274</t>
  </si>
  <si>
    <t>12" x 18" Vantage Self-Healing Cutting Mat-Blue 10691</t>
  </si>
  <si>
    <t>HD-MS0275</t>
  </si>
  <si>
    <t>12" x 18" Vantage Self-Healing Cutting Mat-Black 10671</t>
  </si>
  <si>
    <t>HD-MS0276</t>
  </si>
  <si>
    <t>#2/0 x 1 ft. Zinc-Plated Passing Link Chain</t>
  </si>
  <si>
    <t>HD-MS0277</t>
  </si>
  <si>
    <t>Bearing 627 Ball Bearings 627 RS - BLACK</t>
  </si>
  <si>
    <t>Just Great Bearings</t>
  </si>
  <si>
    <t>627-2RS</t>
  </si>
  <si>
    <t>SB Confirmed delivery middle October.</t>
  </si>
  <si>
    <t>HD-MS0278</t>
  </si>
  <si>
    <t>3M 468MP Adhesive Transfer Tape - 14.40"x60 yards - TAZ</t>
  </si>
  <si>
    <t>TAPE3M468MP.005x14.400x60yd</t>
  </si>
  <si>
    <t>HD-MS0280</t>
  </si>
  <si>
    <t>Miniature Cutoff Wheel for Dremel-Type Tools for Most Metals, 1-1/2" Diameter, 0.040" Thick, 90 Grit, packs of 12</t>
  </si>
  <si>
    <t>1257A88</t>
  </si>
  <si>
    <t>HD-MS0281</t>
  </si>
  <si>
    <t>Miniature Cutoff Wheel for Dremel-Type Tools for Soft Metals, 1-1/2" Diameter, packs of 2</t>
  </si>
  <si>
    <t>1257A31</t>
  </si>
  <si>
    <t>HD-MS0282</t>
  </si>
  <si>
    <t>608-2RS ABEC3/C3 Rubber Sealed Bearing - BLACK</t>
  </si>
  <si>
    <t>608-2RS ABEC3/C3</t>
  </si>
  <si>
    <t>HD-MS0283</t>
  </si>
  <si>
    <t>Coupling, Set Screw, Misumi GSASL16-5-5-NAB</t>
  </si>
  <si>
    <t>GSASL16-5-5-NAB</t>
  </si>
  <si>
    <t>HD-MS0284</t>
  </si>
  <si>
    <t>Metric 18-8 Stainless Steel Unthreaded Spacer, 6mm OD, 20mm Length, M4 Screw Size</t>
  </si>
  <si>
    <t>92871A636</t>
  </si>
  <si>
    <t>HD-MS0285</t>
  </si>
  <si>
    <t>Metric 18-8 Stainless Steel Unthreaded Spacer, 4.5mm OD, 20mm Lenght, M3 Screw Size</t>
  </si>
  <si>
    <t>92871A541</t>
  </si>
  <si>
    <t>HD-MS0286</t>
  </si>
  <si>
    <t>Mil. Spec. Grommet, Fits 7/16" Diameter Hole &amp; 3/32" Thick Panel, MS-35489-146</t>
  </si>
  <si>
    <t>9307K181</t>
  </si>
  <si>
    <t>HD-MS0287</t>
  </si>
  <si>
    <t>Metric 18-8 Stainless Steel Unthreaded Spacer, 8mm OD, 10mm Length, M3 Screw Size</t>
  </si>
  <si>
    <t>11225-04326</t>
  </si>
  <si>
    <t>HD-MS0288</t>
  </si>
  <si>
    <t>Adhesive-Back Bumper, Tapered, Polyurethane, 1/2" Wide, 15/64" High, Black</t>
  </si>
  <si>
    <t>HD-MS0289</t>
  </si>
  <si>
    <t>Nylon Loop Clamp, 5/16" ID, Black</t>
  </si>
  <si>
    <t>HD-MS0290</t>
  </si>
  <si>
    <t>Mil. Spec. Grommet, Fits 9/16" Diameter Hole &amp; 1/16" Thick Panel, MS-35489-9</t>
  </si>
  <si>
    <t>11225-04229</t>
  </si>
  <si>
    <t>HD-MS0291</t>
  </si>
  <si>
    <t>Type 316 Stainless Steel Cotter Pin 1/16" Diameter, 3/4" Length</t>
  </si>
  <si>
    <t>98355A020</t>
  </si>
  <si>
    <t>HD-MS0292</t>
  </si>
  <si>
    <t>Ultem PEI, 7 3/8" x 12" x 90ft rolls - MINI</t>
  </si>
  <si>
    <t>HD-MS0293</t>
  </si>
  <si>
    <t>Ultem PEI, 12.35" x 12" x 90ft rolls - TAZ</t>
  </si>
  <si>
    <t>HD-MS0294</t>
  </si>
  <si>
    <t>3M 468MP Adhesive Transfer Tape - 7 3/8" x 60 Yards - MINI</t>
  </si>
  <si>
    <t>HD-MS0295</t>
  </si>
  <si>
    <t>3M 468MP Adhesive Transfer Tape - 12.35" x 60 Yards - TAZ</t>
  </si>
  <si>
    <t>HD-MS0296</t>
  </si>
  <si>
    <t>Steel Retractable Spring Plunger with L-Handle without Lock Element, 1/2"-13, 1-5 lb. Nose Force</t>
  </si>
  <si>
    <t>8498A66</t>
  </si>
  <si>
    <t>HD-MS0297</t>
  </si>
  <si>
    <t>Steel Retractable Spring Plunger with Pull Ring with Lock Nose, NO Element, 1/4"-20, 1-2.5 lb. Force</t>
  </si>
  <si>
    <t>8487A21</t>
  </si>
  <si>
    <t>HD-MS0298</t>
  </si>
  <si>
    <t>Steel Retractable Spring Plunger with Pull Ring with Lock Nose, NO Element, 1/4"-20, 1-2.5 lb. Force (copy)</t>
  </si>
  <si>
    <t>8497A41</t>
  </si>
  <si>
    <t>HD-MS0300</t>
  </si>
  <si>
    <t>3M 468MP Adhesive Transfer Tape - 24" x 60 yds</t>
  </si>
  <si>
    <t>S-13995</t>
  </si>
  <si>
    <t>HD-MS0301</t>
  </si>
  <si>
    <t>Boardwalk KFT1840900 Kraft Paper, 18" x 900ft, Brown</t>
  </si>
  <si>
    <t>BWK KFT1840900</t>
  </si>
  <si>
    <t>HD-MS0302</t>
  </si>
  <si>
    <t>0.010 X 26.000 WIDE X 90 FT NAT ULTEM 1000 FILM [EA]</t>
  </si>
  <si>
    <t>SULT1000NA.010X26.000X90FT</t>
  </si>
  <si>
    <t>HD-MS0303</t>
  </si>
  <si>
    <t>Scour Pad Nylon</t>
  </si>
  <si>
    <t>HD-MS0304</t>
  </si>
  <si>
    <t>Scour Pad Polyester</t>
  </si>
  <si>
    <t>HD-MS0305</t>
  </si>
  <si>
    <t>Borosilicate Glass Plate, 170mmx170mmx1/8" rounded corners</t>
  </si>
  <si>
    <t>HD-MS0306</t>
  </si>
  <si>
    <t>3M 468MP Adhesive Transfer Tape 8.625" x 60 Yards (Rolls need to be cut with clean usable edges)</t>
  </si>
  <si>
    <t>TAPE3M468MP.005x8.6250x60YD</t>
  </si>
  <si>
    <t>HD-MS0307</t>
  </si>
  <si>
    <t>3M 468MP Adhesive Transfer Tape 13.750" x 60 Yards (Rolls need to be cut with clean usable edges)</t>
  </si>
  <si>
    <t>TAPE3M468MP.005x13.750x60YD</t>
  </si>
  <si>
    <t>HD-MS0308</t>
  </si>
  <si>
    <t>Ultem PEI 13.750" X 90'</t>
  </si>
  <si>
    <t>SULT1000NA.010X13.750X90F</t>
  </si>
  <si>
    <t>HD-MS0309</t>
  </si>
  <si>
    <t>Ultem PEI 8.625" X 90'</t>
  </si>
  <si>
    <t>SULT1000NA.010X8.625X90FT</t>
  </si>
  <si>
    <t>HD-MS0310</t>
  </si>
  <si>
    <t>TAPE3M468MP.005X26.000X60YD .005" THK 3M ADHESIVE 468MP 26" WIDE X 60 YARDS</t>
  </si>
  <si>
    <t>HBM</t>
  </si>
  <si>
    <t>TAPE3M468MP.005X26.000X60YD .005"</t>
  </si>
  <si>
    <t>Pull in 2 logs as first articles before production units. TS</t>
  </si>
  <si>
    <t>HD-MS0311</t>
  </si>
  <si>
    <t>SULT1000NA.010X26.000X90FT - 0.010 X 26.000 WIDE X 90 FT NAT ULTEM 1000 FILM</t>
  </si>
  <si>
    <t>70079172-C or ??SULT1000NA.010X26.000X90FT</t>
  </si>
  <si>
    <t>SABIC / Professional Plastics</t>
  </si>
  <si>
    <t>70079172-C</t>
  </si>
  <si>
    <t>Per Toni- 'we will review in December'Toni has these / Calculations for PEI ~ 20 cm lengths are used and we get 3 units off of the width of 26” we need 200mm lengths so we will need 9656.16 feet of material / 65 foot rolls = 10.09 rolls at $730.00 per = 7365.70 / 3050 =</t>
  </si>
  <si>
    <t>HD-MS0312</t>
  </si>
  <si>
    <t>Scour Pad Scotch-brite 76</t>
  </si>
  <si>
    <t>HD-MS0313</t>
  </si>
  <si>
    <t>Scour Pad Scotch-brite 86</t>
  </si>
  <si>
    <t>HD-MS0314</t>
  </si>
  <si>
    <t>Scour Pad Scotch-brite 450</t>
  </si>
  <si>
    <t>HD-MS0315</t>
  </si>
  <si>
    <t>Scour Pad Scotch-brite 530</t>
  </si>
  <si>
    <t>HD-MS0316</t>
  </si>
  <si>
    <t>Scour Pad Scotch-brite 550</t>
  </si>
  <si>
    <t>HD-MS0317</t>
  </si>
  <si>
    <t>Metric Aluminum Unthreaded Spacer, 8mm OD, 8mm Length, M3 Screw Size</t>
  </si>
  <si>
    <t>HD-MS0318</t>
  </si>
  <si>
    <t>Highly Corrosion-Resistant 6063 Aluminum, Architectural, 9/16" OD, 0.118" Wall Thickness</t>
  </si>
  <si>
    <t>1658T34</t>
  </si>
  <si>
    <t>HD-MS0319</t>
  </si>
  <si>
    <t>Multipurpose 6061 Aluminum Rod, 5/8" Diameter</t>
  </si>
  <si>
    <t>8974K48</t>
  </si>
  <si>
    <t>HD-MS0320</t>
  </si>
  <si>
    <t>BONDit B-45TH</t>
  </si>
  <si>
    <t>HD-MS0321</t>
  </si>
  <si>
    <t>BONDit B-482TH</t>
  </si>
  <si>
    <t>HD-MS0322</t>
  </si>
  <si>
    <t>BONDit A-3</t>
  </si>
  <si>
    <t>HD-MS0323</t>
  </si>
  <si>
    <t>One sheet Size 24" x 36", 3M 8153LE (300LSE) - 8153-24x36</t>
  </si>
  <si>
    <t>8153-24x36</t>
  </si>
  <si>
    <t>HD-MS0324</t>
  </si>
  <si>
    <t>Pack of 10 sheets Size 12" x 12", 3M 9474LE 300LSE</t>
  </si>
  <si>
    <t>9474-12x12-10pk</t>
  </si>
  <si>
    <t>HD-MS0325</t>
  </si>
  <si>
    <t>3M Adhesive Transfer Tape 467MP Clear, 24 in x 60 yd 2.0 mil</t>
  </si>
  <si>
    <t>HD-MS0326</t>
  </si>
  <si>
    <t>Rocketfish™ - Tilting TV Wall Mount for Most 32" to 70" Flat-Panel TVs - Black</t>
  </si>
  <si>
    <t>RF-TVMLPT03</t>
  </si>
  <si>
    <t>HD-MS0327</t>
  </si>
  <si>
    <t>Reltek BONDit Deluxe Kit</t>
  </si>
  <si>
    <t>HD-MS0328</t>
  </si>
  <si>
    <t>Ultem Sheet, 1/16" Thick, 12" x 24"</t>
  </si>
  <si>
    <t>8685K44</t>
  </si>
  <si>
    <t>HD-MS0329</t>
  </si>
  <si>
    <t>Ultem Sheet, 3/32" Thick, 12" x 24"</t>
  </si>
  <si>
    <t>8685K46</t>
  </si>
  <si>
    <t>HD-MS0330</t>
  </si>
  <si>
    <t>Ultem Sheet, 1/8" Thick, 12" x 24"</t>
  </si>
  <si>
    <t>8685K48</t>
  </si>
  <si>
    <t>HD-MS0331</t>
  </si>
  <si>
    <t>Adhesive roll, 400 mm wide x 50 meters</t>
  </si>
  <si>
    <t>HD-MS0332</t>
  </si>
  <si>
    <t>20mm x 60mm Black V-Slot Rail 1500mm Long</t>
  </si>
  <si>
    <t>HD-MS0333</t>
  </si>
  <si>
    <t>20mm x 40mm Black V-Slot Rail 1500mm Long</t>
  </si>
  <si>
    <t>HD-MS0334</t>
  </si>
  <si>
    <t>Plastic Thumb Screw Head Tee, Fits M5 Screw Size, Black</t>
  </si>
  <si>
    <t>91175A081</t>
  </si>
  <si>
    <t>HD-MS0335</t>
  </si>
  <si>
    <t>Black Adhesive-Back Bumper Round, Polyurethane, Medium-Hard, 1/2" Wide, 1/4" High</t>
  </si>
  <si>
    <t>95495K22</t>
  </si>
  <si>
    <t>HD-MS0336</t>
  </si>
  <si>
    <t>Black Adhesive-Back Bumper, Square, Polyurethane, 3/4" Wide, 1/4" High</t>
  </si>
  <si>
    <t>95495K716</t>
  </si>
  <si>
    <t>Black Adhesive-Back Bumper, Square, Polyurethane, 3/4" Wide, 1/4" High (copy)</t>
  </si>
  <si>
    <t>HD-MS0337</t>
  </si>
  <si>
    <t>Ultem PEI Sample Roll of 65 Feet (99162998 TEMPALUX ULTEM ROLL 0.003 THK X 26" WIDE)</t>
  </si>
  <si>
    <t>HD-MS0338</t>
  </si>
  <si>
    <t>Embedded Bowden Couplings - For Metal (3.00mm Filament)</t>
  </si>
  <si>
    <t>HD-MS0339</t>
  </si>
  <si>
    <t>Embedded Bowden Couplings - For Metal (1.75mm Filament)</t>
  </si>
  <si>
    <t>HD-MS0340</t>
  </si>
  <si>
    <t>Embedded Bowden Couplings - For Plastic (1.75mm Filament)</t>
  </si>
  <si>
    <t>HD-MS0341</t>
  </si>
  <si>
    <t>Groove Mount Bowden Adaptor - 1.75mm Filament (4mm OD Tubing)</t>
  </si>
  <si>
    <t>HD-MS0342</t>
  </si>
  <si>
    <t>Groove Mount Bowden Adaptor - 3mm Filament (1/4" OD Tubing)</t>
  </si>
  <si>
    <t>HD-MS0343</t>
  </si>
  <si>
    <t>Threaded Bowden Coupling (1.75mm Filament)</t>
  </si>
  <si>
    <t>HD-MS0344</t>
  </si>
  <si>
    <t>Threaded Bowden Coupling (3mm Filament)</t>
  </si>
  <si>
    <t>HD-MS0345</t>
  </si>
  <si>
    <t>KNOB PLASTIC .250 DIA BLACK</t>
  </si>
  <si>
    <t>11K5019-KCNB</t>
  </si>
  <si>
    <t>HD-MS0346</t>
  </si>
  <si>
    <t>KNOB SKIRTED THERMOSET 1/4</t>
  </si>
  <si>
    <t>5700E</t>
  </si>
  <si>
    <t>HD-MS0347</t>
  </si>
  <si>
    <t>Coupling &amp; Set Screw, OD: 13mm Black Anodized</t>
  </si>
  <si>
    <t>HD-MS0348</t>
  </si>
  <si>
    <t>ESD Foam 40mm x 20mm x 10mm - Extruder Pin Protector</t>
  </si>
  <si>
    <t>015-29146</t>
  </si>
  <si>
    <t>HD-MS0349</t>
  </si>
  <si>
    <t>PEI (10mil) with 3M 468 adhesive attached, heat-treated, TAZ</t>
  </si>
  <si>
    <t>HD-MS0350</t>
  </si>
  <si>
    <t>PEI (10mil) with 3M 468 adhesive attached, heat-treated, Mini</t>
  </si>
  <si>
    <t>HD-MS0351</t>
  </si>
  <si>
    <t>Helical Flexible Shaft Coupling with Set Screw - X10835-5mm-5mm - Anodize IAW HPS1000</t>
  </si>
  <si>
    <t>Helical Products Company, Inc.</t>
  </si>
  <si>
    <t>PO11245</t>
  </si>
  <si>
    <t>HD-MS0352</t>
  </si>
  <si>
    <t>Push-to-Connect Tube Fitting for Air, Wye for 6mm Tube OD, for pneumatic line</t>
  </si>
  <si>
    <t>5225K87</t>
  </si>
  <si>
    <t>P105263</t>
  </si>
  <si>
    <t>HD-MS0353</t>
  </si>
  <si>
    <t>Push-to-Connect Tube Fitting for Air, Reducing Straight Connector for 8mm x 6mm Tube OD, for pneumatic line</t>
  </si>
  <si>
    <t>5225K948</t>
  </si>
  <si>
    <t>P109264</t>
  </si>
  <si>
    <t>HD-MS0354</t>
  </si>
  <si>
    <t>Plastic Thumb Screw Head, Knurled, Fits M3 Screw Size, Black,</t>
  </si>
  <si>
    <t>HD-MS0355</t>
  </si>
  <si>
    <t>BuyCheapCables® 12" White Nylon Cable Ties Heavy Duty Self Locking 7.5mm with 120lb Tensile Strength, 100-pack</t>
  </si>
  <si>
    <t>HD-MS0356</t>
  </si>
  <si>
    <t>1/2" Pink ESD Foam 22" x 28" for trays</t>
  </si>
  <si>
    <t>HD-MS0357</t>
  </si>
  <si>
    <t>1/8" White Foam 20" x 24" for trays</t>
  </si>
  <si>
    <t>HD-MS0358</t>
  </si>
  <si>
    <t>Z Lead Screw Nut</t>
  </si>
  <si>
    <t>HD-MS0359</t>
  </si>
  <si>
    <t>#4 Screw Thread Protectors - Black</t>
  </si>
  <si>
    <t>#3-093-180-TP</t>
  </si>
  <si>
    <t>HD-MS0360</t>
  </si>
  <si>
    <t>Stainless Steel Unthreaded Spacer 8 mm OD, 8 mm Length, for M3 Screw Size</t>
  </si>
  <si>
    <t>92871A043</t>
  </si>
  <si>
    <t>HD-MS0361</t>
  </si>
  <si>
    <t>Mounting Bumper, Cylindrical, .75X.16 40 per pad</t>
  </si>
  <si>
    <t>SJ-5744 BLACK</t>
  </si>
  <si>
    <t>517SJ-5744 BLACK</t>
  </si>
  <si>
    <t>HD-MS0362</t>
  </si>
  <si>
    <t>Round Head Screw for Wood, Slotted, Brass, Number 2, 3/8" Long, packs of 100</t>
  </si>
  <si>
    <t>92407A079</t>
  </si>
  <si>
    <t>HD-MS0363</t>
  </si>
  <si>
    <t>Round Head Screw for Wood, Slotted, Brass, Number 4, 3/8" Long, packs of 100</t>
  </si>
  <si>
    <t>92407A108</t>
  </si>
  <si>
    <t>HD-MS0364</t>
  </si>
  <si>
    <t>Round Head Screw for Wood, Slotted, Brass, Number 6, 3/8" Long, packs of 100</t>
  </si>
  <si>
    <t>92407A146</t>
  </si>
  <si>
    <t>HD-MS0365</t>
  </si>
  <si>
    <t>PEI Sheet, Opaque Natural, ASTM D5205 PEI0113, 0.03" Thick, 12" Width, 12" Length</t>
  </si>
  <si>
    <t>ULT-0030-E</t>
  </si>
  <si>
    <t>B0013HKZTA</t>
  </si>
  <si>
    <t>HD-MS0366</t>
  </si>
  <si>
    <t>Ultem Film, .020" Thick, 24" x 12"</t>
  </si>
  <si>
    <t>7576K14</t>
  </si>
  <si>
    <t>HD-MS0367</t>
  </si>
  <si>
    <t>Ultem Film, .040" Thick, 12" x 24"</t>
  </si>
  <si>
    <t>HD-MS0375</t>
  </si>
  <si>
    <t>ESD Foam 1.06" x .6" x .3" - Extruder Pin Insertion</t>
  </si>
  <si>
    <t>Preferred Packaging</t>
  </si>
  <si>
    <t>HD-NT0001</t>
  </si>
  <si>
    <t>Metric Zinc-Plated Steel Nylon-Insert Locknut, Class 8, M3 Screw sz, .5MM pitch, 5.5MM W, 4MM H</t>
  </si>
  <si>
    <t>90576A102</t>
  </si>
  <si>
    <t>HD-NT0002</t>
  </si>
  <si>
    <t>M8 Nyloc Nut, Zinc Plated</t>
  </si>
  <si>
    <t>90576A117</t>
  </si>
  <si>
    <t>HD-NT0004</t>
  </si>
  <si>
    <t>M3 Nut, Steel, Zinc Plated</t>
  </si>
  <si>
    <t>90591A121</t>
  </si>
  <si>
    <t>40302</t>
  </si>
  <si>
    <t>HD-NT0005</t>
  </si>
  <si>
    <t>M8 Nut, Thin, Steel, Zinc Plated</t>
  </si>
  <si>
    <t>ns8101-0008/zn</t>
  </si>
  <si>
    <t>HD-NT0006</t>
  </si>
  <si>
    <t>Standoff, M3 Female Threaded Hex, 16mm long</t>
  </si>
  <si>
    <t>92080A425</t>
  </si>
  <si>
    <t>HD-NT0007</t>
  </si>
  <si>
    <t>M4 Wing Nut, Steel, Zinc Plated</t>
  </si>
  <si>
    <t>94300A310</t>
  </si>
  <si>
    <t>HD-NT0008</t>
  </si>
  <si>
    <t>M3 Nut, Plain Steel</t>
  </si>
  <si>
    <t>90592A009</t>
  </si>
  <si>
    <t>HD-NT0009</t>
  </si>
  <si>
    <t>M4 Nut, Plain Steel</t>
  </si>
  <si>
    <t>90592A011</t>
  </si>
  <si>
    <t>HD-NT0010</t>
  </si>
  <si>
    <t>M8 Nut, Plain Steel</t>
  </si>
  <si>
    <t>90592A022</t>
  </si>
  <si>
    <t>HD-NT0011</t>
  </si>
  <si>
    <t>M4 Nut, Steel, Zinc Plated</t>
  </si>
  <si>
    <t>90591A141</t>
  </si>
  <si>
    <t>HD-NT0012</t>
  </si>
  <si>
    <t>M5 Nut, Steel, Zinc Plated</t>
  </si>
  <si>
    <t>HD-NT0013</t>
  </si>
  <si>
    <t>M10 x 1.0, Nut, Fine thread, Steel, Zinc Plated</t>
  </si>
  <si>
    <t>91415A215</t>
  </si>
  <si>
    <t>HD-NT0014</t>
  </si>
  <si>
    <t>M5 Nut for 2020 Extrusion</t>
  </si>
  <si>
    <t>HNKK5-5</t>
  </si>
  <si>
    <t>HD-NT0015</t>
  </si>
  <si>
    <t>M5 Nylon-insert Nut, Zinc Plated</t>
  </si>
  <si>
    <t>ALE-0000059</t>
  </si>
  <si>
    <t>HD-NT0016</t>
  </si>
  <si>
    <t>M5 Nut, Steel, Zinc Plated, thin (jam nut) pk 100</t>
  </si>
  <si>
    <t>90695A037</t>
  </si>
  <si>
    <t>HD-NT0017</t>
  </si>
  <si>
    <t>Slide in t-nuts for Aluminum Frame, M5 NOTE; PACKS OF 100</t>
  </si>
  <si>
    <t>ALE-0000050</t>
  </si>
  <si>
    <t>HD-NT0018</t>
  </si>
  <si>
    <t>Brass General Purpose Acme Hex Nut, Right-Hand, 3/8"-12 Acme Size</t>
  </si>
  <si>
    <t>ALE-0000082</t>
  </si>
  <si>
    <t>HD-NT0019</t>
  </si>
  <si>
    <t>Metric Zinc-Plated Steel Hex Nut, Class 6, M3 Size, .5MM Pitch, 5.5MM W, 2.4MM H, packs of 100</t>
  </si>
  <si>
    <t>HD-NT0022</t>
  </si>
  <si>
    <t>Metric Zinc-Plated Class 5 Steel Wing Nut M8 Screw Size, 1.25mm Pitch</t>
  </si>
  <si>
    <t>94300A340</t>
  </si>
  <si>
    <t>HD-NT0023</t>
  </si>
  <si>
    <t>Metric Zinc-Plated Hex Nut, class 6, M2 screw size, .4mm pitch, 4mm w, 1.6mm H</t>
  </si>
  <si>
    <t>90591A111</t>
  </si>
  <si>
    <t>HD-NT0025</t>
  </si>
  <si>
    <t>Metric Zinc-Plated Steel Nylon-Insert Locknut, Class 8, M3 Screw sz, .5MM pitch, 5.5MM W, 4MM H (Do Not Use - See HD-NT0001)</t>
  </si>
  <si>
    <t>HD-NT0026</t>
  </si>
  <si>
    <t>Metric Zinc-Plated Steel Nylon-Insert Locknut, Class 8, M8 screw sz, 1.25MM pitch, 13MM W, 8MM H</t>
  </si>
  <si>
    <t>HD-NT0027</t>
  </si>
  <si>
    <t>Metric Zinc-Plated Class 5 Steel Wing Nut, M4 Screw Size, 0.7MM Pitch, pk 50</t>
  </si>
  <si>
    <t>HD-NT0028</t>
  </si>
  <si>
    <t>Metric Zinc-Plated Steel Heavy Hex Nut, Class 8, M10 Screw Size, 1.5MM Pitch, 17MM W, 10MM H</t>
  </si>
  <si>
    <t>90725A720</t>
  </si>
  <si>
    <t>HD-NT0030</t>
  </si>
  <si>
    <t>M8 Wing Nut, Steel, Zinc Plated</t>
  </si>
  <si>
    <t>HD-NT0032</t>
  </si>
  <si>
    <t>1/4"-20 Plain Finish Grade 5 Finished Hex Nut</t>
  </si>
  <si>
    <t>HD-NT0033</t>
  </si>
  <si>
    <t>Acme 2G Hex Nut, Plain Steel, right-hand, 1/4"-16" ACME sz</t>
  </si>
  <si>
    <t>94815A007</t>
  </si>
  <si>
    <t>HD-NT0034</t>
  </si>
  <si>
    <t>Hex Nuts, 5/16"</t>
  </si>
  <si>
    <t>HD-NT0035</t>
  </si>
  <si>
    <t>M4-0.7 DIN 985 Zinc Plated Nylon Insert Lock Nut</t>
  </si>
  <si>
    <t>HD-NT0036</t>
  </si>
  <si>
    <t>Metric Brass Hex Nut, M5 Size, .8 mm Pitch, 8 mm Width, 4 mm Height, Packs of 100</t>
  </si>
  <si>
    <t>90690A046</t>
  </si>
  <si>
    <t>HD-NT0038</t>
  </si>
  <si>
    <t>Metric Wing Nut Zinc M4</t>
  </si>
  <si>
    <t>NS-010258</t>
  </si>
  <si>
    <t>HD-NT0039</t>
  </si>
  <si>
    <t>Pre-Assembly Insertion Square Nuts -For HFS5 Series Aluminum Extrusions-</t>
  </si>
  <si>
    <t>HNKK5-3</t>
  </si>
  <si>
    <t>HD-NT0040</t>
  </si>
  <si>
    <t>3/8 in.-16 Coarse Stainless-Steel Wing Nut</t>
  </si>
  <si>
    <t>HD-NT0044</t>
  </si>
  <si>
    <t>Post assembly M5 T-nut</t>
  </si>
  <si>
    <t>HD-NT0047</t>
  </si>
  <si>
    <t>10mm x 2mm Flange mount supernut</t>
  </si>
  <si>
    <t>MTS10 x 2m</t>
  </si>
  <si>
    <t>Thomson</t>
  </si>
  <si>
    <t>CTL_MTS10X2M</t>
  </si>
  <si>
    <t>HD-NT0048</t>
  </si>
  <si>
    <t>18-8 Stainless Steel Flange Hex Nut, 1/2"-20 Thread Size, 7/8" Wide, 11/16" Overall Height</t>
  </si>
  <si>
    <t>94758A655</t>
  </si>
  <si>
    <t>HD-NT0049</t>
  </si>
  <si>
    <t>93827A253 Ultra-Coated Grade 8 Steel Hex Nut, 5/8"-11 Thread, 15/16" Width, 35/64" Height, packs of 10</t>
  </si>
  <si>
    <t>93827A253</t>
  </si>
  <si>
    <t>HD-NT0050</t>
  </si>
  <si>
    <t>Metric Zinc-Plated Steel Nylon-Insert Locknut, Class 8, M4 Screw sz, .7MM pitch, 7MM W, 5MM H</t>
  </si>
  <si>
    <t>90576A103</t>
  </si>
  <si>
    <t>HD-NT0051</t>
  </si>
  <si>
    <t>M5 Nylon-insert Nut, 18-8 Stainless Steel</t>
  </si>
  <si>
    <t>93625A200</t>
  </si>
  <si>
    <t>HD-NT0052</t>
  </si>
  <si>
    <t>Post-Assembly Fitting Nuts -For HFS8 Series, M5 - HNTF8-5</t>
  </si>
  <si>
    <t>HNTF8-5</t>
  </si>
  <si>
    <t>HD-NT0053</t>
  </si>
  <si>
    <t>T-Slot Slide in T-nuts for Aluminum Frame, M5</t>
  </si>
  <si>
    <t>HD-NT0355</t>
  </si>
  <si>
    <t>Helix - Nut, Lead Screw, Resin, 12mm x 2mm, RH PPS, Round Flange</t>
  </si>
  <si>
    <t>16011745-01</t>
  </si>
  <si>
    <t>HD-RD0001</t>
  </si>
  <si>
    <t>Threaded &amp; Smooth Rod Set</t>
  </si>
  <si>
    <t>HD-RD0002</t>
  </si>
  <si>
    <t>8mm Smooth Rod, Stainless Steel</t>
  </si>
  <si>
    <t>1272T17</t>
  </si>
  <si>
    <t>HD-RD0003</t>
  </si>
  <si>
    <t>M8 Threaded Rod, Stainless Steel, 1m</t>
  </si>
  <si>
    <t>tr5x00800</t>
  </si>
  <si>
    <t>HD-RD0004</t>
  </si>
  <si>
    <t>8mm Smooth Rod x 18-19mm, Stainless Steel (Nubbin)</t>
  </si>
  <si>
    <t>EWMR-08-19</t>
  </si>
  <si>
    <t>ALE-0000108</t>
  </si>
  <si>
    <t>HD-RD0005</t>
  </si>
  <si>
    <t>M8 Threaded Rod, Stainless Steel, 294mm</t>
  </si>
  <si>
    <t>HD-RD0006</t>
  </si>
  <si>
    <t>M8 Threaded Rod, Stainless Steel, 370mm</t>
  </si>
  <si>
    <t>HD-RD0007</t>
  </si>
  <si>
    <t>M8 Threaded Rod, Stainless Steel, 440mm</t>
  </si>
  <si>
    <t>HD-RD0008</t>
  </si>
  <si>
    <t>M8 Threaded Rod, Stainless Steel, 210mm</t>
  </si>
  <si>
    <t>HD-RD0009</t>
  </si>
  <si>
    <t>8mm Smooth Rod, Stainless Steel, 350mm</t>
  </si>
  <si>
    <t>HD-RD0010</t>
  </si>
  <si>
    <t>8mm Smooth Rod, Stainless Steel, 425mm</t>
  </si>
  <si>
    <t>HD-RD0011</t>
  </si>
  <si>
    <t>M8 Plain steel threaded rod</t>
  </si>
  <si>
    <t>99055A125</t>
  </si>
  <si>
    <t>HD-RD0012</t>
  </si>
  <si>
    <t>8mm Smooth Rod, Stainless Steel, 375mm</t>
  </si>
  <si>
    <t>ALE-0000051</t>
  </si>
  <si>
    <t>HD-RD0013</t>
  </si>
  <si>
    <t>8mm Smooth Rod, Stainless Steel, 410mm</t>
  </si>
  <si>
    <t>ALE-0000083</t>
  </si>
  <si>
    <t>HD-RD0014</t>
  </si>
  <si>
    <t>8mm Smooth Rod, Stainless Steel, 310mm</t>
  </si>
  <si>
    <t>ALE-0000240</t>
  </si>
  <si>
    <t>HD-RD0015</t>
  </si>
  <si>
    <t>3/8-12 ACME Threaded Rod, 303 Stainless Steel, 285mm</t>
  </si>
  <si>
    <t>ALE-0000081</t>
  </si>
  <si>
    <t>HD-RD0016</t>
  </si>
  <si>
    <t>8mm Smooth Rod, Stainless Steel, 440mm</t>
  </si>
  <si>
    <t>HD-RD0017</t>
  </si>
  <si>
    <t>10mm Smooth Rod, Stainless Steel, 355mm</t>
  </si>
  <si>
    <t>HD-RD0018</t>
  </si>
  <si>
    <t>10mm Smooth Rod, Stainless Steel, 500mm</t>
  </si>
  <si>
    <t>EWMR-10-500x</t>
  </si>
  <si>
    <t>SSFHR10-500</t>
  </si>
  <si>
    <t>HD-RD0019</t>
  </si>
  <si>
    <t>3/8-12 ACME Threaded Rod, 303 Stainless Steel, 410mm</t>
  </si>
  <si>
    <t>HD-RD0020</t>
  </si>
  <si>
    <t>Stainless Steel Threaded &amp; Smooth Rod Set</t>
  </si>
  <si>
    <t>HD-RD0022</t>
  </si>
  <si>
    <t>M8 Threaded Rod, Stainless Steel, 175mm</t>
  </si>
  <si>
    <t>HD-RD0023</t>
  </si>
  <si>
    <t>18-8 SS General Purpose Acme Threaded Rod, Right Hand, 3/8"-12 Acme sz, 6' L</t>
  </si>
  <si>
    <t>95061A191</t>
  </si>
  <si>
    <t>HD-RD0024</t>
  </si>
  <si>
    <t>8MM Shaft 495MM=19.488" Hardened Rod Linear Motion</t>
  </si>
  <si>
    <t>kit11866</t>
  </si>
  <si>
    <t>HD-RD0025</t>
  </si>
  <si>
    <t>ASTM A193 Grade B7 ACME Threaded Rod Alloy Steel, Right Hand, 3/8"-12 ACME Size, 6' L</t>
  </si>
  <si>
    <t>93410A110</t>
  </si>
  <si>
    <t>HD-RD0026</t>
  </si>
  <si>
    <t>Metric 18-8 Stainless Steel Threaded Rod M5 Size, 1-Meter Length, 0.80 mm Pitch</t>
  </si>
  <si>
    <t>HD-RD0027</t>
  </si>
  <si>
    <t>Metric 18-8 Stainless Steel Threaded Rod. M6 Size, 1-Meter Length, 1.00 mm Pitch</t>
  </si>
  <si>
    <t>90024A070</t>
  </si>
  <si>
    <t>HD-RD0028</t>
  </si>
  <si>
    <t>Multipurpose SS Rod (type 304), 10MM Diameter, 1 Meter L</t>
  </si>
  <si>
    <t>1272T19</t>
  </si>
  <si>
    <t>HD-RD0029</t>
  </si>
  <si>
    <t>Multipurpose SS Rod, (type 304), 8MM Diameter, 1 Meter L</t>
  </si>
  <si>
    <t>HD-RD0030</t>
  </si>
  <si>
    <t>Natural 1/8" Polypropylene Plastic Welding Rod</t>
  </si>
  <si>
    <t>7889A45</t>
  </si>
  <si>
    <t>HD-RD0031</t>
  </si>
  <si>
    <t>1018 Carbon Steel Precision Acme Threaded Rod, 3/8"-12 Size, 1/12" Travel Distance/Turn, 3' L, Right-Hand Thread</t>
  </si>
  <si>
    <t>99030A001</t>
  </si>
  <si>
    <t>HD-RD0032</t>
  </si>
  <si>
    <t>O1 Tool Steel Tight-Tolerance Rod, 8 Millimeter Diameter, 3' Length</t>
  </si>
  <si>
    <t>88625K67</t>
  </si>
  <si>
    <t>HD-RD0033</t>
  </si>
  <si>
    <t>Metric Class 4.6 Plain Steel Threaded Rod, M8 Size, 1 Meter Length, 1.25 mm Pitch</t>
  </si>
  <si>
    <t>98861A080</t>
  </si>
  <si>
    <t>HD-RD0034</t>
  </si>
  <si>
    <t>Metric 18-8 Stainless Steel Threaded Rod, M8 Size, 1-Meter Length, 1.25 mm Pitch</t>
  </si>
  <si>
    <t>90024A080</t>
  </si>
  <si>
    <t>HD-RD0035</t>
  </si>
  <si>
    <t>8mm Smooth rod, 315mm, 300 Series Stainless Steel</t>
  </si>
  <si>
    <t>HD-RD0036</t>
  </si>
  <si>
    <t>Drive Rod 10mm - Rev A.</t>
  </si>
  <si>
    <t>HD-RD0037</t>
  </si>
  <si>
    <t>Drive Rod 10mm</t>
  </si>
  <si>
    <t>HD-RD0038</t>
  </si>
  <si>
    <t>Drive rod, 12mm x 2mm pitch, stainless steel</t>
  </si>
  <si>
    <t>HD-RD0039</t>
  </si>
  <si>
    <t>10mm x 477mm Smooth Rod</t>
  </si>
  <si>
    <t>SSFHR10-477</t>
  </si>
  <si>
    <t>HD-RD0040</t>
  </si>
  <si>
    <t>Screw, Lead, Misumi MTSBRK12-421-F7-R8-T12-Q8-S11-E5-FE0-FW8-FY1, Black Oxide</t>
  </si>
  <si>
    <t>MTSBRK12-421-F7-R8-T12-Q8-S11-E5-FE0-FW8-FY1</t>
  </si>
  <si>
    <t>HD-RD0041</t>
  </si>
  <si>
    <t>Screw, Lead, Misumi RMTSRK12-421-F7-R8-T12-Q8-S11-E5-FE0-FW8-FY1, Black Chrome</t>
  </si>
  <si>
    <t>RMTSRK12-421-F7-R8-T12-Q8-S11-E5-FE0-FW8-FY1</t>
  </si>
  <si>
    <t>HD-RD0042</t>
  </si>
  <si>
    <t>Screw, Lead, Misumi MTSTRK12-421-F7-R8-T12-Q8-S11-E5-FE0-FW8-FY1, Stainless Steel</t>
  </si>
  <si>
    <t>MTSTRK12-421-F7-R8-T12-Q8-S11-E5-FE0-FW8-FY1</t>
  </si>
  <si>
    <t>HD-RD0043</t>
  </si>
  <si>
    <t>10mm x 500mm ground rod for linear bearings</t>
  </si>
  <si>
    <t>SFJ10-500</t>
  </si>
  <si>
    <t>HD-RD0044</t>
  </si>
  <si>
    <t>10mm x 477mm ground rod for linear bearings</t>
  </si>
  <si>
    <t>SFJ10-477</t>
  </si>
  <si>
    <t>HD-RD0045</t>
  </si>
  <si>
    <t>10mm linear bearing, stainless steel</t>
  </si>
  <si>
    <t>SLMU10</t>
  </si>
  <si>
    <t>HD-RD0046</t>
  </si>
  <si>
    <t>Screw, Lead, MTSTRK12-420-F7-R8-T12-Q8-S10-E5-FE0-FW7-FY1, Stainless Steel</t>
  </si>
  <si>
    <t>MTSTRK12-420-F7-R8-T12-Q8-S10-E5-FE0-FW7-FY1</t>
  </si>
  <si>
    <t>HD-RD0047</t>
  </si>
  <si>
    <t>12mm X 515mm Stainless Steel Smooth Rod</t>
  </si>
  <si>
    <t>EWMR-12-515x</t>
  </si>
  <si>
    <t>SSFHR12-515</t>
  </si>
  <si>
    <t>HD-RD0048</t>
  </si>
  <si>
    <t>Helix - Screw, Lead, Stainless Steel 12mm x 2mm, RH, 460mm OAL, Machined</t>
  </si>
  <si>
    <t>16011746-01</t>
  </si>
  <si>
    <t>HD-RD0049</t>
  </si>
  <si>
    <t>HD-TB0000</t>
  </si>
  <si>
    <t>(Obsolete) Watts 5/16 in. OD x 3/16 in. ID x 20 ft. Clear PVC Tubing</t>
  </si>
  <si>
    <t>HD-TB0001</t>
  </si>
  <si>
    <t>Budaschnozzle 1.0 PTFE Tube for 3mm Filament</t>
  </si>
  <si>
    <t>HD-TB0002</t>
  </si>
  <si>
    <t>Feed Tube, PTFE, 610mm</t>
  </si>
  <si>
    <t>HD-TB0003</t>
  </si>
  <si>
    <t>(DO NOT USE) Budaschnozzle 1.0 PTFE Tube for 1.75mm Filament</t>
  </si>
  <si>
    <t>HD-TB0004</t>
  </si>
  <si>
    <t>PTFE Tube Made of Teflon (R), 1/4" OD, 1/16" ID, 1' Length</t>
  </si>
  <si>
    <t>8547K22</t>
  </si>
  <si>
    <t>HD-TB0005</t>
  </si>
  <si>
    <t>High-Temperature Chemical-Resistant PTFE Sleeving, .133" ID, for 8 AWG Wire</t>
  </si>
  <si>
    <t>5335K22</t>
  </si>
  <si>
    <t>HD-TB0006</t>
  </si>
  <si>
    <t>8547K23 PTFE Tube made of Teflon (R), 1/4" OD, 1/8" ID, 1' Length</t>
  </si>
  <si>
    <t>8547K23</t>
  </si>
  <si>
    <t>HD-TB0007</t>
  </si>
  <si>
    <t>Feed Tube, 0.187 ID X .250 OD NAT PTFE Tube</t>
  </si>
  <si>
    <t>ALE-0000112</t>
  </si>
  <si>
    <t>HD-TB0008</t>
  </si>
  <si>
    <t>PTFE Insulation, 20 AWG, 1' Length</t>
  </si>
  <si>
    <t>5335K13</t>
  </si>
  <si>
    <t>HD-TB0009</t>
  </si>
  <si>
    <t>PTFE Insulation, 11 AWG, 1' Length</t>
  </si>
  <si>
    <t>5335K19</t>
  </si>
  <si>
    <t>HD-TB0010</t>
  </si>
  <si>
    <t>PTFE Insulation, 13 AWG, 1' Length</t>
  </si>
  <si>
    <t>5335K18</t>
  </si>
  <si>
    <t>HD-TB0014</t>
  </si>
  <si>
    <t>Extreme-Temperature Tubing Made with Teflon(R) PTFE, 1/8" ID, 1/4" OD, 1/16" Wall, Semi-Clear White, 5' L</t>
  </si>
  <si>
    <t>5033K31</t>
  </si>
  <si>
    <t>HD-TB0015</t>
  </si>
  <si>
    <t>Extreme-Temperature Tubing with PTFE &amp; Teflon(R) PTFE, 1/32" ID, 1/16" OD, 1/64" Wall, Semi-Clear White, 10' L</t>
  </si>
  <si>
    <t>5239K23</t>
  </si>
  <si>
    <t>HD-TB0016</t>
  </si>
  <si>
    <t>Extreme-Temperature Tubing with PTFE &amp; Teflon(r) PTFE, 3/32" ID, 5/32" OD, 1/32" Wall, Semi-Clear White, 10' L</t>
  </si>
  <si>
    <t>5239K25</t>
  </si>
  <si>
    <t>HD-TB0017</t>
  </si>
  <si>
    <t>Extreme-Temp Tubing w/ PTFE &amp; Teflon® PTFE 1/16" ID, 1/8" OD, 1/32" Wall, Semi-Clear White</t>
  </si>
  <si>
    <t>5239K24</t>
  </si>
  <si>
    <t>HD-TB0018</t>
  </si>
  <si>
    <t>Extreme-Temp Tubing w/ PTFE &amp; Teflon® PTFE 1/8" ID, 3/16" OD, 1/32" Wall, Semi-Clear White</t>
  </si>
  <si>
    <t>5239K11</t>
  </si>
  <si>
    <t>HD-TB0020</t>
  </si>
  <si>
    <t>Budaschnozzle 1.1 PTFE Tube for 1.75mm Filament</t>
  </si>
  <si>
    <t>HD-TB0021</t>
  </si>
  <si>
    <t>Budaschnozzle 2.0 PTFE Tube for 3mm Filament</t>
  </si>
  <si>
    <t>HD-TB0022</t>
  </si>
  <si>
    <t>Budaschnozzle 2.0 PTFE Tube for 1.75mm Filament</t>
  </si>
  <si>
    <t>HD-TB0023</t>
  </si>
  <si>
    <t>Watts SVFD20 Pre-Cut 5/16-Inch Diameter by 3/16-Inch Clear Vinyl Tubing</t>
  </si>
  <si>
    <t>ft, 20</t>
  </si>
  <si>
    <t>HD-TB0023 obsolete1</t>
  </si>
  <si>
    <t>Watts SVFD20 Pre-Cut 5/16-Inch Diameter by 3/16-Inch Clear Vinyl Tubing, 20-Foot (obsolete1)</t>
  </si>
  <si>
    <t>HD-TB0023 obsolete2</t>
  </si>
  <si>
    <t>Watts SVFD20 Pre-Cut 5/16-Inch Diameter by 3/16-Inch Clear Vinyl Tubing, 20-Foot (obsolete2)</t>
  </si>
  <si>
    <t>HD-TB0024</t>
  </si>
  <si>
    <t>High-Temperature Ceramic Adhesive, High Viscosity for Trowel, 1-lb (1/2 Pint) Can</t>
  </si>
  <si>
    <t>7482A31</t>
  </si>
  <si>
    <t>HD-TB0025</t>
  </si>
  <si>
    <t>High-Temperature Chemical-Resistant PTFE Sleeving .012" ID, for 30 AWG Wire, 100' Length</t>
  </si>
  <si>
    <t>5335K9</t>
  </si>
  <si>
    <t>HD-TB0026</t>
  </si>
  <si>
    <t>High-Temperature Chemical-Resistant PTFE Sleeving, .034" ID, for 20 AWG Wire</t>
  </si>
  <si>
    <t>HD-TB0028</t>
  </si>
  <si>
    <t>High-Temperature Chemical-Resistant PTFE Sleeving, .095" ID, for 11 AWG Wire</t>
  </si>
  <si>
    <t>HD-TB0029</t>
  </si>
  <si>
    <t>High-Temperature Chemical-Resistant PTFE Sleeving, .166" ID, for 6 Awg Wire, 10' Length</t>
  </si>
  <si>
    <t>5335K23</t>
  </si>
  <si>
    <t>HD-TB0030</t>
  </si>
  <si>
    <t>5/160CX3/16IDX20' Vinyl Tube</t>
  </si>
  <si>
    <t>HD-TB0031</t>
  </si>
  <si>
    <t>7/160CX5/16IDX10' Vinyl Tube</t>
  </si>
  <si>
    <t>HD-TB0032</t>
  </si>
  <si>
    <t>Flexible Polyolefin Heat Shrink Tubing 1/8" ID Before, 1/16" ID After, 100' L, Black</t>
  </si>
  <si>
    <t>88-01250</t>
  </si>
  <si>
    <t>7856K331</t>
  </si>
  <si>
    <t>HD-TB0033</t>
  </si>
  <si>
    <t>HI-Temp Chemical-Resistant PTFE Sleeving .047" ID, for 17 AWG Wire</t>
  </si>
  <si>
    <t>5335K15</t>
  </si>
  <si>
    <t>HD-TB0034</t>
  </si>
  <si>
    <t>Masterkleer PVC Tubing, 3/16" ID, 5/16" OD, 1/16" Wall Thickness</t>
  </si>
  <si>
    <t>5233K53</t>
  </si>
  <si>
    <t>HD-TB0035</t>
  </si>
  <si>
    <t>Spiral Bundling Wrap-Around Sleeving, PTFE, 1/8" OD, Black</t>
  </si>
  <si>
    <t>7432K763</t>
  </si>
  <si>
    <t>HD-TB0036</t>
  </si>
  <si>
    <t>Spiral Bundling Wrap-Around Sleeving, Self-Extinguishing Black Nylon, 1/2" OD, 50' Spool</t>
  </si>
  <si>
    <t>7432K88</t>
  </si>
  <si>
    <t>HD-TB0037</t>
  </si>
  <si>
    <t>Spiral Bundling Wrap-Around Sleeving, Self-Extinguishing Black Nylon, 1/8" OD, 50' Spool</t>
  </si>
  <si>
    <t>7432K18</t>
  </si>
  <si>
    <t>HD-TB0038</t>
  </si>
  <si>
    <t>Spiral Bundling Wrap-Around Sleeving, Self-Extingushing Black Nylon, 1/4" OD, 100' Spool</t>
  </si>
  <si>
    <t>HD-TB0039</t>
  </si>
  <si>
    <t>Tubing</t>
  </si>
  <si>
    <t>HD-TB0040</t>
  </si>
  <si>
    <t>Extreme-Temperature Tubing Made with Teflon(R) PTFE. 3/16" ID, 1/4" OD, 1/32" Wall, Semi-Clear White, 5239K12</t>
  </si>
  <si>
    <t>5239K12</t>
  </si>
  <si>
    <t>HD-TB0041</t>
  </si>
  <si>
    <t>Extreme-Temperature Tubing Made with Teflon(R) PTFE. 3/16" ID, 1/4" OD, 1/32" Wall, Semi-Clear White</t>
  </si>
  <si>
    <t>HD-TB0042</t>
  </si>
  <si>
    <t>PVC Hollow SQ Tube 3" OD x .09 Wall x 10 ft</t>
  </si>
  <si>
    <t>HD-TB0043</t>
  </si>
  <si>
    <t>Tubing, Polyethylene, 5/16 OD, 3/16 ID, 1/16 wall, 25' length, 5181K42</t>
  </si>
  <si>
    <t>5181K42</t>
  </si>
  <si>
    <t>HD-TB0044</t>
  </si>
  <si>
    <t>Tubing, HP/Vacuum Poly, 5/16 OD, 3/16 ID, 1/16 wall, White, 25' length, 50345K45</t>
  </si>
  <si>
    <t>HD-TB0045</t>
  </si>
  <si>
    <t>Corrugated Wrap-Around Polyethylene Sleeving, 3/8" ID, 25' Length, Black</t>
  </si>
  <si>
    <t>7840K12 or 7840K72</t>
  </si>
  <si>
    <t>HD-TB0046</t>
  </si>
  <si>
    <t>Corrugated Wrap-Around Polyethylene Sleeving, 1/4" ID, 25' Length, Blue</t>
  </si>
  <si>
    <t>7700K121</t>
  </si>
  <si>
    <t>HD-TB0047</t>
  </si>
  <si>
    <t>Corrugated Wrap-Around Polyethylene Sleeving, 3/8" ID, 25' Length, Blue</t>
  </si>
  <si>
    <t>7700K161</t>
  </si>
  <si>
    <t>HD-TB0048</t>
  </si>
  <si>
    <t>Corrugated Wrap-Around Polyethylene Sleeving 3/8" ID, 100' Length, Blue</t>
  </si>
  <si>
    <t>7700K181</t>
  </si>
  <si>
    <t>HD-TB0049</t>
  </si>
  <si>
    <t>Corrugated Wrap-Around Polyethylene Sleeving 3/8" ID, 50' Length, Blue</t>
  </si>
  <si>
    <t>7700K171</t>
  </si>
  <si>
    <t>HD-TB0052</t>
  </si>
  <si>
    <t>Obsolete*USE*EL-MS0139*Corrugated Wrap-Around Polyethylene Sleeving 3/8" ID, 100' Length, Black</t>
  </si>
  <si>
    <t>7840K32</t>
  </si>
  <si>
    <t>HD-TB0053</t>
  </si>
  <si>
    <t>Corrugated Wrap-Around Polyethylene Sleeving, 1/4" ID, 100' Length, Blue</t>
  </si>
  <si>
    <t>HD-TB0054</t>
  </si>
  <si>
    <t>Corrugated Wrap-Around Polyethylene Sleeving, 1/4" ID, Black</t>
  </si>
  <si>
    <t>7840K71</t>
  </si>
  <si>
    <t>HD-TB0055</t>
  </si>
  <si>
    <t>Corrugated Wrap-Around Polyethylene Sleeving, 1/2" ID, Black</t>
  </si>
  <si>
    <t>7840K73</t>
  </si>
  <si>
    <t>HD-TB0056</t>
  </si>
  <si>
    <t>8547K22 Tube Made of Teflon® PTFE, 1/4" OD x 1/16" ID, 2 ft. Length</t>
  </si>
  <si>
    <t>HD-TB0057</t>
  </si>
  <si>
    <t>High-Temperature Chemical-Resistant Tube Sleeving, .012" ID, for 30 AWG Wire</t>
  </si>
  <si>
    <t>HD-TB0058</t>
  </si>
  <si>
    <t>High-Temperature Chemical-Resistant Tube Sleeving, .015" ID, for 28 AWG Wire</t>
  </si>
  <si>
    <t>5335K11</t>
  </si>
  <si>
    <t>HD-TB0059</t>
  </si>
  <si>
    <t>High-Temperature Chemical-Resistant Tube Sleeving, .022" ID, for 24 AWG Wire</t>
  </si>
  <si>
    <t>HD-TB0060</t>
  </si>
  <si>
    <t>PTFE Bowden Tubing (100mm) (1.75mm Filament)</t>
  </si>
  <si>
    <t>HD-TB0061</t>
  </si>
  <si>
    <t>PTFE Bowden Tubing (100mm) (3mm Filament)</t>
  </si>
  <si>
    <t>HD-TB0062</t>
  </si>
  <si>
    <t>Metric Choose-A-Color Flexible Nylon Tubing, 6 mm ID, 8 mm OD, 1 mm Wall Thickness, 25 ft. Length, for pneumatic line</t>
  </si>
  <si>
    <t>50405K26</t>
  </si>
  <si>
    <t>HD-TB0063</t>
  </si>
  <si>
    <t>Push-to-Connect Tube Fitting for Air, Reducing Straight Connector for 12mm x 8mm Tube OD</t>
  </si>
  <si>
    <t>5225K952</t>
  </si>
  <si>
    <t>HD-TB0064</t>
  </si>
  <si>
    <t>Moisture-Resistant Polyethylene Vacuum Tubing, 9 mm ID, 12 mm OD, 1.5 mm Wall Thickness, Black</t>
  </si>
  <si>
    <t>51555K137</t>
  </si>
  <si>
    <t>HD-TB0065</t>
  </si>
  <si>
    <t>Solder &amp; Shield Tubing S-SLEEVE WIRE SPLICE</t>
  </si>
  <si>
    <t>D-110-35</t>
  </si>
  <si>
    <t>650-D-110-35</t>
  </si>
  <si>
    <t>HD-TB0066</t>
  </si>
  <si>
    <t xml:space="preserve"> Flexible Polyolefin Heat Shrink Tubing 1/8" ID Before, 1/16" ID After, 100' L, Black</t>
  </si>
  <si>
    <t>HD-WA0001</t>
  </si>
  <si>
    <t>M3 Washer, Steel, Zinc Plated</t>
  </si>
  <si>
    <t>91166A210</t>
  </si>
  <si>
    <t>HD-WA0002</t>
  </si>
  <si>
    <t>1/8" #4 Washer, .125" ID .438" OD, Steel, Zinc Plated</t>
  </si>
  <si>
    <t>94744A163</t>
  </si>
  <si>
    <t>HD-WA0004</t>
  </si>
  <si>
    <t>Washer 5/16"</t>
  </si>
  <si>
    <t>HD-WA0005</t>
  </si>
  <si>
    <t>M4 Washer, Steel, Zinc Plated</t>
  </si>
  <si>
    <t>91166A230</t>
  </si>
  <si>
    <t>HD-WA0006</t>
  </si>
  <si>
    <t>M8 Washer, Steel, Zinc Plated</t>
  </si>
  <si>
    <t>91166A270</t>
  </si>
  <si>
    <t>HD-WA0007</t>
  </si>
  <si>
    <t>M5 Washer, Steel, Zinc Plated</t>
  </si>
  <si>
    <t>1140354 or ?? 8200-0050</t>
  </si>
  <si>
    <t>91166A240</t>
  </si>
  <si>
    <t>HD-WA0008</t>
  </si>
  <si>
    <t>Metric Spring Steel Shim - DIN 988 0.5mm Thick, 8mm ID, 14mm OD</t>
  </si>
  <si>
    <t>ALE-0000253</t>
  </si>
  <si>
    <t>98055A114</t>
  </si>
  <si>
    <t>HD-WA0009</t>
  </si>
  <si>
    <t>Metric Spring Steel Shim - DIN 988 1.0mm Thick, 8mm ID, 14mm OD</t>
  </si>
  <si>
    <t>ALE-0000254</t>
  </si>
  <si>
    <t>98055A115</t>
  </si>
  <si>
    <t>HD-WA0010</t>
  </si>
  <si>
    <t>M3 Washer, Nylon</t>
  </si>
  <si>
    <t>HD-WA0011</t>
  </si>
  <si>
    <t>Metric 18-8 SS Large-Diameter Flat Washer M4 Screw Size, 12mm OD, .9mm-1.1mm Thick</t>
  </si>
  <si>
    <t>91116A130</t>
  </si>
  <si>
    <t>HD-WA0012</t>
  </si>
  <si>
    <t>Steel Flat Washer, DIN 125 zinc-plated class 4,M2 screw sz, 5mm OD, .25mm-.35mm thick</t>
  </si>
  <si>
    <t>91166A180</t>
  </si>
  <si>
    <t>HD-WA0013</t>
  </si>
  <si>
    <t>Steel Flat Washer, DIN 125 Zinc-Plated Class 4, M2.5 screw sz, 6MM OD, .45MM-.55MM thick</t>
  </si>
  <si>
    <t>91166A190</t>
  </si>
  <si>
    <t>HD-WA0014</t>
  </si>
  <si>
    <t>Steel Flat Washer, DIN 125 Zinc-Plated Class 4, M3 screw sz, 7MM OD, .45MM-.55MM thick, packs of 100</t>
  </si>
  <si>
    <t>ALE-0000228</t>
  </si>
  <si>
    <t>HD-WA0015</t>
  </si>
  <si>
    <t>Steel Flat Washer, DIN 125 Zinc-Plated Class 4, M4 screw sz, 9MM OD, .7MM-.9MM Thick, Packs of 100</t>
  </si>
  <si>
    <t>HD-WA0016</t>
  </si>
  <si>
    <t>Steel Flat Washer, DIN 125 Zinc-Plated, Class 4, M5 Screw sz, 10MM OD, .9MM-1.1MM thick</t>
  </si>
  <si>
    <t>HD-WA0018</t>
  </si>
  <si>
    <t>1/4" Plain Finish SAE Flat Washer</t>
  </si>
  <si>
    <t>HD-WA0019</t>
  </si>
  <si>
    <t>18-8 Stainless Steel Large-Diameter Flat Washer 1/4" Screw Size, 1" OD, .04"-.06" Thick, Packs of 50</t>
  </si>
  <si>
    <t>90313A107</t>
  </si>
  <si>
    <t>HD-WA0020</t>
  </si>
  <si>
    <t>300 Series SS MIL Spec Flat Washer NO. 4 Sz, .25" OD, .02"-.03" Thk, NASM/MS15795-803</t>
  </si>
  <si>
    <t>98019A309</t>
  </si>
  <si>
    <t>HD-WA0021</t>
  </si>
  <si>
    <t>5/16" cut washers</t>
  </si>
  <si>
    <t>HD-WA0022</t>
  </si>
  <si>
    <t>5/8" Zinc Finish USS Washer</t>
  </si>
  <si>
    <t>HD-WA0023</t>
  </si>
  <si>
    <t>Low-Friction PTFE Flat Washer NO. 4 Screw Size, .25" OD, .008"-.012" Thick, packs of 10</t>
  </si>
  <si>
    <t>95630A425</t>
  </si>
  <si>
    <t>HD-WA0024</t>
  </si>
  <si>
    <t>Low-Friction, PTFE Flat Washer, No. 12 screw size, .5" OD, .057"-.067" Thick</t>
  </si>
  <si>
    <t>95630A242</t>
  </si>
  <si>
    <t>HD-WA0025</t>
  </si>
  <si>
    <t>M3 DIN 125 Steel Plain Flat Washer</t>
  </si>
  <si>
    <t>HD-WA0026</t>
  </si>
  <si>
    <t>M4 DIN 125 Steel Plain 200 HV Flat Washer</t>
  </si>
  <si>
    <t>HD-WA0027</t>
  </si>
  <si>
    <t>Metric 18-8 Stainless Steel Internal-Tooth Lock Washer, M3 Screw Size, 6MM OD, .4MM Min Thick</t>
  </si>
  <si>
    <t>WF6330000A20000</t>
  </si>
  <si>
    <t>93925A240</t>
  </si>
  <si>
    <t>HD-WA0028</t>
  </si>
  <si>
    <t>Metric Zinc-Plated Steel Large-Diameter Flat Washer, DIN 9021, M5 Screw Sz, 15MM OD, 1MM-1.4MM Thick, pks of 100</t>
  </si>
  <si>
    <t>91100A140</t>
  </si>
  <si>
    <t>HD-WA0029</t>
  </si>
  <si>
    <t>Mll Spec Cadmium-pltd Steel Flat Washer No. 10 screw sz, .57" od, .05"-.08"tnk</t>
  </si>
  <si>
    <t>98032A481</t>
  </si>
  <si>
    <t>HD-WA0030</t>
  </si>
  <si>
    <t>Mll Spec Cadmium-pltd Steel Flat Washer, no. 10 Screw sz, 1"od, .05"-.08"thk</t>
  </si>
  <si>
    <t>98032A492</t>
  </si>
  <si>
    <t>HD-WA0031</t>
  </si>
  <si>
    <t>Steel Thrust Ball Bearing Steel Washers, for 7/16" Shaft Dia, 7/8" OD</t>
  </si>
  <si>
    <t>6655K16</t>
  </si>
  <si>
    <t>HD-WA0032</t>
  </si>
  <si>
    <t>Metric Zinc-Plated Steel Large-Diameter Flat Washer, M3 Screw Size, 9mm OD, .7mm-.9mm Thick, packs of 100</t>
  </si>
  <si>
    <t>91100A120</t>
  </si>
  <si>
    <t>HD-WA0034</t>
  </si>
  <si>
    <t>Metric 18-8 Stainless Steel Nonserrated Belleville Washer, M4 Screw Size, 9mm OD, 1.0mm Thick</t>
  </si>
  <si>
    <t>91477A141</t>
  </si>
  <si>
    <t>HD-WA0035</t>
  </si>
  <si>
    <t>Metric 18-8 Stainless Steel External Serrated Lock Washer, M3 Screw Size, 6mm OD, 0.4mm min Thick</t>
  </si>
  <si>
    <t xml:space="preserve"> Fastenal</t>
  </si>
  <si>
    <t>91120A120</t>
  </si>
  <si>
    <t>HD-WA0036</t>
  </si>
  <si>
    <t>Everbilt 1/4 in. Stainless-Steel Split Lock Washer (50 pc)</t>
  </si>
  <si>
    <t>HD-WA0037</t>
  </si>
  <si>
    <t>Zinc-Plated Steel Oversized Flat Washer, M3 Screw Size, 3.2mm ID, 9.0mm OD</t>
  </si>
  <si>
    <t>HD-WA0038</t>
  </si>
  <si>
    <t>Black-Oxide 18-8 Stainless Steel Flat Washer, M3 Screw Size, 3.2mm ID, 7.0mm OD</t>
  </si>
  <si>
    <t>98269A420</t>
  </si>
  <si>
    <t>HD-WA0039</t>
  </si>
  <si>
    <t>Black-Oxide 18-8 Stainless Steel Flat Washer, M4 Screw Size, 4.3mm ID, 9.0mm OD</t>
  </si>
  <si>
    <t>HD-WA0040</t>
  </si>
  <si>
    <t>Black-Oxide 18-8 Stainless Steel Flat Washer, M5 Screw Size, 5.3mm ID, 10.0mm OD</t>
  </si>
  <si>
    <t>HE-AR0001</t>
  </si>
  <si>
    <t>Arcol Hot End with 0.35mm</t>
  </si>
  <si>
    <t>HE-AR0002</t>
  </si>
  <si>
    <t>Arcol Hot End with 0.5mm</t>
  </si>
  <si>
    <t>HE-AR0003</t>
  </si>
  <si>
    <t>Arcol Nozzle 0.35mm</t>
  </si>
  <si>
    <t>HE-AR0004</t>
  </si>
  <si>
    <t>Arcol Nozzle 0.5mm</t>
  </si>
  <si>
    <t>HE-AR0005</t>
  </si>
  <si>
    <t>Arcol PEEK+PTFE</t>
  </si>
  <si>
    <t>HE-SH0000</t>
  </si>
  <si>
    <t>E3D-v5 Hot End - 3mm Direct</t>
  </si>
  <si>
    <t>V5</t>
  </si>
  <si>
    <t>HE-SH0001</t>
  </si>
  <si>
    <t>Budaschnozzle 1.0</t>
  </si>
  <si>
    <t>HE-SH0002</t>
  </si>
  <si>
    <t>Budaschnozzle 1.1, .50mm nozzle boxed for retail (DO NOT USE)</t>
  </si>
  <si>
    <t>HE-SH0003</t>
  </si>
  <si>
    <t>Budaschnozzle 1.1, .35mm nozzle boxed for retail</t>
  </si>
  <si>
    <t>HE-SH0004</t>
  </si>
  <si>
    <t>Budaschnozzle 1.1, .50mm nozzle wired for assembly</t>
  </si>
  <si>
    <t>HE-SH0005</t>
  </si>
  <si>
    <t>Budaschnozzle 1.2a, .5mm Nozzle, Wired for Assembly</t>
  </si>
  <si>
    <t>HE-SH0006</t>
  </si>
  <si>
    <t>Budaschnozzle 1.2, 0.35mm Nozzle, Retail Box (DO NOT USE)</t>
  </si>
  <si>
    <t>HE-SH0007</t>
  </si>
  <si>
    <t>Budaschnozzle 1.2, 0.50mm Nozzle, Retail Box (DO NOT USE)</t>
  </si>
  <si>
    <t>HE-SH0008</t>
  </si>
  <si>
    <t>Budaschnozzle 1.2, .5mm Nozzle, Wired for Assembly</t>
  </si>
  <si>
    <t>HE-SH0009</t>
  </si>
  <si>
    <t>Budaschnozzle 1.2a, 0.35mm Nozzle, Retail Box</t>
  </si>
  <si>
    <t>HE-SH0010</t>
  </si>
  <si>
    <t>Budaschnozzle 1.2a, 0.50mm Nozzle, Retail Box</t>
  </si>
  <si>
    <t>HE-SH0011</t>
  </si>
  <si>
    <t>(OLD use HE-SH0017) Budaschnozzle 2.0, 0.50mm Nozzle, Retail Box</t>
  </si>
  <si>
    <t>HE-SH0012</t>
  </si>
  <si>
    <t>Budaschnozzle 1.5, 0.50mm Nozzle, Retail Box</t>
  </si>
  <si>
    <t>HE-SH0013</t>
  </si>
  <si>
    <t>Budaschnozzle 1.3, 0.50mm Nozzle, Retail Box</t>
  </si>
  <si>
    <t>HE-SH0014</t>
  </si>
  <si>
    <t>Budaschnozzle 1.3, 0.35mm Nozzle, Retail Box</t>
  </si>
  <si>
    <t>HE-SH0015</t>
  </si>
  <si>
    <t>Budaschnozzle 2.0, 0.35mm Nozzle, Retail Box</t>
  </si>
  <si>
    <t>HE-SH0016</t>
  </si>
  <si>
    <t>Budaschnozzle 2.0c, 0.35mm Nozzle, for assembly</t>
  </si>
  <si>
    <t>HE-SH0017</t>
  </si>
  <si>
    <t>Budaschnozzle 2.0c, 0.50mm Nozzle, Retail Box</t>
  </si>
  <si>
    <t>HE-SH0018</t>
  </si>
  <si>
    <t>Budaschnozzle 2.0c, 0.35mm Nozzle, Retail Box</t>
  </si>
  <si>
    <t>HE-SH0019</t>
  </si>
  <si>
    <t>Assembly - Budaschnozzle</t>
  </si>
  <si>
    <t>HE-SH0020</t>
  </si>
  <si>
    <t>Buda-style Reprap Hotend, by Airwolf</t>
  </si>
  <si>
    <t>HE-SH0021</t>
  </si>
  <si>
    <t>Budaschnozzle 1.1 Threaded Extension</t>
  </si>
  <si>
    <t>HE-SH0023</t>
  </si>
  <si>
    <t>G3D Buda-style HotEnd v1.2 by Gadgets3D</t>
  </si>
  <si>
    <t>HE-SH0024</t>
  </si>
  <si>
    <t>J-Hotend</t>
  </si>
  <si>
    <t>HE-SH0025</t>
  </si>
  <si>
    <t>Lulzhead 1.0 kit, 0.40mm nozzle</t>
  </si>
  <si>
    <t>HE-SH0026</t>
  </si>
  <si>
    <t>Prusanozzle - Original by Josef Prusa - Nozzle size: 0.4mm, Reprapdiscount</t>
  </si>
  <si>
    <t>HE-SH0027</t>
  </si>
  <si>
    <t>Budaschnozzle 2.0c, 0.5mm Nozzle, for assembly</t>
  </si>
  <si>
    <t>HE-SH0028</t>
  </si>
  <si>
    <t>Pico Hot-end</t>
  </si>
  <si>
    <t>HE-SH0029</t>
  </si>
  <si>
    <t>Hexagon Hot End set - Filament: 3mm</t>
  </si>
  <si>
    <t>HE-SH0030</t>
  </si>
  <si>
    <t>E3D-v6 HotEnd - 3mm Direct</t>
  </si>
  <si>
    <t>V6</t>
  </si>
  <si>
    <t>HE-SH0031</t>
  </si>
  <si>
    <t>Hexagon Hot End, Lulzbot Edition, 3.0mm Filament, 0.5mm Nozzle</t>
  </si>
  <si>
    <t>Reprapdiscount</t>
  </si>
  <si>
    <t>HE-SH0032</t>
  </si>
  <si>
    <t>Hexagon Hot End, Lulzbot Edition, 1.75mm Filament, 0.35mm nozzle</t>
  </si>
  <si>
    <t>HE-SH0033</t>
  </si>
  <si>
    <t>Hexagon Hot End, Lulzbot Edition, 3.0mm Filament, 0.35mm nozzle</t>
  </si>
  <si>
    <t>HE-SH0034</t>
  </si>
  <si>
    <t>Hexagon Hot End, Boxed, Lulzbot Edition, 3.0mm Filament, 0.5mm nozzle</t>
  </si>
  <si>
    <t>HE-SH0035</t>
  </si>
  <si>
    <t>Hexagon Hotend Boxed for retail, Lulzbot Edition, 1.75mm Filament, 0.5mm nozzle</t>
  </si>
  <si>
    <t>HE-SH0036</t>
  </si>
  <si>
    <t>Hexagon Hotend Boxed, Lulzbot Edition, 3.0mm Filament, 0.35mm nozzle</t>
  </si>
  <si>
    <t>HE-SH0037</t>
  </si>
  <si>
    <t>Hexagon Hot End Kit, LulzBot Edition, 3.0mm filament, 0.5mm nozzle</t>
  </si>
  <si>
    <t>HE-SH0038</t>
  </si>
  <si>
    <t>Hexagon Hot End Kit, LulzBot Edition, 3.0mm filament, 0.35mm nozzle</t>
  </si>
  <si>
    <t>HE-SH0039</t>
  </si>
  <si>
    <t>Hexagon Hot End Kit, Lulzbot Edition, 3.0mm Filament, 0.6mm nozzle</t>
  </si>
  <si>
    <t>HE-SH0040</t>
  </si>
  <si>
    <t>Hexagon Hotend Kit, Lulzbot Edition, 3.0mm Filament, 0.8mm nozzle</t>
  </si>
  <si>
    <t>HE-SH0041</t>
  </si>
  <si>
    <t>Hexagon Hotend, Lulzbot Edition, 3.0mm Filament, 0.6mm nozzle</t>
  </si>
  <si>
    <t>HE-SH0042</t>
  </si>
  <si>
    <t>Hexagon Hotend, Lulzbot Edition, 3.0mm Filament, 0.8mm nozzle</t>
  </si>
  <si>
    <t>HE-SH0043</t>
  </si>
  <si>
    <t>Volcano - Eruption Pack - 3mm</t>
  </si>
  <si>
    <t>HE-SH0044</t>
  </si>
  <si>
    <t>Chimera, Hot End Kit</t>
  </si>
  <si>
    <t>HE-SH0045</t>
  </si>
  <si>
    <t>Cyclops, Hot End Kit</t>
  </si>
  <si>
    <t>HE-SH0046</t>
  </si>
  <si>
    <t>High Output Hexagon Hotend kit, Lulzbot Edition, 3.0mm Filament</t>
  </si>
  <si>
    <t>PC-AS0001</t>
  </si>
  <si>
    <t>RAMPS 1.3 Assembled</t>
  </si>
  <si>
    <t>KT-CP0089</t>
  </si>
  <si>
    <t>LulzBot TAZ Dual Extruder Tool Head v2</t>
  </si>
  <si>
    <t>PC-AS0002</t>
  </si>
  <si>
    <t>Opto Endstop Assembled</t>
  </si>
  <si>
    <t>PC-AS0003</t>
  </si>
  <si>
    <t>Pololu A4988 Stepper Motor Driver, Assembled, RoHS</t>
  </si>
  <si>
    <t>PC-AS0004</t>
  </si>
  <si>
    <t>RAMPS 1.4 Assembled, w/o Wires or Connectors</t>
  </si>
  <si>
    <t>PC-AS0005</t>
  </si>
  <si>
    <t>(DO NOT USE) RAMPS 1.4 Assembled</t>
  </si>
  <si>
    <t>UMRAMPSPA</t>
  </si>
  <si>
    <t>PC-AS0006</t>
  </si>
  <si>
    <t>Sanguinololu 1.0 Assembled</t>
  </si>
  <si>
    <t>PC-AS0007</t>
  </si>
  <si>
    <t>RAMPS 1.2 Assembled</t>
  </si>
  <si>
    <t>PC-AS0008</t>
  </si>
  <si>
    <t>Arduino 1280 Clone</t>
  </si>
  <si>
    <t>PC-AS0009</t>
  </si>
  <si>
    <t>(DO NOT USE) Tosduino MEGA 2560</t>
  </si>
  <si>
    <t>G4D2BE891A7D8E</t>
  </si>
  <si>
    <t>PC-AS0010</t>
  </si>
  <si>
    <t>Sanguinololu 1.3a Assembled</t>
  </si>
  <si>
    <t>PC-AS0011</t>
  </si>
  <si>
    <t>Arduino MEGA 2560</t>
  </si>
  <si>
    <t>PC-AS0012</t>
  </si>
  <si>
    <t>Opto Endstop, Assembled Ultimachine</t>
  </si>
  <si>
    <t>PC-AS0013</t>
  </si>
  <si>
    <t>Sanguinololu 1.3a with FTDI</t>
  </si>
  <si>
    <t>PC-AS0014</t>
  </si>
  <si>
    <t>RAMBo 1.0 Controller with Switches</t>
  </si>
  <si>
    <t>ALE-0000215</t>
  </si>
  <si>
    <t>PC-AS0015</t>
  </si>
  <si>
    <t>Generation 6 electronics</t>
  </si>
  <si>
    <t>PC-AS0016</t>
  </si>
  <si>
    <t>Generation 6 electronics including opto's</t>
  </si>
  <si>
    <t>PC-AS0017</t>
  </si>
  <si>
    <t>RAMBo Electronics v1.1</t>
  </si>
  <si>
    <t>UMRAMBOPAC</t>
  </si>
  <si>
    <t>PC-AS0018</t>
  </si>
  <si>
    <t>Sanguinololu v0.1</t>
  </si>
  <si>
    <t>PC-AS0019</t>
  </si>
  <si>
    <t>Full Graphic Smart LCD Controller, gLCD Kit</t>
  </si>
  <si>
    <t>PC-AS0020</t>
  </si>
  <si>
    <t>Rambo Electronics v1.2c</t>
  </si>
  <si>
    <t>PC-AS0021</t>
  </si>
  <si>
    <t>5.8G Pocket FPV Ground Station with DVR</t>
  </si>
  <si>
    <t>PC-AS0022</t>
  </si>
  <si>
    <t>AMP 2.0 Purple Full Kit Assembled-Media Tek MT3329 10Hz - HMC5883L 3 Axis Magnetometer</t>
  </si>
  <si>
    <t>BR-ArduPilotMega-03-0001</t>
  </si>
  <si>
    <t>PC-AS0023</t>
  </si>
  <si>
    <t>ArduCopter 3DR Hexa - Ready to Fly</t>
  </si>
  <si>
    <t>ACHRTF1</t>
  </si>
  <si>
    <t>PC-AS0024</t>
  </si>
  <si>
    <t>Arduplane - Almost Ready to Fly</t>
  </si>
  <si>
    <t>APRTF1</t>
  </si>
  <si>
    <t>PC-AS0025</t>
  </si>
  <si>
    <t>Azteg X3 w/ 5 motor drivers</t>
  </si>
  <si>
    <t>PC-AS0026</t>
  </si>
  <si>
    <t>Dual Digital F/C PID Temperature Controller SSR Thermocouple K J E S T B R</t>
  </si>
  <si>
    <t>PC-AS0027</t>
  </si>
  <si>
    <t>DX8 System with AR8000 + TM1000 No SX MD2</t>
  </si>
  <si>
    <t>SPM8800</t>
  </si>
  <si>
    <t>PC-AS0028</t>
  </si>
  <si>
    <t>LM2596 Power Step-down Module DC 4.0~40 to 1.3-37V Adjustable + LED Voltmeter</t>
  </si>
  <si>
    <t>PC-AS0029</t>
  </si>
  <si>
    <t>RAMBo 1.2e Kit</t>
  </si>
  <si>
    <t>PC-AS0030</t>
  </si>
  <si>
    <t>PCBA, Duet, v0.6, Think3DPrint3D</t>
  </si>
  <si>
    <t>Duetv0.6</t>
  </si>
  <si>
    <t>PC-AS0031</t>
  </si>
  <si>
    <t>RAMBo pcba, rev 1.2g  , no connector kit</t>
  </si>
  <si>
    <t>PC-AS0032</t>
  </si>
  <si>
    <t>Mini RAMBo Electronics v1.3a</t>
  </si>
  <si>
    <t>UMMimiRAMBoPCB13</t>
  </si>
  <si>
    <t>PC-AS0033</t>
  </si>
  <si>
    <t>RAMBO Electronics v1.2gp</t>
  </si>
  <si>
    <t>PC-AS0034</t>
  </si>
  <si>
    <t>Olimex Temperature Sensor Modules THERMOCOUPLER UEXT MODULE</t>
  </si>
  <si>
    <t xml:space="preserve"> 909-MOD-TC</t>
  </si>
  <si>
    <t>PC-AS0035</t>
  </si>
  <si>
    <t>Breckenridge PCB Board</t>
  </si>
  <si>
    <t>PC-AS0036</t>
  </si>
  <si>
    <t>Breckenridge PCBA Board Plus Assembly</t>
  </si>
  <si>
    <t>PC-AS0037</t>
  </si>
  <si>
    <t>Eagle - PCBA Board Plus Assembly V1.0</t>
  </si>
  <si>
    <t>PC-AS0038</t>
  </si>
  <si>
    <t>SainSmart Smart Controller RAMPS 1.4 LCD 12864 LED Turn On Control For 3D Printer</t>
  </si>
  <si>
    <t>PC-AS0039</t>
  </si>
  <si>
    <t>Reprap Smart controller LCD12864 Version (LED turn on control)</t>
  </si>
  <si>
    <t>PC-AS0040</t>
  </si>
  <si>
    <t>Full Graphic Smart 12864 128*64 LCD Display controller adapter with SD-Card reader for RAMPS 1.4</t>
  </si>
  <si>
    <t>PC-AS0041</t>
  </si>
  <si>
    <t>Plastic Laser Cut LCD cover for UL</t>
  </si>
  <si>
    <t>PC-AS0042</t>
  </si>
  <si>
    <t>Vernier Interface Shield DEV-12858</t>
  </si>
  <si>
    <t>DEV-12858</t>
  </si>
  <si>
    <t>PC-AS0043</t>
  </si>
  <si>
    <t>Arduino Uno - R3 DEV-11021</t>
  </si>
  <si>
    <t>DEV-11021</t>
  </si>
  <si>
    <t>PC-BD0001</t>
  </si>
  <si>
    <t>PCB Heatbed MK1: Bare Board</t>
  </si>
  <si>
    <t>PC-BD0002</t>
  </si>
  <si>
    <t>Sanguinololu 1.0 PCB</t>
  </si>
  <si>
    <t>PC-BD0003</t>
  </si>
  <si>
    <t>Sanguinololu 1.2 PCB</t>
  </si>
  <si>
    <t>PC-BD0004</t>
  </si>
  <si>
    <t>Sanguinololu PCB v1.0</t>
  </si>
  <si>
    <t>PC-BD0005</t>
  </si>
  <si>
    <t>SDRAMPS PCB</t>
  </si>
  <si>
    <t>PC-BD0006</t>
  </si>
  <si>
    <t>Silicone Rubber Heater,12V Bed 300mm x 300mm</t>
  </si>
  <si>
    <t>PC-BD0007</t>
  </si>
  <si>
    <t>Silicon Heater, 24V 298mm x 298mm, Self Adhesive, Prototype</t>
  </si>
  <si>
    <t>PC-BD0008</t>
  </si>
  <si>
    <t>1GB PC1-3200 SODIMM RAM</t>
  </si>
  <si>
    <t>PC-BD0009</t>
  </si>
  <si>
    <t>2 x 4pi Printing Controller (includes shipping)</t>
  </si>
  <si>
    <t>PC-BD0010</t>
  </si>
  <si>
    <t>3DR GPS LEA-6</t>
  </si>
  <si>
    <t>BR-3DRLEA-6</t>
  </si>
  <si>
    <t>PC-BD0012</t>
  </si>
  <si>
    <t>Gen3+ PCB</t>
  </si>
  <si>
    <t>PC-BD0013</t>
  </si>
  <si>
    <t>Microcontrollers (MCU) AVR 64K FLSH 4K SRAM 2KB EE 20MHZ 5V</t>
  </si>
  <si>
    <t>556-ATMEGA644P-20PU</t>
  </si>
  <si>
    <t>PC-BD0014</t>
  </si>
  <si>
    <t>PARALLELLA COMPUTER BY ADAPTEVA</t>
  </si>
  <si>
    <t>PC-BD0015</t>
  </si>
  <si>
    <t>PhoneDrone Board for Android</t>
  </si>
  <si>
    <t>BR-PhoneDrone</t>
  </si>
  <si>
    <t>PC-BD0016</t>
  </si>
  <si>
    <t>PNY Optima 4GB (2x2GB) Dual Channel Kit DDR 667 MHz PC2-5300 Notebook</t>
  </si>
  <si>
    <t>PC-BD0017</t>
  </si>
  <si>
    <t>Pololu A4983 Stepper Driver with Heatsink Kit</t>
  </si>
  <si>
    <t>UMPOSD02</t>
  </si>
  <si>
    <t>PC-BD0018</t>
  </si>
  <si>
    <t>Printrboard REV D</t>
  </si>
  <si>
    <t>PC-BD0019</t>
  </si>
  <si>
    <t>RAMBo Circuit Boards and Kits, RAMPS *BULK PACKAGING*</t>
  </si>
  <si>
    <t>PC-BD0020</t>
  </si>
  <si>
    <t>RAMBo v1.1</t>
  </si>
  <si>
    <t>PC-BD0021</t>
  </si>
  <si>
    <t>RASPBERRY-PI PCBA</t>
  </si>
  <si>
    <t>83T1943</t>
  </si>
  <si>
    <t>PC-BD0022</t>
  </si>
  <si>
    <t>Remzibi OSD 3DR</t>
  </si>
  <si>
    <t>BR-RemzibiOSD</t>
  </si>
  <si>
    <t>PC-BD0023</t>
  </si>
  <si>
    <t>SDRAMPS Bare PCB</t>
  </si>
  <si>
    <t>PC-BD0024</t>
  </si>
  <si>
    <t>SDRAMPS PCBA w/ SD Card</t>
  </si>
  <si>
    <t>Assy</t>
  </si>
  <si>
    <t>PC-BD0025</t>
  </si>
  <si>
    <t>SDRAMPS PCBA with SD Card</t>
  </si>
  <si>
    <t>PC-BD0026</t>
  </si>
  <si>
    <t>net6501-70 Board and 1U 19 Inch Rackmount Case</t>
  </si>
  <si>
    <t>PC-BD0027</t>
  </si>
  <si>
    <t>Silicon Heater, 24V ,360W, 298mm x 298mm, Self Adhesive, w/ connectors</t>
  </si>
  <si>
    <t>NPH PC-BD0027</t>
  </si>
  <si>
    <t>PC-BD0028</t>
  </si>
  <si>
    <t>RAMBo 1.2e controller board</t>
  </si>
  <si>
    <t>PC-BD0029</t>
  </si>
  <si>
    <t>Silicon Heater, 24V, 168mm x 168mm, Self Adhesive, w/ connectors</t>
  </si>
  <si>
    <t>NPH PC-BD0029</t>
  </si>
  <si>
    <t>National Plastic Heater</t>
  </si>
  <si>
    <t>PC-BD0030</t>
  </si>
  <si>
    <t>PCBA, Parallella, Epiphany-III based, Adapteva Kickstarter</t>
  </si>
  <si>
    <t>PC-BD0031</t>
  </si>
  <si>
    <t>Silicon Heater, 24V ,160W, 198mm x 198mm, Self Adhesive, w/ connectors, Prototype</t>
  </si>
  <si>
    <t>NPH PC-BD0031</t>
  </si>
  <si>
    <t>NPH PC-BD0030</t>
  </si>
  <si>
    <t>PC-BD0032</t>
  </si>
  <si>
    <t>Silicon Heater, 24V ,84W, 148mm x 148mm, Self Adhesive, w/ connectors, Prototype</t>
  </si>
  <si>
    <t>NPH PC-BD0032</t>
  </si>
  <si>
    <t>PC-BD0033</t>
  </si>
  <si>
    <t>Opto Endstop RRS-OE Circuit Board</t>
  </si>
  <si>
    <t>UMOPTPCB</t>
  </si>
  <si>
    <t>PC-BD0034</t>
  </si>
  <si>
    <t>Sanguinololu 1.3a PCB</t>
  </si>
  <si>
    <t>PC-BD0035</t>
  </si>
  <si>
    <t>Olimex Development Boards &amp; Kits - ARM OLINUXINO LINUX SBC ALLWINNER A13 CTX A8</t>
  </si>
  <si>
    <t xml:space="preserve"> 909-A13-OLINUXINO</t>
  </si>
  <si>
    <t>PC-BD0036</t>
  </si>
  <si>
    <t>Olimex Development Boards &amp; Kits - ARM A20 OLINUXINO MICRO 4GB Android Comp A7</t>
  </si>
  <si>
    <t xml:space="preserve"> 909-A20-OLINUXMIC4GB</t>
  </si>
  <si>
    <t>PC-BD0037</t>
  </si>
  <si>
    <t>Olimex Daughter Cards &amp; OEM Boards K TYPE THERMOCOUPLE MAX31855</t>
  </si>
  <si>
    <t xml:space="preserve"> 909-MOD-TC-MK2-31855</t>
  </si>
  <si>
    <t>PC-BD0038</t>
  </si>
  <si>
    <t>Olimex Development Boards &amp; Kits - Wireless BLUETOOTH WIRELESS PROTOTYPE MODULE</t>
  </si>
  <si>
    <t xml:space="preserve"> 909-MOD-BT</t>
  </si>
  <si>
    <t>PC-BD0039</t>
  </si>
  <si>
    <t>Olimex Daughter Cards &amp; OEM Boards MODULE TO CONTROL RGB LED STRIP</t>
  </si>
  <si>
    <t xml:space="preserve"> 909-MOD-RGB</t>
  </si>
  <si>
    <t>PC-BD0040</t>
  </si>
  <si>
    <t>Olimex Development Boards &amp; Kits - ARM A20 OLINUXINO MICRO Android Comp A20 A7</t>
  </si>
  <si>
    <t xml:space="preserve"> 909-A20-OLINUXINOMIC</t>
  </si>
  <si>
    <t>PC-BD0042</t>
  </si>
  <si>
    <t>OpAmp Breakout Board</t>
  </si>
  <si>
    <t>BOB-09816</t>
  </si>
  <si>
    <t>PC-BD0043</t>
  </si>
  <si>
    <t>Adafruit Perma-Proto Half-sized Breadboard PCB - Single</t>
  </si>
  <si>
    <t>PC-BD0044</t>
  </si>
  <si>
    <t>Novena Circuit Board</t>
  </si>
  <si>
    <t>PC-BD0045</t>
  </si>
  <si>
    <t>RAMBo Electronics v1.3L Assembled Board Only</t>
  </si>
  <si>
    <t>UMRAMBOPCB13</t>
  </si>
  <si>
    <t>PC-BD0046</t>
  </si>
  <si>
    <t>Breadboard - Translucent Self-Adhesive (Clear)</t>
  </si>
  <si>
    <t>PRT-09567</t>
  </si>
  <si>
    <t>PC-BD0047</t>
  </si>
  <si>
    <t>WS2812 RGB LED Breakout</t>
  </si>
  <si>
    <t>BOB-11820</t>
  </si>
  <si>
    <t>PC-BD0048</t>
  </si>
  <si>
    <t>Freedom Sandwich Prototype v0.2</t>
  </si>
  <si>
    <t>PC-BD0049</t>
  </si>
  <si>
    <t>Mini RAMBo, assembled board only with no LCD headers</t>
  </si>
  <si>
    <t>PC-BD0050</t>
  </si>
  <si>
    <t>RAMBo v1.3 Kit (with wires and connectors)</t>
  </si>
  <si>
    <t>UMRAMBOPAC13</t>
  </si>
  <si>
    <t>PC-BD0051</t>
  </si>
  <si>
    <t>Mini RAMBo 1.1a, assembled board only</t>
  </si>
  <si>
    <t>PC-BD0052</t>
  </si>
  <si>
    <t>Mini RAMBo 1.1b, Assembled Board Only</t>
  </si>
  <si>
    <t>UMMINIRAMBO11</t>
  </si>
  <si>
    <t>UltiMachine</t>
  </si>
  <si>
    <t>PC-BD0053</t>
  </si>
  <si>
    <t>PC BOARD 2MM GRID PPH 4.0X6.0</t>
  </si>
  <si>
    <t>V2013-ND</t>
  </si>
  <si>
    <t>PC-BD0054</t>
  </si>
  <si>
    <t>3D printer controller board, BBP 1S</t>
  </si>
  <si>
    <t>BBP 1S</t>
  </si>
  <si>
    <t>PC-BD0055</t>
  </si>
  <si>
    <t>Tah: Open Source BLE Arduino-compatible Board</t>
  </si>
  <si>
    <t>PC-BD0056</t>
  </si>
  <si>
    <t>Mini RAMBo 1.1b, assembled board</t>
  </si>
  <si>
    <t>PC-BD0057</t>
  </si>
  <si>
    <t>LB GLCD Boards</t>
  </si>
  <si>
    <t>PC-CA0001</t>
  </si>
  <si>
    <t>Aluminum Electrolytic Capacitors - Leaded 1000uF 35V 85c</t>
  </si>
  <si>
    <t>647-UVR1V102MHD1TO</t>
  </si>
  <si>
    <t>PC-CA0002</t>
  </si>
  <si>
    <t>Aluminum Electrolytic Capacitors - Leaded 100uF 35V 85c</t>
  </si>
  <si>
    <t>647-UVR1V101MED1TD</t>
  </si>
  <si>
    <t>PC-CA0003</t>
  </si>
  <si>
    <t>Aluminum Electrolytic Capacitors - Leaded 10UF 25V 85c</t>
  </si>
  <si>
    <t>647-UVP1E100MDD1TA</t>
  </si>
  <si>
    <t>PC-CA0004</t>
  </si>
  <si>
    <t>Aluminum Electrolytic Capacitors - Leaded 10uF 35volts 20%</t>
  </si>
  <si>
    <t>75-515D106M035JA6AE3</t>
  </si>
  <si>
    <t>PC-CA0005</t>
  </si>
  <si>
    <t>Aluminum Electrolytic Capacitors - Leaded 25volts 4.7uF 105c 5x11 2LS</t>
  </si>
  <si>
    <t>647-UVZ1E4R7MDD</t>
  </si>
  <si>
    <t>PC-CA0006</t>
  </si>
  <si>
    <t>Aluminum Electrolytic Capacitors - Leaded 35volts 1000uF 20%</t>
  </si>
  <si>
    <t>647-UFW1V102MHD</t>
  </si>
  <si>
    <t>PC-CA0007</t>
  </si>
  <si>
    <t>Aluminum Electrolytic Capacitors - Leaded 35volts 100uF</t>
  </si>
  <si>
    <t>647-UVR1V101MED1TA</t>
  </si>
  <si>
    <t>PC-CA0008</t>
  </si>
  <si>
    <t>Aluminum Electrolytic Capacitors - Leaded 4.7uF 25V 85c</t>
  </si>
  <si>
    <t>647-UVR1E4R7MDD1TD</t>
  </si>
  <si>
    <t>PC-CA0009</t>
  </si>
  <si>
    <t>Multilayer Ceramic Capacitors (MLCC) - Leaded 0.1uF 50volts 10% X7R 2.5mm LS</t>
  </si>
  <si>
    <t>594-K104K15X7RF53L2</t>
  </si>
  <si>
    <t>PC-CA0010</t>
  </si>
  <si>
    <t>Multilayer Ceramic Capacitors (MLCC) - Leaded 0.1uF 50volts Y5V +80/-20% 2.5mm LS</t>
  </si>
  <si>
    <t>594-K104Z15Y5VF53L2</t>
  </si>
  <si>
    <t>PC-CA0011</t>
  </si>
  <si>
    <t>Multilayer Ceramic Capacitors (MLCC) - Leaded 0.33uF 10V X5R 10%</t>
  </si>
  <si>
    <t>810-FK18X5R1A334K</t>
  </si>
  <si>
    <t>PC-CA0012</t>
  </si>
  <si>
    <t>Tantalum Capacitors - Solid SMD 2.2uF 20volts 10% A case ESR 4 Molded</t>
  </si>
  <si>
    <t>74-TR3A225K020C4000</t>
  </si>
  <si>
    <t>PC-CA0013</t>
  </si>
  <si>
    <t>Aluminum Capacitors 100UF 35V</t>
  </si>
  <si>
    <t>565-2559-2-ND</t>
  </si>
  <si>
    <t>PC-CA0014</t>
  </si>
  <si>
    <t>Tantalum Capacitors - Solid SMD 2.2uF 20volts 10% A case Molded</t>
  </si>
  <si>
    <t>74-593D225X9020A2TE3</t>
  </si>
  <si>
    <t>PC-CA0015</t>
  </si>
  <si>
    <t>Cap, Cer, 10,000pf (0.01uf) 50v, 10%</t>
  </si>
  <si>
    <t>PC-CA0016</t>
  </si>
  <si>
    <t>Capacitors - CAP CER 0.1UF 50V 10% RADIAL</t>
  </si>
  <si>
    <t>BC1101CT-ND</t>
  </si>
  <si>
    <t>PC-CA0017</t>
  </si>
  <si>
    <t>Capacitors - CAP CER 1UF 50V 10% RADIAL</t>
  </si>
  <si>
    <t>45-8517-ND</t>
  </si>
  <si>
    <t>PC-CA0018</t>
  </si>
  <si>
    <t>Capacitors - CAP CER 1000PF 50V 10% RADIAL</t>
  </si>
  <si>
    <t>BC2659CT-ND</t>
  </si>
  <si>
    <t>PC-CA0019</t>
  </si>
  <si>
    <t>Capacitors - CAP CER 0.1UF 50V 10% X7R 0805</t>
  </si>
  <si>
    <t>399-1170-1-ND</t>
  </si>
  <si>
    <t>PC-CA0020</t>
  </si>
  <si>
    <t>Capacitors - CAP CER 1UF 50V 10% X7R 0805</t>
  </si>
  <si>
    <t>1276-1029-1ND</t>
  </si>
  <si>
    <t>PC-CA0021</t>
  </si>
  <si>
    <t>Capacitors - CAP CER 1000PF 50V 10% X7R 0805</t>
  </si>
  <si>
    <t>399-1147-1-ND</t>
  </si>
  <si>
    <t>PC-CA0022</t>
  </si>
  <si>
    <t>Capacitors CAP CER 1UF 50V 10% X5R 0603</t>
  </si>
  <si>
    <t>587--2400-1-ND</t>
  </si>
  <si>
    <t>PC-CA0023</t>
  </si>
  <si>
    <t>Capacitors CAP CER 0.1UF 50V 10% X7R 0603</t>
  </si>
  <si>
    <t>490-1519-1-ND</t>
  </si>
  <si>
    <t>PC-CA0024</t>
  </si>
  <si>
    <t>Capacitors CAP CER 1000PF 50V 10% X7R 0603</t>
  </si>
  <si>
    <t>490-1494-1-ND</t>
  </si>
  <si>
    <t>PC-CN0001</t>
  </si>
  <si>
    <t>Molex-Conn Housing 2POS .100 W/Latch</t>
  </si>
  <si>
    <t>WM2900-ND</t>
  </si>
  <si>
    <t>PC-CN0002</t>
  </si>
  <si>
    <t>CONN HEADER 2POS .100" SGL GOLD</t>
  </si>
  <si>
    <t>SAM1031-02-ND</t>
  </si>
  <si>
    <t>PC-CN0003</t>
  </si>
  <si>
    <t>Molex - CONN HOUSING 3POS .100 W/LATCH</t>
  </si>
  <si>
    <t>WM2901-ND</t>
  </si>
  <si>
    <t>PC-CN0004</t>
  </si>
  <si>
    <t>4 Pin Female Power Receptacle</t>
  </si>
  <si>
    <t>PC-CN0005</t>
  </si>
  <si>
    <t>Big Lot of AMP 2-Pin Shunts-TE Connectivity 2-382811-1 4300 Pieces!</t>
  </si>
  <si>
    <t>PC-CN0007</t>
  </si>
  <si>
    <t>Conn RCA Jack Metal Red Panel, Mnt</t>
  </si>
  <si>
    <t>CP1413ND</t>
  </si>
  <si>
    <t>PC-CN0008</t>
  </si>
  <si>
    <t>[OLD] - Use PC-CN0035 - CONN RECEPT CPC 4POS STD SER 1</t>
  </si>
  <si>
    <t>A25053-ND</t>
  </si>
  <si>
    <t>PC-CN0009</t>
  </si>
  <si>
    <t>CONN RECEPTACLE 4POS .062</t>
  </si>
  <si>
    <t>WM1233-ND</t>
  </si>
  <si>
    <t>PC-CN0010</t>
  </si>
  <si>
    <t>Conn Socket IDC, 10POS DUAL 30AU,</t>
  </si>
  <si>
    <t>71600-010LF</t>
  </si>
  <si>
    <t>BRG71600-010LF</t>
  </si>
  <si>
    <t>PC-CN0011</t>
  </si>
  <si>
    <t>Conn Socket IDC, 8POS DL SR 30AU, RoHS Compliant</t>
  </si>
  <si>
    <t>PC-CN0012</t>
  </si>
  <si>
    <t>CONN TERM MALE 24-30AWG TIN - BULK</t>
  </si>
  <si>
    <t>PC-CN0014</t>
  </si>
  <si>
    <t>Connector, 4 pin DIN Power</t>
  </si>
  <si>
    <t>D040-0411-000-Z</t>
  </si>
  <si>
    <t>PC-CN0017</t>
  </si>
  <si>
    <t>Crimp-on Butt Splice, Vinyl Insulated, 22-18 AWG, 600V, Packs of 100</t>
  </si>
  <si>
    <t>7227K12</t>
  </si>
  <si>
    <t>PC-CN0018</t>
  </si>
  <si>
    <t>Disk Drive Power Connectors 4P MALE VERT HDR</t>
  </si>
  <si>
    <t>538-15-24-4449</t>
  </si>
  <si>
    <t>PC-CN0019</t>
  </si>
  <si>
    <t>Misc Connectors</t>
  </si>
  <si>
    <t>PC-CN0020</t>
  </si>
  <si>
    <t>Moisture-Resistant Black Push-to-Connect Adapter for 1/4" Tube OD X 10-32 UNF Male Thread</t>
  </si>
  <si>
    <t>51215K103</t>
  </si>
  <si>
    <t>PC-CN0021</t>
  </si>
  <si>
    <t>Pin &amp; Socket Connectors 4 CIRCUIT PLUG</t>
  </si>
  <si>
    <t>538-03-06-2044</t>
  </si>
  <si>
    <t>PC-CN0022</t>
  </si>
  <si>
    <t>Pin &amp; Socket Connectors 4 CIRCUIT RECEPTACLE</t>
  </si>
  <si>
    <t>538-03-06-1044</t>
  </si>
  <si>
    <t>PC-CN0023</t>
  </si>
  <si>
    <t>Pin &amp; Socket Connectors CRIMP PIN BULK 18-24</t>
  </si>
  <si>
    <t>538-02-06-2103</t>
  </si>
  <si>
    <t>PC-CN0024</t>
  </si>
  <si>
    <t>Pin &amp; Socket Connectors CRIMP SKT BULK 18-24</t>
  </si>
  <si>
    <t>538-02-06-1103</t>
  </si>
  <si>
    <t>PC-CN0025</t>
  </si>
  <si>
    <t>Pin &amp; Socket Connectors III+ SKT 18-14 TIN</t>
  </si>
  <si>
    <t>571-1-66360-6</t>
  </si>
  <si>
    <t>PC-CN0026</t>
  </si>
  <si>
    <t>Standard Circular Connector STD CABLE CLAMP 11 screw lnth .500</t>
  </si>
  <si>
    <t>571-1-206062-4</t>
  </si>
  <si>
    <t>PC-CN0027</t>
  </si>
  <si>
    <t>Twist-on Wire Connector, 3(22 AWG) Min, 3(16 AWG) Max, Blue, 300V, Packs of 100</t>
  </si>
  <si>
    <t>7108K81</t>
  </si>
  <si>
    <t>PC-CN0028</t>
  </si>
  <si>
    <t>USB Connectors USB TYPE B 4P RIGHT ANGLE THRU HOLE</t>
  </si>
  <si>
    <t>737-USB-B-S-RA</t>
  </si>
  <si>
    <t>PC-CN0029</t>
  </si>
  <si>
    <t>USB Interface IC USB to Serial UART Enhanced IC SSOP-28</t>
  </si>
  <si>
    <t>895-FT232RL</t>
  </si>
  <si>
    <t>PC-CN0032</t>
  </si>
  <si>
    <t>Term Block Plug 2POS STR 5.08MM</t>
  </si>
  <si>
    <t>WM7819-ND</t>
  </si>
  <si>
    <t>TTI confirmed, Juniperbush build may need to use some of this stock- SAGER 600 pcs 9/4 12 wks balance aprox 11/10 delivery- There is stock on hand from 10/16 delivery for Foxglove</t>
  </si>
  <si>
    <t>PC-CN0033</t>
  </si>
  <si>
    <t>CONN RCPT CPC 14POS REV SER 1</t>
  </si>
  <si>
    <t>A106308-ND</t>
  </si>
  <si>
    <t>PC-CN0034</t>
  </si>
  <si>
    <t>PC-CN0035</t>
  </si>
  <si>
    <t>CONN RECEPT CPC 4POS REV SER 1</t>
  </si>
  <si>
    <t>21102-01</t>
  </si>
  <si>
    <t>PC-CN0036</t>
  </si>
  <si>
    <t>Term Block Plug 6POS STR 5.08mm</t>
  </si>
  <si>
    <t>39530-0006</t>
  </si>
  <si>
    <t>PC-CN0043</t>
  </si>
  <si>
    <t>TERM BLOCK HDR 6POS VERT 5.08MM</t>
  </si>
  <si>
    <t>ED1853-ND</t>
  </si>
  <si>
    <t>PC-CN0044</t>
  </si>
  <si>
    <t>CONN SOCKET IDC 40POS W/STR TIN</t>
  </si>
  <si>
    <t>HKR40S-ND</t>
  </si>
  <si>
    <t>PC-CN0045</t>
  </si>
  <si>
    <t>CONN QC RCPT 14-16AWG 0.250</t>
  </si>
  <si>
    <t>A27824-ND</t>
  </si>
  <si>
    <t>PC-CN0046</t>
  </si>
  <si>
    <t>Term Block Plug 4POS STR 5.08MM</t>
  </si>
  <si>
    <t>0395300004</t>
  </si>
  <si>
    <t>WM7953-ND</t>
  </si>
  <si>
    <t>TTI  16 wk leadtimeconfirmed delivery 10/16</t>
  </si>
  <si>
    <t>PC-CN0047</t>
  </si>
  <si>
    <t>Conn Adapt Jack-Jack SMA 50 OHM</t>
  </si>
  <si>
    <t>ACX1242-ND</t>
  </si>
  <si>
    <t>PC-CN0048</t>
  </si>
  <si>
    <t>CONN TERMINATOR ADAPT BNC 50OHM</t>
  </si>
  <si>
    <t>501-1036-ND</t>
  </si>
  <si>
    <t>PC-CN0049</t>
  </si>
  <si>
    <t>CABLE USB EMBD UART 3.3V .1"HDR</t>
  </si>
  <si>
    <t>768-1015-ND</t>
  </si>
  <si>
    <t>PC-CN0050</t>
  </si>
  <si>
    <t>CONN HOUSING MALE 3POS .100</t>
  </si>
  <si>
    <t>WM2534-ND</t>
  </si>
  <si>
    <t>PC-CN0051</t>
  </si>
  <si>
    <t>Heavy Duty Power Connectors PP15 REELED CONTACT #16-20 AWG, TIN</t>
  </si>
  <si>
    <t>879-262G1</t>
  </si>
  <si>
    <t>PC-CN0052</t>
  </si>
  <si>
    <t>Heavy Duty Power Connectors PP15 REELED CONTACT #16-20 AWG, SILVER</t>
  </si>
  <si>
    <t>879-262G2</t>
  </si>
  <si>
    <t>PC-CN0053</t>
  </si>
  <si>
    <t>Headers &amp; Wire Housings HSG 12P W/O Ears Single Row</t>
  </si>
  <si>
    <t>70107-0011</t>
  </si>
  <si>
    <t>538-70107-0011</t>
  </si>
  <si>
    <t>PC-CN0054</t>
  </si>
  <si>
    <t>Headers &amp; Wire Housings HSG 12P Female Single Row Positive Latch</t>
  </si>
  <si>
    <t>50-57-9412</t>
  </si>
  <si>
    <t>538-50-57-9412</t>
  </si>
  <si>
    <t>PC-CN0055</t>
  </si>
  <si>
    <t>Headers &amp; Wire Housings Male 20Ckt</t>
  </si>
  <si>
    <t>70107-0019</t>
  </si>
  <si>
    <t>538-70107-0019</t>
  </si>
  <si>
    <t>PC-CN0056</t>
  </si>
  <si>
    <t>Headers &amp; Wire Housings 20 CKT CRIMP HOUSING Female</t>
  </si>
  <si>
    <t>50-57-9420</t>
  </si>
  <si>
    <t>538-50-57-9420</t>
  </si>
  <si>
    <t>PC-CN0057</t>
  </si>
  <si>
    <t>Male 16 pin Molex Connector Housing</t>
  </si>
  <si>
    <t>70107-0015</t>
  </si>
  <si>
    <t>538-70107-0015</t>
  </si>
  <si>
    <t>PC-CN0058</t>
  </si>
  <si>
    <t>Female 16 pin Molex connector housing</t>
  </si>
  <si>
    <t>50-57-9416</t>
  </si>
  <si>
    <t>538-50-57-9416</t>
  </si>
  <si>
    <t>PC-CN0059</t>
  </si>
  <si>
    <t>Male 10 pin Molex Connector Housing</t>
  </si>
  <si>
    <t>70107-0009</t>
  </si>
  <si>
    <t>538-70107-0009</t>
  </si>
  <si>
    <t>PC-CN0060</t>
  </si>
  <si>
    <t>Female 10 pin Molex Connector Housing</t>
  </si>
  <si>
    <t>50-57-9410</t>
  </si>
  <si>
    <t>538-50-57-9410</t>
  </si>
  <si>
    <t>PC-CN0061</t>
  </si>
  <si>
    <t>Male 8 pin Molex Connector Housing</t>
  </si>
  <si>
    <t>70107-0007</t>
  </si>
  <si>
    <t>538-70107-0007</t>
  </si>
  <si>
    <t>PC-CN0062</t>
  </si>
  <si>
    <t>Female 8 pin Molex Connector Housing</t>
  </si>
  <si>
    <t>50-57-9408</t>
  </si>
  <si>
    <t>538-50-57-9408</t>
  </si>
  <si>
    <t>PC-CN0063</t>
  </si>
  <si>
    <t>24-22 AWG Power Phase ® Clear Polyolefin Sealed Crimp Butt Splice Connector</t>
  </si>
  <si>
    <t>PC-CN0064</t>
  </si>
  <si>
    <t>20-18 AWG Power Phase ® Red Polyolefin Sealed Crimp Butt Splice Connector</t>
  </si>
  <si>
    <t>PC-KT0001</t>
  </si>
  <si>
    <t>RAMPS 1.x, Ultimachine Kit</t>
  </si>
  <si>
    <t>UMRAMPSDIY</t>
  </si>
  <si>
    <t>PC-KT0002</t>
  </si>
  <si>
    <t>Pololu A4988, Kit</t>
  </si>
  <si>
    <t>PC-KT0003</t>
  </si>
  <si>
    <t>Driver Board</t>
  </si>
  <si>
    <t>PC-KT0004</t>
  </si>
  <si>
    <t>Opto Endstop, Kit</t>
  </si>
  <si>
    <t>UMOPTOKIT</t>
  </si>
  <si>
    <t>PC-KT0005</t>
  </si>
  <si>
    <t>RAMPS 1.4, Kit</t>
  </si>
  <si>
    <t>PC-KT0006</t>
  </si>
  <si>
    <t>RAMPS 1.2 Pre-Assembled Kit</t>
  </si>
  <si>
    <t>PC-KT0007</t>
  </si>
  <si>
    <t>(DO NOT USE) SDRAMPS Assembled</t>
  </si>
  <si>
    <t>PC-KT0008</t>
  </si>
  <si>
    <t>Ultimachine RAMPS 1.2 Assembled Full Kit</t>
  </si>
  <si>
    <t>PC-KT0009</t>
  </si>
  <si>
    <t>Pololu A4988 Stepper Motor Driver, Non-Assembled, RoHS, 5 Pack</t>
  </si>
  <si>
    <t>PC-KT0010</t>
  </si>
  <si>
    <t>Ultimachine RAMPS 1.3 Pre-Assembled Kit</t>
  </si>
  <si>
    <t>PC-KT0011</t>
  </si>
  <si>
    <t>SDRAMPS kit</t>
  </si>
  <si>
    <t>PC-LE0001</t>
  </si>
  <si>
    <t>Standard LED - SMD 1206 Red</t>
  </si>
  <si>
    <t>696-SML-LX1206IC</t>
  </si>
  <si>
    <t>PC-LE0002</t>
  </si>
  <si>
    <t>Standard LED - Through Hole 3mm Short Lens Green</t>
  </si>
  <si>
    <t>696-SSL-LX3044GD</t>
  </si>
  <si>
    <t>PC-LE0003</t>
  </si>
  <si>
    <t>Standard LED - Through Hole 3mm Short Lens Red</t>
  </si>
  <si>
    <t>696-SSL-LX3044HD</t>
  </si>
  <si>
    <t>PC-LE0004</t>
  </si>
  <si>
    <t>Standard LED - Through Hole GREEN DIFFUSED</t>
  </si>
  <si>
    <t>604-WP7104GD</t>
  </si>
  <si>
    <t>PC-LE0005</t>
  </si>
  <si>
    <t>Standard LED - Through Hole Green Tint Diffused</t>
  </si>
  <si>
    <t>78-TLHG5400</t>
  </si>
  <si>
    <t>PC-LE0006</t>
  </si>
  <si>
    <t>Standard LED - Through Hole Orange Tint Diffused</t>
  </si>
  <si>
    <t>78-TLHF5400</t>
  </si>
  <si>
    <t>PC-LE0007</t>
  </si>
  <si>
    <t>Standard LED - Through Hole Red Tinted Diffused</t>
  </si>
  <si>
    <t>78-TLHR5400</t>
  </si>
  <si>
    <t>PC-LE0008</t>
  </si>
  <si>
    <t>Standard LED - Through Hole Yellow Tint Diffused</t>
  </si>
  <si>
    <t>78-TLHY5400</t>
  </si>
  <si>
    <t>PC-LE0009</t>
  </si>
  <si>
    <t>LED 3.1MM 563NM GREEN TRANSP</t>
  </si>
  <si>
    <t>511-1253-1-ND</t>
  </si>
  <si>
    <t>PC-LE0010</t>
  </si>
  <si>
    <t>LED Lighting Kits W-White Expansion 2W Qty 1 21 LED Panel</t>
  </si>
  <si>
    <t>901-4831</t>
  </si>
  <si>
    <t>PC-LE0011</t>
  </si>
  <si>
    <t>Lot of Assorted LEDs</t>
  </si>
  <si>
    <t>PC-LE0012</t>
  </si>
  <si>
    <t>Standard LED - SMD Red Water Clr 80mcd 640nm</t>
  </si>
  <si>
    <t>645-598-8210-107F</t>
  </si>
  <si>
    <t>PC-LE0013</t>
  </si>
  <si>
    <t>LED RGB Strip - Addressable, Bare (1M)</t>
  </si>
  <si>
    <t>COM-12025</t>
  </si>
  <si>
    <t>PC-LE0014</t>
  </si>
  <si>
    <t>Diffused LED - RGB 10mm</t>
  </si>
  <si>
    <t>COM-11120</t>
  </si>
  <si>
    <t>PC-LE0015</t>
  </si>
  <si>
    <t>LED RGB Strip - Bare (1M)</t>
  </si>
  <si>
    <t>COM-12021</t>
  </si>
  <si>
    <t>PC-LE0016</t>
  </si>
  <si>
    <t>1 Foot High Brightness RGB LED Strip</t>
  </si>
  <si>
    <t>SA-LS-RGB-5050-300-24V-1F</t>
  </si>
  <si>
    <t>PC-LE0017</t>
  </si>
  <si>
    <t>microtivity IL188 5mm Assorted Clear LED w/ Resistors (8 Colors, Pack of 80)</t>
  </si>
  <si>
    <t>B0060FGA8A</t>
  </si>
  <si>
    <t>PC-LE0018</t>
  </si>
  <si>
    <t>White LED Dimmable Puck Light Kit</t>
  </si>
  <si>
    <t>DC6376WH</t>
  </si>
  <si>
    <t>PC-LE0019</t>
  </si>
  <si>
    <t>24 in. Soft White LED Under Cabinet Light</t>
  </si>
  <si>
    <t>PC-MS0001</t>
  </si>
  <si>
    <t>Fixed Terminal Blocks 2P 5mm 90DEG</t>
  </si>
  <si>
    <t>651-1729018</t>
  </si>
  <si>
    <t>PC-MS0002</t>
  </si>
  <si>
    <t>Fixed Terminal Blocks 5.08 4P HEADER 90DEG</t>
  </si>
  <si>
    <t>651-1757268</t>
  </si>
  <si>
    <t>PC-MS0003</t>
  </si>
  <si>
    <t>Fixed Terminal Blocks 5.08MM PCB MOUNT 6P</t>
  </si>
  <si>
    <t>571-2828376</t>
  </si>
  <si>
    <t>PC-MS0004</t>
  </si>
  <si>
    <t>Pluggable Terminal Blocks MSTBT 2 5/ 4-ST</t>
  </si>
  <si>
    <t>651-1779851</t>
  </si>
  <si>
    <t>PC-MS0005</t>
  </si>
  <si>
    <t>50x TransFlash TF Micro SD Card Socket Adapter Automatic</t>
  </si>
  <si>
    <t>PC-MS0006</t>
  </si>
  <si>
    <t>IC &amp; Component Sockets 40P / .600</t>
  </si>
  <si>
    <t>737-ICS-640-T</t>
  </si>
  <si>
    <t>PC-MS0007</t>
  </si>
  <si>
    <t>IC &amp; Component Sockets 40P DUAL WIPE DIPSKT</t>
  </si>
  <si>
    <t>517-4840-6000-CP</t>
  </si>
  <si>
    <t>PC-MS0008</t>
  </si>
  <si>
    <t>IC HEX LEVEL SHIFTER 16SOIC</t>
  </si>
  <si>
    <t>568-8150-1-ND</t>
  </si>
  <si>
    <t>PC-MS0009</t>
  </si>
  <si>
    <t>Kingston 2 GB microSD Flash Memory Card SDC/2GBSP (Single Pack)</t>
  </si>
  <si>
    <t>B00181BHRK</t>
  </si>
  <si>
    <t>PC-MS0010</t>
  </si>
  <si>
    <t>Kingston 32 GB Class 4 SDHC Flash Memory Card SD4/32GB</t>
  </si>
  <si>
    <t>B001C9P5TO</t>
  </si>
  <si>
    <t>PC-MS0011</t>
  </si>
  <si>
    <t>Komputerbay 8GB (4x 2GB) DDR2 PC2-5300F 667MHz CL5 ECC Fully Buffered 2Rx4 FB-DIMM (240 PIN) w/ Heatspreaders, 4 pack</t>
  </si>
  <si>
    <t>PC-MS0012</t>
  </si>
  <si>
    <t>Linear Regulators - Standard 3A 2% OUTPUT TOL 3-TERMINAL</t>
  </si>
  <si>
    <t>512-LM7805ACT</t>
  </si>
  <si>
    <t>PC-MS0013</t>
  </si>
  <si>
    <t>Linear Regulators - Standard 500mA 3.3V Fixed</t>
  </si>
  <si>
    <t>595-UA78M33CDCY</t>
  </si>
  <si>
    <t>PC-MS0014</t>
  </si>
  <si>
    <t>Memory Card Connectors MICRO SD CARD CONN NORM SMT PUSH-PUSH</t>
  </si>
  <si>
    <t>538-502570-0893</t>
  </si>
  <si>
    <t>PC-MS0015</t>
  </si>
  <si>
    <t>Memory Card Connectors MICRO SD PUSH-PULL SMT 1.42MM HEIGHT</t>
  </si>
  <si>
    <t>538-104031-0811</t>
  </si>
  <si>
    <t>PC-MS0016</t>
  </si>
  <si>
    <t>MOSFET N-Ch 60 Volt 55 Amp</t>
  </si>
  <si>
    <t>511-STP55NF06L</t>
  </si>
  <si>
    <t>PC-MS0017</t>
  </si>
  <si>
    <t>MOSFET TO-220AB N-Ch Power</t>
  </si>
  <si>
    <t>512-RFP30N06LE</t>
  </si>
  <si>
    <t>PC-MS0018</t>
  </si>
  <si>
    <t>Optical Flow Sensor</t>
  </si>
  <si>
    <t>BR-0016-01</t>
  </si>
  <si>
    <t>PC-MS0019</t>
  </si>
  <si>
    <t>Photointerruptors Trans Optical Sensor w/Phototrans Output</t>
  </si>
  <si>
    <t>782-TCST2202</t>
  </si>
  <si>
    <t>PC-MS0020</t>
  </si>
  <si>
    <t>PTC Resettable Fuses 16v Max 100Amps MaxHold 1.1 Trip 2.2</t>
  </si>
  <si>
    <t>652-MF-R1100</t>
  </si>
  <si>
    <t>PC-MS0021</t>
  </si>
  <si>
    <t>PTC Resettable Fuses 5A 30V</t>
  </si>
  <si>
    <t>652-MFR500-LF</t>
  </si>
  <si>
    <t>PC-MS0022</t>
  </si>
  <si>
    <t>Resonators 16.00MHZ .5% LEADED</t>
  </si>
  <si>
    <t>81-CSTLS16M0X55Z-A0</t>
  </si>
  <si>
    <t>PC-MS0023</t>
  </si>
  <si>
    <t>SENSR OPTO SLOT 3.1MM TRANS THRU</t>
  </si>
  <si>
    <t>TCST2103-ND</t>
  </si>
  <si>
    <t>PC-MS0024</t>
  </si>
  <si>
    <t>SanDisk Extreme 32 GB SDHC Class 10 UHS-1 Flash Memory Card 45MB/s (SDSDX-032G-X46)</t>
  </si>
  <si>
    <t>SDSDX-032G-X46</t>
  </si>
  <si>
    <t>PC-MS0025</t>
  </si>
  <si>
    <t>SD CARD READER VIV-RW-SD</t>
  </si>
  <si>
    <t>PC-MS0026</t>
  </si>
  <si>
    <t>16GB MICRO SDHC HP</t>
  </si>
  <si>
    <t>PC-MS0027</t>
  </si>
  <si>
    <t>16GB HI-SPEED MICRO SDHC</t>
  </si>
  <si>
    <t>PC-MS0028</t>
  </si>
  <si>
    <t>SanDisk® Ultra MicroSDHC Memory Card, 16GB</t>
  </si>
  <si>
    <t>PC-MS0029</t>
  </si>
  <si>
    <t>Lexar™ microSDHC™ High Speed Memory Card, With Reader, 16GB</t>
  </si>
  <si>
    <t>PC-MS0030</t>
  </si>
  <si>
    <t>Olimex Processor Accessories Debian OS SD Card A20-OLINUXINO-MICRO</t>
  </si>
  <si>
    <t xml:space="preserve"> 909-A20-DEBIAN-SD</t>
  </si>
  <si>
    <t>PC-MS0031</t>
  </si>
  <si>
    <t>MOSFET N-Ch 60 Volt 16 Amp</t>
  </si>
  <si>
    <t xml:space="preserve"> 511-STP16NF06L</t>
  </si>
  <si>
    <t>PC-MS0032</t>
  </si>
  <si>
    <t>Artic Silver 12g tube liquid solder</t>
  </si>
  <si>
    <t>PC-MS0033</t>
  </si>
  <si>
    <t>JTAG Dongle, JTAGICE mkII,</t>
  </si>
  <si>
    <t>JTAGICE mkII</t>
  </si>
  <si>
    <t>PC-MS0034</t>
  </si>
  <si>
    <t>Aeotec By Aeon Labs Gen5 Z-wave Plus 6-in-1 Multisensor 6 ZW100-A</t>
  </si>
  <si>
    <t>ZW100-A</t>
  </si>
  <si>
    <t>PC-MS0035</t>
  </si>
  <si>
    <t>DL123A Duracell Ultra Lithium 8 Batteries-CR123A</t>
  </si>
  <si>
    <t>CR-123</t>
  </si>
  <si>
    <t>PC-MS0036</t>
  </si>
  <si>
    <t>Aeon Labs Aeotec Z-Wave Gen5 Multi-Sensor (Z-Wave Plus)</t>
  </si>
  <si>
    <t>Z-wave plus</t>
  </si>
  <si>
    <t>PC-MS0037</t>
  </si>
  <si>
    <t>Aeon Labs Aeotec Z-Wave Z-Stick, Gen5 (ZW090)</t>
  </si>
  <si>
    <t>PC-MS0038</t>
  </si>
  <si>
    <t>IOGEAR SD/MicroSD/MMC Card Reader/Writer GFR204SD</t>
  </si>
  <si>
    <t>GFR2045D</t>
  </si>
  <si>
    <t>PC-MS0039</t>
  </si>
  <si>
    <t>Cablescan Memory Cartridge for Model 64X2</t>
  </si>
  <si>
    <t>PC-RE0001</t>
  </si>
  <si>
    <t>Carbon Film Resistors - Through Hole 100K OHM 5% 1/4W</t>
  </si>
  <si>
    <t>660-CFS1/4CT52R104J</t>
  </si>
  <si>
    <t>PC-RE0002</t>
  </si>
  <si>
    <t>Carbon Film Resistors - Through Hole 10Kohms 5%</t>
  </si>
  <si>
    <t>660-CFS1/4CT52R103J</t>
  </si>
  <si>
    <t>PC-RE0003</t>
  </si>
  <si>
    <t>Carbon Film Resistors - Through Hole 1K OHM 5% 1/4W</t>
  </si>
  <si>
    <t>660-CFS1/4C102J</t>
  </si>
  <si>
    <t>PC-RE0004</t>
  </si>
  <si>
    <t>Carbon Film Resistors - Through Hole 22Kohms 0.05</t>
  </si>
  <si>
    <t>291-22K-RC</t>
  </si>
  <si>
    <t>PC-RE0005</t>
  </si>
  <si>
    <t>Carbon Film Resistors - Through Hole 4.7K OHM 5% 1/4W</t>
  </si>
  <si>
    <t>660-CFS1/4CT52R472J</t>
  </si>
  <si>
    <t>PC-RE0006</t>
  </si>
  <si>
    <t>Heat Resistor, 3.3 Ohm</t>
  </si>
  <si>
    <t>RWMB-3.3CT-ND</t>
  </si>
  <si>
    <t>PC-RE0007</t>
  </si>
  <si>
    <t>Heat Resistor, 4.7 Ohm</t>
  </si>
  <si>
    <t>ALE-0000023</t>
  </si>
  <si>
    <t>PC-RE0009</t>
  </si>
  <si>
    <t>Metal Film Resistors - Through Hole 100K 1% 100PPM</t>
  </si>
  <si>
    <t>660-MF1/4DC1003F</t>
  </si>
  <si>
    <t>PC-RE0010</t>
  </si>
  <si>
    <t>Metal Film Resistors - Through Hole 10K 1% 100PPM</t>
  </si>
  <si>
    <t>660-MF1/4DC1002F</t>
  </si>
  <si>
    <t>PC-RE0011</t>
  </si>
  <si>
    <t>Metal Film Resistors - Through Hole 1/2watt 100Kohm 5%</t>
  </si>
  <si>
    <t>594-SFR16S0001003JR5</t>
  </si>
  <si>
    <t>PC-RE0012</t>
  </si>
  <si>
    <t>Metal Film Resistors - Through Hole 1/4W 1.5K ohm 1% 1.5K OHM 1%</t>
  </si>
  <si>
    <t>660-MF1/4DCT52R1501F</t>
  </si>
  <si>
    <t>PC-RE0013</t>
  </si>
  <si>
    <t>Metal Film Resistors - Through Hole 1/4W 1K ohm 1%</t>
  </si>
  <si>
    <t>660-MS1/4DCT52R1001</t>
  </si>
  <si>
    <t>PC-RE0014</t>
  </si>
  <si>
    <t>Metal Film Resistors - Through Hole 1/4W 4.7K ohm 1%</t>
  </si>
  <si>
    <t>660-MF1/4DCT52R4701F</t>
  </si>
  <si>
    <t>PC-RE0015</t>
  </si>
  <si>
    <t>Metal Film Resistors - Through Hole 1/4watt 100Kohms 2% Rated to 1/2watt</t>
  </si>
  <si>
    <t>71-CCF07-G-100K</t>
  </si>
  <si>
    <t>PC-RE0016</t>
  </si>
  <si>
    <t>Metal Film Resistors - Through Hole 1/4watt 10Kohms 2% Rated to 1/2watt</t>
  </si>
  <si>
    <t>71-CCF07-G-10K</t>
  </si>
  <si>
    <t>PC-RE0017</t>
  </si>
  <si>
    <t>Metal Film Resistors - Through Hole 1/4watt 1.5Kohms 2% Rated to 1/2watt</t>
  </si>
  <si>
    <t>71-CCF07-G-1.5K</t>
  </si>
  <si>
    <t>PC-RE0018</t>
  </si>
  <si>
    <t>Metal Film Resistors - Through Hole 1/4watt 1Kohms 2% Rated to 1/2watt</t>
  </si>
  <si>
    <t>71-CCF07-G-1K</t>
  </si>
  <si>
    <t>PC-RE0019</t>
  </si>
  <si>
    <t>Metal Film Resistors - Through Hole 1/4watt 4.7Kohms 2% Rated to 1/2watt</t>
  </si>
  <si>
    <t>71-CCF07-G-4.7K</t>
  </si>
  <si>
    <t>PC-RE0020</t>
  </si>
  <si>
    <t>Metal Film Resistors - Through Hole 1/4watt 560ohms 5% 100ppm</t>
  </si>
  <si>
    <t>71-CCF07560RJKE36</t>
  </si>
  <si>
    <t>PC-RE0021</t>
  </si>
  <si>
    <t>Metal Film Resistors - Through Hole 1K 1% 100PPM</t>
  </si>
  <si>
    <t>660-MF1/4DC1001F</t>
  </si>
  <si>
    <t>PC-RE0022</t>
  </si>
  <si>
    <t>Metal Film Resistors - Through Hole 1Kohms 1% 100PPM</t>
  </si>
  <si>
    <t>660-MF1/4DCT52R1001F</t>
  </si>
  <si>
    <t>PC-RE0023</t>
  </si>
  <si>
    <t>Metal Film Resistors - Through Hole 220ohm 1% 100PPM</t>
  </si>
  <si>
    <t>660-MF1/4DC2200F</t>
  </si>
  <si>
    <t>PC-RE0024</t>
  </si>
  <si>
    <t>Metal Film Resistors - Through Hole 4.7Kohms 1% 50PPM</t>
  </si>
  <si>
    <t>660-MF1/2CCT52R4701F</t>
  </si>
  <si>
    <t>PC-RE0025</t>
  </si>
  <si>
    <t>Thin Film Resistors - SMD 1/8W 1Kohm 1% 25ppm</t>
  </si>
  <si>
    <t>660-RN732BTTD1001F25</t>
  </si>
  <si>
    <t>PC-RE0026</t>
  </si>
  <si>
    <t>RES 10K OHM 1/8W 5% CF AXIAL</t>
  </si>
  <si>
    <t>CF18JT10K0CT-ND</t>
  </si>
  <si>
    <t>PC-RE0027</t>
  </si>
  <si>
    <t>RES 1K OHM 1/8W 5% CF AXIAL</t>
  </si>
  <si>
    <t>CF18JT1K00CT-ND</t>
  </si>
  <si>
    <t>PC-RE0028</t>
  </si>
  <si>
    <t>RES 220 OHM 1/8W 5% CF AXIAL</t>
  </si>
  <si>
    <t>CF18JT220RCT-ND</t>
  </si>
  <si>
    <t>PC-RE0029</t>
  </si>
  <si>
    <t>RES AXIAL 5.6 OHM 1% 5W, Riedon</t>
  </si>
  <si>
    <t>UB5C-5.6-ND</t>
  </si>
  <si>
    <t>PC-RE0030</t>
  </si>
  <si>
    <t>RES WIREWOUND 4.7 OHM 7W</t>
  </si>
  <si>
    <t>RWMB-4.7TB-ND</t>
  </si>
  <si>
    <t>PC-RE0031</t>
  </si>
  <si>
    <t>Thick Film Resistors - SMD 1/8WATT 1KOHMS 5%</t>
  </si>
  <si>
    <t>263-1.0K-RC</t>
  </si>
  <si>
    <t>PC-RE0032</t>
  </si>
  <si>
    <t>Wirewound Resistors, Chassis Mount 150W 0.5 ohm 5%</t>
  </si>
  <si>
    <t>284-HS150-0.5</t>
  </si>
  <si>
    <t>PC-RE0033</t>
  </si>
  <si>
    <t>Force Sensitive Resistor 0.5"</t>
  </si>
  <si>
    <t>SEN-09375</t>
  </si>
  <si>
    <t>PC-RE0034</t>
  </si>
  <si>
    <t>Force Sensitive Resistor - Small</t>
  </si>
  <si>
    <t>SEN-09673</t>
  </si>
  <si>
    <t>PC-RE0035</t>
  </si>
  <si>
    <t>Resistor Kit - 1/4W (500 total)</t>
  </si>
  <si>
    <t>COM-10969</t>
  </si>
  <si>
    <t>PC-RE0036</t>
  </si>
  <si>
    <t>Heat Resistor, terminated, 4.7 Ohm</t>
  </si>
  <si>
    <t>PP-FP0001</t>
  </si>
  <si>
    <t>Sheet metal enclosure, no finish</t>
  </si>
  <si>
    <t>PP-FP0002</t>
  </si>
  <si>
    <t>Relief shield, no finish</t>
  </si>
  <si>
    <t>PP-FP0003</t>
  </si>
  <si>
    <t>LCD cover front, no finish</t>
  </si>
  <si>
    <t>PP-FP0004</t>
  </si>
  <si>
    <t>LCD cover back, no finish</t>
  </si>
  <si>
    <t>PP-FP0005</t>
  </si>
  <si>
    <t>Electronics cover metal, no finish</t>
  </si>
  <si>
    <t>PP-FP0006</t>
  </si>
  <si>
    <t>Sheet metal enclosure, black anodized</t>
  </si>
  <si>
    <t>PP-FP0007</t>
  </si>
  <si>
    <t>Relief shield, black anodized</t>
  </si>
  <si>
    <t>PP-FP0008</t>
  </si>
  <si>
    <t>LCD cover front, black anodized, TAZ</t>
  </si>
  <si>
    <t>PP-FP0009</t>
  </si>
  <si>
    <t>LCD cover back, black anodized, TAZ</t>
  </si>
  <si>
    <t>FP-PP0009</t>
  </si>
  <si>
    <t>PP-FP0010</t>
  </si>
  <si>
    <t>Electronics cover metal, black anodized</t>
  </si>
  <si>
    <t>PP-FP0011</t>
  </si>
  <si>
    <t>TAZ name plate, laser cut</t>
  </si>
  <si>
    <t>PP-FP0012</t>
  </si>
  <si>
    <t>Frame Connector v2.0</t>
  </si>
  <si>
    <t>PP-FP0013</t>
  </si>
  <si>
    <t>Z top flat</t>
  </si>
  <si>
    <t>PP-FP0014</t>
  </si>
  <si>
    <t>Z top side flat</t>
  </si>
  <si>
    <t>PP-FP0015</t>
  </si>
  <si>
    <t>Y Axis End Idler, TAZ</t>
  </si>
  <si>
    <t>PP-FP0016</t>
  </si>
  <si>
    <t>Y Axis End Motor, TAZ</t>
  </si>
  <si>
    <t>PP-FP0017</t>
  </si>
  <si>
    <t>3-D Navigation device USB, Space Navigator SE</t>
  </si>
  <si>
    <t>3DX-700028</t>
  </si>
  <si>
    <t>PP-FP0018</t>
  </si>
  <si>
    <t>ArduStation</t>
  </si>
  <si>
    <t>DE-0001-01</t>
  </si>
  <si>
    <t>PP-FP0019</t>
  </si>
  <si>
    <t>Azteeg X1 3D Printer Controller c1.5 RoHS</t>
  </si>
  <si>
    <t>PP-FP0020</t>
  </si>
  <si>
    <t>Azteeg X3 Full Featured 3D Printer Controller</t>
  </si>
  <si>
    <t>PP-FP0021</t>
  </si>
  <si>
    <t>DroneCell</t>
  </si>
  <si>
    <t>CA-0001-SMA</t>
  </si>
  <si>
    <t>PP-FP0022</t>
  </si>
  <si>
    <t>Foscam FI8910W Wireless/Wired Pan &amp; Tilt IP/Network Camera with IR-Cut Filter for True Color Images - 8 Meter Night Vision and 3</t>
  </si>
  <si>
    <t>B006ZPWS4U</t>
  </si>
  <si>
    <t>PP-FP0023</t>
  </si>
  <si>
    <t>Metal Gear System Hardware Pack</t>
  </si>
  <si>
    <t>ASHW-6707</t>
  </si>
  <si>
    <t>PP-FP0024</t>
  </si>
  <si>
    <t>MK7 Drive Gear</t>
  </si>
  <si>
    <t>PP-FP0025</t>
  </si>
  <si>
    <t>Prusa Mendel Z-axis Coupler</t>
  </si>
  <si>
    <t>PP-FP0026</t>
  </si>
  <si>
    <t>Raptor Universal Filament Drive Gear</t>
  </si>
  <si>
    <t>PP-FP0027</t>
  </si>
  <si>
    <t>Reprap Ramps 1.4 smart LCD controller including smart adapter including 4GB SD, reprapdiscount</t>
  </si>
  <si>
    <t>PP-FP0028</t>
  </si>
  <si>
    <t>Reprap Smart LCD Controller XXL</t>
  </si>
  <si>
    <t>PP-FP0029</t>
  </si>
  <si>
    <t>Control Box Cover, Taz</t>
  </si>
  <si>
    <t>PP-FP0030</t>
  </si>
  <si>
    <t>Enclosure, Sheet Metal, TAZ</t>
  </si>
  <si>
    <t>PP-FP0031</t>
  </si>
  <si>
    <t>X End Plate, TAZ</t>
  </si>
  <si>
    <t>PP-FP0032</t>
  </si>
  <si>
    <t>Full Graphic Smart LCD Enclosure Kit</t>
  </si>
  <si>
    <t>PP-FP0033</t>
  </si>
  <si>
    <t>Rambo Electronics Enclosure Kit</t>
  </si>
  <si>
    <t>PP-FP0034</t>
  </si>
  <si>
    <t>KITTAZ name plate, laser cut</t>
  </si>
  <si>
    <t>PP-FP0035</t>
  </si>
  <si>
    <t>Left Plate, Easy TAZ Mini</t>
  </si>
  <si>
    <t>PP-FP0036</t>
  </si>
  <si>
    <t>Right Plate, Easy TAZ Mini</t>
  </si>
  <si>
    <t>PP-FP0037</t>
  </si>
  <si>
    <t>Top Plate, Easy TAZ Mini</t>
  </si>
  <si>
    <t>PP-FP0038</t>
  </si>
  <si>
    <t>Bottom Plate, Easy TAZ Mini</t>
  </si>
  <si>
    <t>PP-FP0039</t>
  </si>
  <si>
    <t>Bed Mount Plate, Easy TAZ Mini</t>
  </si>
  <si>
    <t>PP-FP0040</t>
  </si>
  <si>
    <t>Left Plate, Begonia</t>
  </si>
  <si>
    <t>PP-FP0041</t>
  </si>
  <si>
    <t>Right Plate, Begonia</t>
  </si>
  <si>
    <t>PP-FP0042</t>
  </si>
  <si>
    <t>Top Plate, Begonia</t>
  </si>
  <si>
    <t>PP-FP0043</t>
  </si>
  <si>
    <t>Bottom Plate, Begonia</t>
  </si>
  <si>
    <t>PP-FP0044</t>
  </si>
  <si>
    <t>Bed Mount Plate, Begonia</t>
  </si>
  <si>
    <t>PP-FP0045</t>
  </si>
  <si>
    <t>Electronics cover, Begonia</t>
  </si>
  <si>
    <t>PP-FP0047</t>
  </si>
  <si>
    <t>Cat Guard Acrylic Sheet (side w/notched corners) 6mm (.236") Thick, 590mm (23.23") x 685mm (26.97")</t>
  </si>
  <si>
    <t>PP-FP0048</t>
  </si>
  <si>
    <t>Cat Guard Acrylic Sheet (top w/notched corners) 6mm (.236") Thick, 810mm (31.89") x 685mm (26.97")</t>
  </si>
  <si>
    <t>PP-FP0049</t>
  </si>
  <si>
    <t>Cat Guard Acrylic Sheet (back w/notched corners) 6mm (.236") Thick, 810mm (31.89") x 590mm (23.23")</t>
  </si>
  <si>
    <t>PP-FP0051_rC</t>
  </si>
  <si>
    <t>Top Plate, Mini</t>
  </si>
  <si>
    <t>Rapid Sheet Metal</t>
  </si>
  <si>
    <t>PP-FP0052_rC</t>
  </si>
  <si>
    <t>Right Plate, Mini</t>
  </si>
  <si>
    <t>PP-FP0053_rC</t>
  </si>
  <si>
    <t>Bottom Plate, MINI</t>
  </si>
  <si>
    <t>PP-FP0054_rB</t>
  </si>
  <si>
    <t>Bed Mount Plate, MINI</t>
  </si>
  <si>
    <t>PP-FP0055_rD</t>
  </si>
  <si>
    <t>Left Plate, Mini</t>
  </si>
  <si>
    <t>PP-FP0056_rE</t>
  </si>
  <si>
    <t>Electronics cover, MINI</t>
  </si>
  <si>
    <t>PP-FP0056_rD</t>
  </si>
  <si>
    <t>PP-FP0057</t>
  </si>
  <si>
    <t>Cat Guard Door, Acrylic Sheet, 6mm (.236") Thick, 765mm (30.12") x 530mm (20.87")</t>
  </si>
  <si>
    <t>PP-FP0058</t>
  </si>
  <si>
    <t>Electronics cover, MINI Engraved</t>
  </si>
  <si>
    <t>PP-FP0059</t>
  </si>
  <si>
    <t>Laser Etching Service for PP-FP0056_rE / Electronics Cover, Mini</t>
  </si>
  <si>
    <t>Laser Engraving Designs, LLC</t>
  </si>
  <si>
    <t>PP-FP0060</t>
  </si>
  <si>
    <t>Electronics case TAZ 5</t>
  </si>
  <si>
    <t>PP-FP0061</t>
  </si>
  <si>
    <t>Electronics case inner wall, TAZ 5</t>
  </si>
  <si>
    <t>PP-FP0062</t>
  </si>
  <si>
    <t>300mm bed mount plate, TAZ 5</t>
  </si>
  <si>
    <t>PP-FP0063</t>
  </si>
  <si>
    <t>Bed Mount Plate, MINI v1.1</t>
  </si>
  <si>
    <t>PP-FP0064</t>
  </si>
  <si>
    <t>Bottom Plate, MINI v1.1</t>
  </si>
  <si>
    <t>PP-FP0053</t>
  </si>
  <si>
    <t>PP-FP0065</t>
  </si>
  <si>
    <t>Left Plate, MINI v1.1</t>
  </si>
  <si>
    <t>PP-FP0055</t>
  </si>
  <si>
    <t>PP-FP0066</t>
  </si>
  <si>
    <t>Right Plate, MINI v1.1</t>
  </si>
  <si>
    <t>PP-FP0052</t>
  </si>
  <si>
    <t>PP-FP0067</t>
  </si>
  <si>
    <t>Top Plate, MINI v1.1</t>
  </si>
  <si>
    <t>PP-FP0051</t>
  </si>
  <si>
    <t>PP-FP0068</t>
  </si>
  <si>
    <t>Enclosure for LulzBot mini 3D Printer By TabSynth Design Works</t>
  </si>
  <si>
    <t>B00VOE4SFO</t>
  </si>
  <si>
    <t>PP-FP0069</t>
  </si>
  <si>
    <t>Mini Frame Assembly</t>
  </si>
  <si>
    <t>PP-FP0070</t>
  </si>
  <si>
    <t>Lancewood Chassis - Taz 6</t>
  </si>
  <si>
    <t>PP-FP0071</t>
  </si>
  <si>
    <t>Lancewood Cover Taz 6</t>
  </si>
  <si>
    <t>PP-FP0072</t>
  </si>
  <si>
    <t>Bearing Holder Revision 3 rev 3</t>
  </si>
  <si>
    <t>PP-FP0073</t>
  </si>
  <si>
    <t>Silk Screened TAZ Electronics Chassis revD, PP-MP0110</t>
  </si>
  <si>
    <t>PP-FP0074</t>
  </si>
  <si>
    <t>Silk Screened TAZ Electronics Cover revC, PP-MP0109</t>
  </si>
  <si>
    <t>PP-FP0075</t>
  </si>
  <si>
    <t>Silk Screened and Laser Etched TAZ Electronics Chassis v0.3 PP-FP0073</t>
  </si>
  <si>
    <t>PP-FP0076</t>
  </si>
  <si>
    <t>Silk Screened and Laser Etched TAZ Electronics Cover PP-MP0109</t>
  </si>
  <si>
    <t>PP-FP0077</t>
  </si>
  <si>
    <t>Refurbished Components</t>
  </si>
  <si>
    <t>PP-FP0078</t>
  </si>
  <si>
    <t>Laser Etched TAZ Interconnect Cover v0.5, PP-MP0107</t>
  </si>
  <si>
    <t>PP-FP0079</t>
  </si>
  <si>
    <t>Laser Etched TAZ 300mm Bed Plate, v4.5,  PP-MP0108</t>
  </si>
  <si>
    <t>PP-FP0080</t>
  </si>
  <si>
    <t>Laser Etched TAZ Bed Mount Plate, 6061 v5.0 - PP-MP0145</t>
  </si>
  <si>
    <t>PP-FP0081</t>
  </si>
  <si>
    <t>Laser Etched Bed Mount Plate, Mini v1.1 PP-MP0146</t>
  </si>
  <si>
    <t>PP-FP0082_rF</t>
  </si>
  <si>
    <t>Electronics cover, Mini</t>
  </si>
  <si>
    <t>PP-FP0083</t>
  </si>
  <si>
    <t>Laser Etched PP-FP0082_rF / Electronics Cover, Mini</t>
  </si>
  <si>
    <t>PP-FP0084</t>
  </si>
  <si>
    <t>LulzBot Wiper Pads</t>
  </si>
  <si>
    <t>ft, 25</t>
  </si>
  <si>
    <t>PP-FP0085</t>
  </si>
  <si>
    <t>LiteWorld Protective Enclosure: 38” W x 32” H x 30” D for TAZ 6, TAZ 5 or Mini</t>
  </si>
  <si>
    <t>PP-FP0086</t>
  </si>
  <si>
    <t>LulzBot Mini Enclosure Kit</t>
  </si>
  <si>
    <t>PP-GP0001</t>
  </si>
  <si>
    <t>(DO NOT USE) Budaschnozzle Mount Plate</t>
  </si>
  <si>
    <t>No</t>
  </si>
  <si>
    <t>AlephObjects</t>
  </si>
  <si>
    <t>None</t>
  </si>
  <si>
    <t>PP-GP0002</t>
  </si>
  <si>
    <t>Prusa Mendel 1.0 Frame Vertex with Foot</t>
  </si>
  <si>
    <t>PP-GP0003</t>
  </si>
  <si>
    <t>Prusa Mendel 1.0 Frame Vertex</t>
  </si>
  <si>
    <t>PP-GP0004</t>
  </si>
  <si>
    <t>Prusa Mendel 1.0 Bar Clamp</t>
  </si>
  <si>
    <t>PP-GP0005</t>
  </si>
  <si>
    <t>AO Prusa Mendel Y Motor Mount</t>
  </si>
  <si>
    <t>PP-GP0006</t>
  </si>
  <si>
    <t>Prusa Mendel 1.0 Z Motor Mount</t>
  </si>
  <si>
    <t>PP-GP0007</t>
  </si>
  <si>
    <t>Prusa Mendel 1.0 Rod Clamp</t>
  </si>
  <si>
    <t>PP-GP0008</t>
  </si>
  <si>
    <t>AO Boltable PLA Bushing</t>
  </si>
  <si>
    <t>PP-GP0009</t>
  </si>
  <si>
    <t>Prusa Mendel 1.0 Belt Clamp, Pack of 4</t>
  </si>
  <si>
    <t>PP-GP0010</t>
  </si>
  <si>
    <t>Belt Standoff</t>
  </si>
  <si>
    <t>PP-GP0011</t>
  </si>
  <si>
    <t>AO Y Endstop Flag</t>
  </si>
  <si>
    <t>PP-GP0012</t>
  </si>
  <si>
    <t>Greg Frost Motor Pulley</t>
  </si>
  <si>
    <t>PP-GP0013</t>
  </si>
  <si>
    <t>AO Prusa Mendel X-Carriage</t>
  </si>
  <si>
    <t>PP-GP0014</t>
  </si>
  <si>
    <t>X End Idler</t>
  </si>
  <si>
    <t>PP-GP0015</t>
  </si>
  <si>
    <t>X End Motor</t>
  </si>
  <si>
    <t>PP-GP0016</t>
  </si>
  <si>
    <t>X Clamp</t>
  </si>
  <si>
    <t>PP-GP0017</t>
  </si>
  <si>
    <t>Prusa Mendel 1.0 Coupling</t>
  </si>
  <si>
    <t>PP-GP0018</t>
  </si>
  <si>
    <t>Prusa Mendel 1.0 PLA Bushing</t>
  </si>
  <si>
    <t>PP-GP0019</t>
  </si>
  <si>
    <t>Switch mount</t>
  </si>
  <si>
    <t>PP-GP0020</t>
  </si>
  <si>
    <t>Accessible Wade's Extruder Small Gear</t>
  </si>
  <si>
    <t>PP-GP0021</t>
  </si>
  <si>
    <t>(DO NOT USE) OpenX Mendel Carriage</t>
  </si>
  <si>
    <t>PP-GP0022</t>
  </si>
  <si>
    <t>AO Wade's Extruder Body</t>
  </si>
  <si>
    <t>PP-GP0024</t>
  </si>
  <si>
    <t>11 Toooth Drive Gear</t>
  </si>
  <si>
    <t>PP-GP0025</t>
  </si>
  <si>
    <t>M8 Hub Driven Gear</t>
  </si>
  <si>
    <t>PP-GP0026</t>
  </si>
  <si>
    <t>AO Endstop Holder</t>
  </si>
  <si>
    <t>PP-GP0027</t>
  </si>
  <si>
    <t>AO X-endstop flag</t>
  </si>
  <si>
    <t>PP-GP0028</t>
  </si>
  <si>
    <t>Electronic Mount Plate Brackets</t>
  </si>
  <si>
    <t>PP-GP0029</t>
  </si>
  <si>
    <t>PP-GP0029-Terminal Cover</t>
  </si>
  <si>
    <t>PP-GP0030</t>
  </si>
  <si>
    <t>AO X-End Idler</t>
  </si>
  <si>
    <t>PP-GP0031</t>
  </si>
  <si>
    <t>AO X-End Motor Mount</t>
  </si>
  <si>
    <t>PP-GP0032</t>
  </si>
  <si>
    <t>AO X Axis End Clamp</t>
  </si>
  <si>
    <t>PP-GP0033</t>
  </si>
  <si>
    <t>AO X Axis End Carriage</t>
  </si>
  <si>
    <t>PP-GP0034</t>
  </si>
  <si>
    <t>Jaydmdigital Z-Axis Couplings</t>
  </si>
  <si>
    <t>PP-GP0035</t>
  </si>
  <si>
    <t>AO Z-Endstop Flag</t>
  </si>
  <si>
    <t>PP-GP0036</t>
  </si>
  <si>
    <t>Wade's Block Plug</t>
  </si>
  <si>
    <t>PP-GP0037</t>
  </si>
  <si>
    <t>Accessible Wade's Extruder Big Gear</t>
  </si>
  <si>
    <t>PP-GP0038</t>
  </si>
  <si>
    <t>Prusa Mendel 8 Toothed Pulley</t>
  </si>
  <si>
    <t>PP-GP0039</t>
  </si>
  <si>
    <t>AO 12 Toothed T5 Pulley</t>
  </si>
  <si>
    <t>PP-GP0040</t>
  </si>
  <si>
    <t>Lower Vertex, Left</t>
  </si>
  <si>
    <t>PP-GP0041</t>
  </si>
  <si>
    <t>Lower Vertex, Right</t>
  </si>
  <si>
    <t>PP-GP0042</t>
  </si>
  <si>
    <t>Lower Vertex, Middle</t>
  </si>
  <si>
    <t>PP-GP0043</t>
  </si>
  <si>
    <t>Z Upper Idler</t>
  </si>
  <si>
    <t>PP-GP0044</t>
  </si>
  <si>
    <t>Z Lower Motor Mount</t>
  </si>
  <si>
    <t>PP-GP0045</t>
  </si>
  <si>
    <t>Y Rod Mount</t>
  </si>
  <si>
    <t>PP-GP0046</t>
  </si>
  <si>
    <t>Z Clamp</t>
  </si>
  <si>
    <t>PP-GP0047</t>
  </si>
  <si>
    <t>Y Motor Mount</t>
  </si>
  <si>
    <t>PP-GP0048</t>
  </si>
  <si>
    <t>Y Idler Mount</t>
  </si>
  <si>
    <t>PP-GP0049</t>
  </si>
  <si>
    <t>Top Vertex, Mini 45</t>
  </si>
  <si>
    <t>PP-GP0051</t>
  </si>
  <si>
    <t>Top Vertex, Mini 45 Switch</t>
  </si>
  <si>
    <t>PP-GP0052</t>
  </si>
  <si>
    <t>Electronics Mount</t>
  </si>
  <si>
    <t>PP-GP0053</t>
  </si>
  <si>
    <t>AO X-axis Carriage Pillow</t>
  </si>
  <si>
    <t>PP-GP0054</t>
  </si>
  <si>
    <t>AO X-axis end Idler ACME</t>
  </si>
  <si>
    <t>PP-GP0055</t>
  </si>
  <si>
    <t>AO X-axis end motor mount ACME</t>
  </si>
  <si>
    <t>PP-GP0056</t>
  </si>
  <si>
    <t>AO X-axis end clamp ACME</t>
  </si>
  <si>
    <t>PP-GP0057</t>
  </si>
  <si>
    <t>ACME Z-axis Coupling</t>
  </si>
  <si>
    <t>PP-GP0058</t>
  </si>
  <si>
    <t>Extruder Body, Taz</t>
  </si>
  <si>
    <t>PP-GP0059</t>
  </si>
  <si>
    <t>Extruder Idler Block v1.4</t>
  </si>
  <si>
    <t>PP-GP0060</t>
  </si>
  <si>
    <t>Extruder Washer v3.0, Taz</t>
  </si>
  <si>
    <t>PP-GP0061</t>
  </si>
  <si>
    <t>Herringbone Large Gear, Taz, Black</t>
  </si>
  <si>
    <t>PP-GP0062</t>
  </si>
  <si>
    <t>Herringbone Small Gear, Taz</t>
  </si>
  <si>
    <t>PP-GP0063</t>
  </si>
  <si>
    <t>Wire Clip</t>
  </si>
  <si>
    <t>PP-GP0064</t>
  </si>
  <si>
    <t>Electronics Clamp</t>
  </si>
  <si>
    <t>PP-GP0065</t>
  </si>
  <si>
    <t>PP-GP0065-Terminal Cover</t>
  </si>
  <si>
    <t>PP-GP0066</t>
  </si>
  <si>
    <t>Z Axis Shipping Clamp</t>
  </si>
  <si>
    <t>PP-GP0067</t>
  </si>
  <si>
    <t>Top Vertex, Mini 45 Spool</t>
  </si>
  <si>
    <t>PP-GP0068</t>
  </si>
  <si>
    <t>Hub</t>
  </si>
  <si>
    <t>PP-GP0069</t>
  </si>
  <si>
    <t>Back Arm</t>
  </si>
  <si>
    <t>PP-GP0070</t>
  </si>
  <si>
    <t>Front Arm</t>
  </si>
  <si>
    <t>PP-GP0071</t>
  </si>
  <si>
    <t>feed_tube_support</t>
  </si>
  <si>
    <t>PP-GP0072</t>
  </si>
  <si>
    <t>Y-Idler-tensioner</t>
  </si>
  <si>
    <t>PP-GP0073</t>
  </si>
  <si>
    <t>Y-Idler-mount</t>
  </si>
  <si>
    <t>PP-GP0074</t>
  </si>
  <si>
    <t>Feed Tube Spinner, Taz</t>
  </si>
  <si>
    <t>PP-GP0075</t>
  </si>
  <si>
    <t>Aleph_cable_strain_relief</t>
  </si>
  <si>
    <t>PP-GP0076</t>
  </si>
  <si>
    <t>Aleph_electronics_enclosure</t>
  </si>
  <si>
    <t>PP-GP0077</t>
  </si>
  <si>
    <t>Aleph_electronics_lid</t>
  </si>
  <si>
    <t>PP-GP0078</t>
  </si>
  <si>
    <t>nub</t>
  </si>
  <si>
    <t>PP-GP0079</t>
  </si>
  <si>
    <t>Z_stop_holder</t>
  </si>
  <si>
    <t>PP-GP0080</t>
  </si>
  <si>
    <t>Y Motor Mount, AO-101</t>
  </si>
  <si>
    <t>PP-GP0081</t>
  </si>
  <si>
    <t>Budaschnozzle 2.0 Mount Plate</t>
  </si>
  <si>
    <t>PP-GP0082</t>
  </si>
  <si>
    <t>Powerbox, power supply enclosure</t>
  </si>
  <si>
    <t>PP-GP0083</t>
  </si>
  <si>
    <t>Bed Finger</t>
  </si>
  <si>
    <t>PP-GP0084</t>
  </si>
  <si>
    <t>Double Bearing Holder</t>
  </si>
  <si>
    <t>PP-GP0085</t>
  </si>
  <si>
    <t>Bearing holder</t>
  </si>
  <si>
    <t>PP-GP0086</t>
  </si>
  <si>
    <t>Belt Clamp, TAZ</t>
  </si>
  <si>
    <t>PP-GP0087</t>
  </si>
  <si>
    <t>Enclosure strain relief, upper obsolete</t>
  </si>
  <si>
    <t>PP-GP0088</t>
  </si>
  <si>
    <t>AO Pillow Block X Carriage, Red</t>
  </si>
  <si>
    <t>PP-GP0089</t>
  </si>
  <si>
    <t>LCD_spacer_v0.4</t>
  </si>
  <si>
    <t>PP-GP0090</t>
  </si>
  <si>
    <t>Feed tube holder</t>
  </si>
  <si>
    <t>PP-GP0091</t>
  </si>
  <si>
    <t>Extruder Latch v2.1</t>
  </si>
  <si>
    <t>PP-GP0092</t>
  </si>
  <si>
    <t>X bearing mount</t>
  </si>
  <si>
    <t>PP-GP0093</t>
  </si>
  <si>
    <t>X carriage, TAZ</t>
  </si>
  <si>
    <t>PP-GP0094</t>
  </si>
  <si>
    <t>X Carriage Guide, Taz</t>
  </si>
  <si>
    <t>PP-GP0095</t>
  </si>
  <si>
    <t>X motor mount, TAZ</t>
  </si>
  <si>
    <t>PP-GP0096</t>
  </si>
  <si>
    <t>Extruder Mount, TAZ</t>
  </si>
  <si>
    <t>PP-GP0097</t>
  </si>
  <si>
    <t>Y bearing mount v1.3, TAZ</t>
  </si>
  <si>
    <t>PP-GP0098</t>
  </si>
  <si>
    <t>Push-fit Type Bushing Holder, Pack of 4</t>
  </si>
  <si>
    <t>PP-GP0099</t>
  </si>
  <si>
    <t>Y Mount Chassis v1.3, TAZ</t>
  </si>
  <si>
    <t>PP-GP0100</t>
  </si>
  <si>
    <t>Y mount table</t>
  </si>
  <si>
    <t>PP-GP0101</t>
  </si>
  <si>
    <t>Y motor mount v1.1, TAZ</t>
  </si>
  <si>
    <t>PP-GP0102</t>
  </si>
  <si>
    <t>Z motor mount, TAZ</t>
  </si>
  <si>
    <t>PP-GP0103</t>
  </si>
  <si>
    <t>Z nut spring M6 v1.0,TAZ</t>
  </si>
  <si>
    <t>PP-GP0104</t>
  </si>
  <si>
    <t>Spool holder, Inner</t>
  </si>
  <si>
    <t>PP-GP0105</t>
  </si>
  <si>
    <t>Spool holder, Outer</t>
  </si>
  <si>
    <t>PP-GP0106</t>
  </si>
  <si>
    <t>Bed Corner</t>
  </si>
  <si>
    <t>PP-GP0107</t>
  </si>
  <si>
    <t>Shipping Clamp Flat, A, TAZ</t>
  </si>
  <si>
    <t>PP-GP0108</t>
  </si>
  <si>
    <t>Shipping Clamp Hook, B, Taz</t>
  </si>
  <si>
    <t>PP-GP0109</t>
  </si>
  <si>
    <t>Spool Arm, TAZ, Black</t>
  </si>
  <si>
    <t>PP-GP0110</t>
  </si>
  <si>
    <t>Enclosure strain relief, lower v2.0 obsolete</t>
  </si>
  <si>
    <t>PP-GP0111</t>
  </si>
  <si>
    <t>Enclosure lower strain relief v2.4, TAZ</t>
  </si>
  <si>
    <t>PP-GP0112</t>
  </si>
  <si>
    <t>Enclosure upper strain relief v2.2, TAZ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</si>
  <si>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</si>
  <si>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</si>
  <si>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</si>
  <si>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</si>
  <si>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</si>
  <si>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</si>
  <si>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</si>
  <si>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</si>
  <si>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PP-GP0117</t>
  </si>
  <si>
    <t>Bearing Holder v1.1.b, TAZ</t>
  </si>
  <si>
    <t>PP-GP0118</t>
  </si>
  <si>
    <t>Bed Corner v2.5, TAZ</t>
  </si>
  <si>
    <t>PP-GP0119</t>
  </si>
  <si>
    <t>Z nut spring M6 v2.1, TAZ</t>
  </si>
  <si>
    <t>PP-GP0120</t>
  </si>
  <si>
    <t>Feed Tube Holder v2.0, TAZ</t>
  </si>
  <si>
    <t>PP-GP0121</t>
  </si>
  <si>
    <t>Y Mount Chassis v2.1, TAZ</t>
  </si>
  <si>
    <t>PP-GP0122</t>
  </si>
  <si>
    <t>Y Mount Table v2.1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</si>
  <si>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</si>
  <si>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</si>
  <si>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</si>
  <si>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</si>
  <si>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</si>
  <si>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</si>
  <si>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</si>
  <si>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</si>
  <si>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PP-GP0127</t>
  </si>
  <si>
    <t>Z Nut Mount V 1.0 , TAZ</t>
  </si>
  <si>
    <t>PP-GP0128</t>
  </si>
  <si>
    <t>X Carriage v2.0 ,TAZ</t>
  </si>
  <si>
    <t>PP-GP0129</t>
  </si>
  <si>
    <t>LM8UU X-carriage, Green</t>
  </si>
  <si>
    <t>PP-GP0130</t>
  </si>
  <si>
    <t>Aleph Objects X-end Clamp</t>
  </si>
  <si>
    <t>PP-GP0131</t>
  </si>
  <si>
    <t>AO Pillow Block X-end Idler</t>
  </si>
  <si>
    <t>PP-GP0132</t>
  </si>
  <si>
    <t>AO Pillow Block X Carriage, Black</t>
  </si>
  <si>
    <t>PP-GP0133</t>
  </si>
  <si>
    <t>Enclosure strain relief, lower obsolete</t>
  </si>
  <si>
    <t>PP-GP0134</t>
  </si>
  <si>
    <t>ACME Pillow Block X-End Set 2.0, Plastic, Green ABS</t>
  </si>
  <si>
    <t>PP-GP0135</t>
  </si>
  <si>
    <t>AO Pillow Block X Carriage, Green</t>
  </si>
  <si>
    <t>PP-GP0136</t>
  </si>
  <si>
    <t>AO Pillow Block X Carriage, Natural</t>
  </si>
  <si>
    <t>PP-GP0137</t>
  </si>
  <si>
    <t>AO Pillow Block X Carriage, Orange</t>
  </si>
  <si>
    <t>PP-GP0138</t>
  </si>
  <si>
    <t>ACME Pillow Block X-End Set 2.0, Plastic, Red ABS</t>
  </si>
  <si>
    <t>PP-GP0139</t>
  </si>
  <si>
    <t>AO Pillow Block X-end Motor Mount</t>
  </si>
  <si>
    <t>PP-GP0140</t>
  </si>
  <si>
    <t>AO Prusa Lower Z Axis Mount</t>
  </si>
  <si>
    <t>PP-GP0142</t>
  </si>
  <si>
    <t>Business Card Holder, 2-pac</t>
  </si>
  <si>
    <t>PP-GP0143</t>
  </si>
  <si>
    <t>Endstop Holder, Pack of 3</t>
  </si>
  <si>
    <t>PP-GP0144</t>
  </si>
  <si>
    <t>Prusa Mendel Belt Clamp</t>
  </si>
  <si>
    <t>PP-GP0145</t>
  </si>
  <si>
    <t>LM8UU X-carriage, Black (DO NOT USE)</t>
  </si>
  <si>
    <t>PP-GP0147</t>
  </si>
  <si>
    <t>X-end Clamp 2.0</t>
  </si>
  <si>
    <t>PP-GP0148</t>
  </si>
  <si>
    <t>ACME Pillow Block X-End Set 2.0, Plastic, Natural ABS</t>
  </si>
  <si>
    <t>PP-GP0149</t>
  </si>
  <si>
    <t>AO Pillow Block X Carriage, Blue</t>
  </si>
  <si>
    <t>PP-GP0150</t>
  </si>
  <si>
    <t>Y belt mount</t>
  </si>
  <si>
    <t>PP-GP0151</t>
  </si>
  <si>
    <t>X Idler v2.3 , TAZ</t>
  </si>
  <si>
    <t>PP-GP0152</t>
  </si>
  <si>
    <t>X Motor Mount v2.1, TAZ</t>
  </si>
  <si>
    <t>PP-GP0153</t>
  </si>
  <si>
    <t>Extruder Fan Mount v1.0, TAZ</t>
  </si>
  <si>
    <t>PP-GP0154</t>
  </si>
  <si>
    <t>Electronics Case Mount v1.0</t>
  </si>
  <si>
    <t>PP-GP0155</t>
  </si>
  <si>
    <t>Blank 155</t>
  </si>
  <si>
    <t>PP-GP0157</t>
  </si>
  <si>
    <t>Flexystruder Body V1.0, Green</t>
  </si>
  <si>
    <t>PP-GP0158</t>
  </si>
  <si>
    <t>Extruder Mount, TAZ, Lulz Green</t>
  </si>
  <si>
    <t>PP-GP0159</t>
  </si>
  <si>
    <t>Dual Extruder Mount V1.0, Blue</t>
  </si>
  <si>
    <t>PP-GP0160</t>
  </si>
  <si>
    <t>Flex Plate V1.0, Blue</t>
  </si>
  <si>
    <t>PP-GP0161</t>
  </si>
  <si>
    <t>Dual Extruder Lower Bracket V1.0, Blue</t>
  </si>
  <si>
    <t>PP-GP0162</t>
  </si>
  <si>
    <t>Spool Arm, Blue</t>
  </si>
  <si>
    <t>PP-GP0163</t>
  </si>
  <si>
    <t>Long Shim, Taz</t>
  </si>
  <si>
    <t>PP-GP0164</t>
  </si>
  <si>
    <t>KITTAZ plug cover</t>
  </si>
  <si>
    <t>PP-GP0165</t>
  </si>
  <si>
    <t>Dual Extruder Mount V1.3, Blue</t>
  </si>
  <si>
    <t>PP-GP0166</t>
  </si>
  <si>
    <t>Flexystruder Body V1.1, Green</t>
  </si>
  <si>
    <t>PP-GP0167</t>
  </si>
  <si>
    <t>Extrusion Fan Mount v1.3, Mini</t>
  </si>
  <si>
    <t>PP-GP0168</t>
  </si>
  <si>
    <t>Wiper mount v1.0, Mini</t>
  </si>
  <si>
    <t>PP-GP0169</t>
  </si>
  <si>
    <t>Handle v2.4, Mini</t>
  </si>
  <si>
    <t>PP-GP0170</t>
  </si>
  <si>
    <t>Relief mount v1.3, Mini</t>
  </si>
  <si>
    <t>PP-GP0171</t>
  </si>
  <si>
    <t>Spool mount v1.3, Mini</t>
  </si>
  <si>
    <t>PP-GP0172</t>
  </si>
  <si>
    <t>Spool arm v1.0, Mini</t>
  </si>
  <si>
    <t>PP-GP0173</t>
  </si>
  <si>
    <t>Spool hinge v1.3, Mini</t>
  </si>
  <si>
    <t>PP-GP0174</t>
  </si>
  <si>
    <t>Y rod mount v1.1, Mini</t>
  </si>
  <si>
    <t>PP-GP0175</t>
  </si>
  <si>
    <t>Y idler mount v1.3, Mini</t>
  </si>
  <si>
    <t>PP-GP0176</t>
  </si>
  <si>
    <t>Bed corner v2.2, Mini</t>
  </si>
  <si>
    <t>PP-GP0177</t>
  </si>
  <si>
    <t>Z lower left v1.1, Mini, Lulzbot green</t>
  </si>
  <si>
    <t>PP-GP0178</t>
  </si>
  <si>
    <t>Z lower right v1.1, Mini, Lulzbot green</t>
  </si>
  <si>
    <t>PP-GP0179</t>
  </si>
  <si>
    <t>Z upper left v1.2, Mini</t>
  </si>
  <si>
    <t>PP-GP0180</t>
  </si>
  <si>
    <t>Z upper right v1.2, Mini</t>
  </si>
  <si>
    <t>PP-GP0181</t>
  </si>
  <si>
    <t>Belt mount v1.1a, Mini</t>
  </si>
  <si>
    <t>PP-GP0182</t>
  </si>
  <si>
    <t>X end motor v1.7, Mini</t>
  </si>
  <si>
    <t>PP-GP0183</t>
  </si>
  <si>
    <t>X carriage v1.1, Mini</t>
  </si>
  <si>
    <t>PP-GP0184</t>
  </si>
  <si>
    <t>Extruder mount v2.4, Mini</t>
  </si>
  <si>
    <t>PP-GP0185</t>
  </si>
  <si>
    <t>X end idler v2.6, Mini</t>
  </si>
  <si>
    <t>PP-GP0186</t>
  </si>
  <si>
    <t>Extruder-body-hex_black_v1.4.1</t>
  </si>
  <si>
    <t>PP-GP0187</t>
  </si>
  <si>
    <t>X carriage cover v2.3, Mini</t>
  </si>
  <si>
    <t>PP-GP0188</t>
  </si>
  <si>
    <t>Upper bearing holder v1.1, Mini</t>
  </si>
  <si>
    <t>PP-GP0189</t>
  </si>
  <si>
    <t>Double bearing holder v1.3, Mini</t>
  </si>
  <si>
    <t>PP-GP0190</t>
  </si>
  <si>
    <t>Lower relief v1.0, Mini</t>
  </si>
  <si>
    <t>PP-GP0191</t>
  </si>
  <si>
    <t>Herringbone Large Gear v1.3, Lulzbot green</t>
  </si>
  <si>
    <t>PP-GP0192</t>
  </si>
  <si>
    <t>Herringbone Small Gear v1.1, Lulzbot green</t>
  </si>
  <si>
    <t>PP-GP0193</t>
  </si>
  <si>
    <t>Extruder Idler Block v1.4c, Taz &amp; Mini</t>
  </si>
  <si>
    <t>PP-GP0194</t>
  </si>
  <si>
    <t>Extruder Mount for Hex v1.0, TAZ</t>
  </si>
  <si>
    <t>PP-GP0195</t>
  </si>
  <si>
    <t>Rocktopus, Luzlbot green ABS</t>
  </si>
  <si>
    <t>PP-GP0196</t>
  </si>
  <si>
    <t>Y rod mount v1.2, Mini</t>
  </si>
  <si>
    <t>PP-GP0197</t>
  </si>
  <si>
    <t>dual extruder 2.0 mount v1.0</t>
  </si>
  <si>
    <t>PP-GP0198</t>
  </si>
  <si>
    <t>javelin flex plate v1.2</t>
  </si>
  <si>
    <t>PP-GP0199</t>
  </si>
  <si>
    <t>40mm fan duct for dual v0.3</t>
  </si>
  <si>
    <t>PP-GP0200</t>
  </si>
  <si>
    <t>Flexystruder Body V2.0 - for hexagon, Green</t>
  </si>
  <si>
    <t>PP-GP0201</t>
  </si>
  <si>
    <t>Extruder mount v2.4, Mini - LulzBot Green</t>
  </si>
  <si>
    <t>PP-GP0202</t>
  </si>
  <si>
    <t>Extruder Mount for Hex v1.0, TAZ, Lulzbot Green</t>
  </si>
  <si>
    <t>PP-GP0203</t>
  </si>
  <si>
    <t>T-nut holding jig, Dual Extruder 2.0</t>
  </si>
  <si>
    <t>PP-GP0204</t>
  </si>
  <si>
    <t>Z lower left v1.4, Mini, Lulzbot green</t>
  </si>
  <si>
    <t>PP-GP0205</t>
  </si>
  <si>
    <t>Z lower right v1.4, Mini, Lulzbot green</t>
  </si>
  <si>
    <t>PP-GP0206</t>
  </si>
  <si>
    <t>X Carriage TAZ6 v0.3</t>
  </si>
  <si>
    <t>PP-GP0207</t>
  </si>
  <si>
    <t>X Carriage Guide v2.0</t>
  </si>
  <si>
    <t>PP-GP0208</t>
  </si>
  <si>
    <t>Extruder Mount TAZ6 v0.8</t>
  </si>
  <si>
    <t>PP-GP0209</t>
  </si>
  <si>
    <t>12mm Double Bearing Holder v0.7</t>
  </si>
  <si>
    <t>PP-GP0210</t>
  </si>
  <si>
    <t>12mm Single Bearing Holder v0.4</t>
  </si>
  <si>
    <t>PP-GP0211</t>
  </si>
  <si>
    <t>Fan duct left v0.7.4</t>
  </si>
  <si>
    <t>PP-GP0212</t>
  </si>
  <si>
    <t>Fan duct right v0.7.4</t>
  </si>
  <si>
    <t>PP-GP0213</t>
  </si>
  <si>
    <t>z Carriage Motor, v2.3</t>
  </si>
  <si>
    <t>PP-GP0214</t>
  </si>
  <si>
    <t>z Carriage Idler, v2.3</t>
  </si>
  <si>
    <t>PP-GP0215</t>
  </si>
  <si>
    <t>Z Lower Left, v2.3</t>
  </si>
  <si>
    <t>PP-GP0216</t>
  </si>
  <si>
    <t>Z-min switch mount v4.1</t>
  </si>
  <si>
    <t>PP-GP0217</t>
  </si>
  <si>
    <t>Spool Arm v0.2</t>
  </si>
  <si>
    <t>PP-GP0218</t>
  </si>
  <si>
    <t>Tippy Feed tube holder v0.6</t>
  </si>
  <si>
    <t>PP-GP0219</t>
  </si>
  <si>
    <t>Feed tube spinner v3.0</t>
  </si>
  <si>
    <t>PP-GP0220</t>
  </si>
  <si>
    <t>Interconnect housing v0.6</t>
  </si>
  <si>
    <t>PP-GP0221</t>
  </si>
  <si>
    <t>Bed corner TAZ6 v2.0</t>
  </si>
  <si>
    <t>PP-GP0222</t>
  </si>
  <si>
    <t>Y belt mount v.75</t>
  </si>
  <si>
    <t>PP-GP0223</t>
  </si>
  <si>
    <t>Bed Mount Chassis v3.3</t>
  </si>
  <si>
    <t>PP-GP0224</t>
  </si>
  <si>
    <t>Bed mount table v3.1</t>
  </si>
  <si>
    <t>PP-GP0225</t>
  </si>
  <si>
    <t>Y Idler Mount v4.0, TAZ</t>
  </si>
  <si>
    <t>PP-GP0226</t>
  </si>
  <si>
    <t>Y Motor Mount v3.0, TAZ</t>
  </si>
  <si>
    <t>PP-GP0227</t>
  </si>
  <si>
    <t>Z Lower Right, v2.3</t>
  </si>
  <si>
    <t>PP-GP0228</t>
  </si>
  <si>
    <t>Y Corner Left V2.4</t>
  </si>
  <si>
    <t>PP-GP0229</t>
  </si>
  <si>
    <t>Y Corner Right v2.4</t>
  </si>
  <si>
    <t>PP-GP0230</t>
  </si>
  <si>
    <t>LCD_bezel</t>
  </si>
  <si>
    <t>PP-GP0231</t>
  </si>
  <si>
    <t>Wiper Mount, v1.1</t>
  </si>
  <si>
    <t>PP-GP0232</t>
  </si>
  <si>
    <t>Heatsink Fan Duct v0.6</t>
  </si>
  <si>
    <t>PP-GP0233</t>
  </si>
  <si>
    <t>Bearing Holder V1.0</t>
  </si>
  <si>
    <t>PP-GP0234</t>
  </si>
  <si>
    <t>LCD Knob, V0.2 Design Dent 2</t>
  </si>
  <si>
    <t>PP-GP0235</t>
  </si>
  <si>
    <t>SD card bezel v0.8</t>
  </si>
  <si>
    <t>PP-GP0236</t>
  </si>
  <si>
    <t>Z Upper v2.3</t>
  </si>
  <si>
    <t>PP-GP0237</t>
  </si>
  <si>
    <t>Flexy Washer v0.1</t>
  </si>
  <si>
    <t>PP-GP0238</t>
  </si>
  <si>
    <t>Flexy Bed Foot v0.1</t>
  </si>
  <si>
    <t>PP-GP0239</t>
  </si>
  <si>
    <t>Rod_Mount_Full_Shim_1.5mm</t>
  </si>
  <si>
    <t>PP-GP0240</t>
  </si>
  <si>
    <t>Idler_Mount_Full_Shim_1.5mm</t>
  </si>
  <si>
    <t>PP-GP0241</t>
  </si>
  <si>
    <t>Beefy Extruder Idler v0.3</t>
  </si>
  <si>
    <t>PP-GP0242</t>
  </si>
  <si>
    <t>Heatsink fan duct opah v1.1</t>
  </si>
  <si>
    <t>PP-GP0243</t>
  </si>
  <si>
    <t>Opah extruder body v0.2</t>
  </si>
  <si>
    <t>PP-GP0244</t>
  </si>
  <si>
    <t>Opah extruder brace v0.3</t>
  </si>
  <si>
    <t>PP-GP0245</t>
  </si>
  <si>
    <t>Beefy Idler Latch v2.2</t>
  </si>
  <si>
    <t>PP-GP0246</t>
  </si>
  <si>
    <t>Opah extruder mount v1.2</t>
  </si>
  <si>
    <t>PP-GP0247</t>
  </si>
  <si>
    <t>USB support mini v1.0</t>
  </si>
  <si>
    <t>PP-GP0248</t>
  </si>
  <si>
    <t>bed corners, mini v2.5</t>
  </si>
  <si>
    <t>PP-GP0249</t>
  </si>
  <si>
    <t>bed clip v3</t>
  </si>
  <si>
    <t>PP-GP0251</t>
  </si>
  <si>
    <t>Extruder Mount v3.0, Mini</t>
  </si>
  <si>
    <t>PP-GP0252</t>
  </si>
  <si>
    <t>Extruder Fan Mount v2.0, Mini</t>
  </si>
  <si>
    <t>PP-GP0253_v1.0</t>
  </si>
  <si>
    <t>spool-arm-bracket_black_v1.0</t>
  </si>
  <si>
    <t>PP-GP0254_v1.1</t>
  </si>
  <si>
    <t>spool-arm-support_black_v1.1</t>
  </si>
  <si>
    <t>PP-GP0255_v1.4</t>
  </si>
  <si>
    <t>spool-arm-mini_black_v1.4</t>
  </si>
  <si>
    <t>PP-GP0256_v1.1</t>
  </si>
  <si>
    <t>x-carriage-mini_black_v1.1</t>
  </si>
  <si>
    <t>PP-GP0257_v3.0</t>
  </si>
  <si>
    <t>upper-bearing-holder_black_v3.0</t>
  </si>
  <si>
    <t>PP-GP0258_v2.4</t>
  </si>
  <si>
    <t>x-carriage-cap_black_v2.4</t>
  </si>
  <si>
    <t>PP-GP0259_v2.5</t>
  </si>
  <si>
    <t>handle-bar_black_v2.5</t>
  </si>
  <si>
    <t>PP-GP0260_v1.1</t>
  </si>
  <si>
    <t>belt-clamp_black_v1.1</t>
  </si>
  <si>
    <t>PP-GP0261_v1.1</t>
  </si>
  <si>
    <t>belt-mount_black_v1.1</t>
  </si>
  <si>
    <t>PP-GP0262_v1.4</t>
  </si>
  <si>
    <t>double-bearing-holder_black_v1.4</t>
  </si>
  <si>
    <t>PP-GP0263_v1.4</t>
  </si>
  <si>
    <t>y-motor-mount_black_v1.4</t>
  </si>
  <si>
    <t>PP-GP0264_v1.4</t>
  </si>
  <si>
    <t>y-idler-mini_black_v1.4</t>
  </si>
  <si>
    <t>PP-GP0265_v1.2</t>
  </si>
  <si>
    <t>strain-relief-lower_black_1.2</t>
  </si>
  <si>
    <t>PP-GP0266_v3.0</t>
  </si>
  <si>
    <t>strain-relief-upper_black_v3.0</t>
  </si>
  <si>
    <t>PP-GP0267_v1.7</t>
  </si>
  <si>
    <t>x-end-motor-mini_black_v1.7</t>
  </si>
  <si>
    <t>PP-GP0268_v2.5</t>
  </si>
  <si>
    <t>x-end-idler-mini_black_v2.5</t>
  </si>
  <si>
    <t>PP-GP0269_v1.6</t>
  </si>
  <si>
    <t>lower-z-left-mini_lulz-green_v1.6</t>
  </si>
  <si>
    <t>PP-GP0270_v1.6</t>
  </si>
  <si>
    <t>lower-z-right-mini_lulz-green_v1.6</t>
  </si>
  <si>
    <t>PP-GP0271_v2.0</t>
  </si>
  <si>
    <t>z-upper-mini-left_black_v2.0</t>
  </si>
  <si>
    <t>PP-GP0272_v2.0</t>
  </si>
  <si>
    <t>z-upper-mini-right_black_v2.0</t>
  </si>
  <si>
    <t>PP-IM0001</t>
  </si>
  <si>
    <t>Z-Upper Molded v0.1</t>
  </si>
  <si>
    <t>PP-IM0002</t>
  </si>
  <si>
    <t>Molded Single Bearing Holder Bed v0.2</t>
  </si>
  <si>
    <t>PP-IM0003</t>
  </si>
  <si>
    <t>Molded Y-corner v0.1</t>
  </si>
  <si>
    <t>PP-IS0001</t>
  </si>
  <si>
    <t>Extruder mount, TAZ with inserts, Black</t>
  </si>
  <si>
    <t>PP-IS0002</t>
  </si>
  <si>
    <t>Bearing Holder v1.1b, TAZ with inserts</t>
  </si>
  <si>
    <t>PP-IS0003</t>
  </si>
  <si>
    <t>Enclosure upper strain relief v2.2, TAZ with inserts</t>
  </si>
  <si>
    <t>PP-IS0004</t>
  </si>
  <si>
    <t>X bearing mount with inserts</t>
  </si>
  <si>
    <t>PP-IS0005</t>
  </si>
  <si>
    <t>X carriage, TAZ with inserts</t>
  </si>
  <si>
    <t>PP-IS0006</t>
  </si>
  <si>
    <t>X motor mount, TAZ with inserts</t>
  </si>
  <si>
    <t>PP-IS0007</t>
  </si>
  <si>
    <t>Y Corner Left v1.2, TAZ with inserts</t>
  </si>
  <si>
    <t>PP-IS0008</t>
  </si>
  <si>
    <t>Y Corner Right v1.2, TAZ with inserts</t>
  </si>
  <si>
    <t>PP-IS0009</t>
  </si>
  <si>
    <t>Y belt mount with inserts</t>
  </si>
  <si>
    <t>PP-IS0010</t>
  </si>
  <si>
    <t>Y Motor Mount v2.4, TAZ with inserts</t>
  </si>
  <si>
    <t>PP-IS0011</t>
  </si>
  <si>
    <t>Y mount table with insert</t>
  </si>
  <si>
    <t>PP-IS0012</t>
  </si>
  <si>
    <t>Z motor mount, TAZ with inserts for Left</t>
  </si>
  <si>
    <t>PP-IS0013</t>
  </si>
  <si>
    <t>Z motor mount, TAZ with inserts for Right</t>
  </si>
  <si>
    <t>PP-IS0014</t>
  </si>
  <si>
    <t>Z nut spring M6 v2.0, TAZ with inserts</t>
  </si>
  <si>
    <t>PP-IS0015</t>
  </si>
  <si>
    <t>Bed Corner v2.5, TAZ with insert</t>
  </si>
  <si>
    <t>PP-IS0016</t>
  </si>
  <si>
    <t>Flexystruder body with inserts &amp; PTFE</t>
  </si>
  <si>
    <t>PP-IS0017</t>
  </si>
  <si>
    <t>Extruder Mount with Inserts, Green</t>
  </si>
  <si>
    <t>PP-IS0018</t>
  </si>
  <si>
    <t>Dual Extruder Mount with Inserts, Blue</t>
  </si>
  <si>
    <t>PP-IS0019</t>
  </si>
  <si>
    <t>Flex Plate V1.0 with Inserts, Blue</t>
  </si>
  <si>
    <t>PP-IS0020</t>
  </si>
  <si>
    <t>Dual Extruder Lower Bracket V1.0 with inserts, Blue</t>
  </si>
  <si>
    <t>PP-IS0021</t>
  </si>
  <si>
    <t>X Idler v2.3 , TAZ, with inserts</t>
  </si>
  <si>
    <t>PP-IS0022</t>
  </si>
  <si>
    <t>X Carriage v2.0 ,TAZ, with inserts</t>
  </si>
  <si>
    <t>PP-IS0023</t>
  </si>
  <si>
    <t>X Motor Mount v2.1, TAZ, with inserts</t>
  </si>
  <si>
    <t>PP-IS0024</t>
  </si>
  <si>
    <t>Y Mount Chassis v2.1, TAZ, with insert</t>
  </si>
  <si>
    <t>PP-IS0025</t>
  </si>
  <si>
    <t>Z Top Drive v1.2-Left, TAZ, with bearing</t>
  </si>
  <si>
    <t>PP-IS0026</t>
  </si>
  <si>
    <t>Z Top Drive v1.2-Right, TAZ, with bearing</t>
  </si>
  <si>
    <t>PP-IS0027</t>
  </si>
  <si>
    <t>Z Motor Mount v2.1 nonswitch-Right, with inserts and bearing</t>
  </si>
  <si>
    <t>PP-IS0028</t>
  </si>
  <si>
    <t>Z Motor Mount v2.1 switch-Left , TAZ, with inserts and bearing</t>
  </si>
  <si>
    <t>PP-IS0029</t>
  </si>
  <si>
    <t>Z Nut Mount V 1.0 , TAZ, with inserts</t>
  </si>
  <si>
    <t>PP-IS0030</t>
  </si>
  <si>
    <t>Extruder Fan Mount v1.0, TAZ, with inserts</t>
  </si>
  <si>
    <t>PP-IS0031</t>
  </si>
  <si>
    <t>Flexystruder body with inserts</t>
  </si>
  <si>
    <t>PP-MP0001-1</t>
  </si>
  <si>
    <t>Budaschnozzle 0.3 Nozzle, 0.35mm</t>
  </si>
  <si>
    <t>PP-MP0001-2</t>
  </si>
  <si>
    <t>Budaschnozzle 0.3 Nozzle, 0.50mm</t>
  </si>
  <si>
    <t>PP-MP0002</t>
  </si>
  <si>
    <t>Budaschnozzle 0.3 Al Bushing</t>
  </si>
  <si>
    <t>PP-MP0003</t>
  </si>
  <si>
    <t>Budaschnozzle 0.3 Al heatsink</t>
  </si>
  <si>
    <t>PP-MP0004</t>
  </si>
  <si>
    <t>Budaschnozzle 0.3 Copper Heat Sink</t>
  </si>
  <si>
    <t>PP-MP0005</t>
  </si>
  <si>
    <t>Budaschnozzle 0.3 Heater Block</t>
  </si>
  <si>
    <t>PP-MP0006</t>
  </si>
  <si>
    <t>Budaschnozzle 0.3 PEEK Isolator</t>
  </si>
  <si>
    <t>PP-MP0007-1</t>
  </si>
  <si>
    <t>Budaschnozzle 1.0 Nozzle, 0.18mm</t>
  </si>
  <si>
    <t>PP-MP0007-2</t>
  </si>
  <si>
    <t>Budaschnozzle 1.0 Nozzle, 0.25mm</t>
  </si>
  <si>
    <t>PP-MP0007-3</t>
  </si>
  <si>
    <t>(DO NOT USE) Budaschnozzle 1.0 Nozzle, 0.35mm</t>
  </si>
  <si>
    <t>PP-MP0007-4</t>
  </si>
  <si>
    <t>Budaschnozzle 1.0 Nozzle, 0.5mm</t>
  </si>
  <si>
    <t>PP-MP0007-5</t>
  </si>
  <si>
    <t>Budaschnozzle 1.0 Nozzle, 0.75mm</t>
  </si>
  <si>
    <t>PP-MP0008</t>
  </si>
  <si>
    <t>Budaschnozzle 1.0 Backup Plate</t>
  </si>
  <si>
    <t>PP-MP0009</t>
  </si>
  <si>
    <t>Budaschnozzle 1.0 Copper Heatsink</t>
  </si>
  <si>
    <t>PP-MP0010</t>
  </si>
  <si>
    <t>Budaschnozzle 1.0 Heater Block</t>
  </si>
  <si>
    <t>PP-MP0011</t>
  </si>
  <si>
    <t>Budaschnozzle 1.0 Lower Plate</t>
  </si>
  <si>
    <t>PP-MP0012</t>
  </si>
  <si>
    <t>Budaschnozzle 1.0 PEEK Insulator</t>
  </si>
  <si>
    <t>PP-MP0013</t>
  </si>
  <si>
    <t>Budaschnozzle 1.0 Upper Plate</t>
  </si>
  <si>
    <t>PP-MP0014</t>
  </si>
  <si>
    <t>Fuse 20amp Glass</t>
  </si>
  <si>
    <t>BPSFE20RP</t>
  </si>
  <si>
    <t>PP-MP0015</t>
  </si>
  <si>
    <t>Budaschnozzle 1.0.1 PEEK Isolator</t>
  </si>
  <si>
    <t>PP-MP0016-1</t>
  </si>
  <si>
    <t>Budaschnozzle 1.1 Nozzle, No Hole Blank</t>
  </si>
  <si>
    <t>PP-MP0016-2</t>
  </si>
  <si>
    <t>Budaschnozzle 1.1 Nozzle, 0.15</t>
  </si>
  <si>
    <t>PP-MP0016-3</t>
  </si>
  <si>
    <t>Budaschnozzle 1.1 Nozzle, 0.25mm</t>
  </si>
  <si>
    <t>PP-MP0016-4</t>
  </si>
  <si>
    <t>(DO NOT USE) Budaschnozzle 1.1 Nozzle, 0.35mm</t>
  </si>
  <si>
    <t>PP-MP0016-6</t>
  </si>
  <si>
    <t>Budaschnozzle 1.1 Nozzle, 0.75mm</t>
  </si>
  <si>
    <t>PP-MP0017</t>
  </si>
  <si>
    <t>Budaschnozzle 1.1 Backup Plate</t>
  </si>
  <si>
    <t>PP-MP0019</t>
  </si>
  <si>
    <t>Budaschnozzle 1.1 Heater Block</t>
  </si>
  <si>
    <t>PP-MP0022-2</t>
  </si>
  <si>
    <t>Budaschnozzle 1.1 Threaded Extension, Brass</t>
  </si>
  <si>
    <t>PP-MP0022-3</t>
  </si>
  <si>
    <t>Budaschnozzle 1.1 Threaded Extension, Stainless Steel</t>
  </si>
  <si>
    <t>PP-MP0023</t>
  </si>
  <si>
    <t>Budaschnozzle 1.1 Upper Plate</t>
  </si>
  <si>
    <t>PP-MP0024</t>
  </si>
  <si>
    <t>Budaschnozzle 1.2 Heater Block</t>
  </si>
  <si>
    <t>PP-MP0026-2</t>
  </si>
  <si>
    <t>Budaschnozzle 1.3.1 Nozzle, 0.25mm</t>
  </si>
  <si>
    <t>PP-MP0026-3</t>
  </si>
  <si>
    <t>Budaschnozzle 1.3.1 Nozzle, 0.35mm</t>
  </si>
  <si>
    <t>PP-MP0027</t>
  </si>
  <si>
    <t>ACME Pillow Block X-End Set 2.0, Plastic, Orange ABS</t>
  </si>
  <si>
    <t>PP-MP0028</t>
  </si>
  <si>
    <t>Bulgin-AC Power Entry Modules SC MT FUSED .25" TAB</t>
  </si>
  <si>
    <t>Bulgin</t>
  </si>
  <si>
    <t>PF0030/63</t>
  </si>
  <si>
    <t>Heilind</t>
  </si>
  <si>
    <t>161-PF0030/63</t>
  </si>
  <si>
    <t>Toni working w/heilindLT 12-14 wks Heilind, expediting. Digikey has some stock, high cost Mouser has some stock also</t>
  </si>
  <si>
    <t>PP-MP0029</t>
  </si>
  <si>
    <t>80/20 Slide-In Economy TNut M5 Thread, pkg 100</t>
  </si>
  <si>
    <t>PP-MP0030</t>
  </si>
  <si>
    <t>5MM Bore Aluminum</t>
  </si>
  <si>
    <t>16-2P06M6CA5</t>
  </si>
  <si>
    <t>PP-MP0031</t>
  </si>
  <si>
    <t>1/2"MPT-Solid Hex Head Plug Brass Pipe Fitting</t>
  </si>
  <si>
    <t>PP-MP0032</t>
  </si>
  <si>
    <t>1/2" Black Pipe Fittings - malleable iron floor flange, 1/2" sz</t>
  </si>
  <si>
    <t>PP-MP0033</t>
  </si>
  <si>
    <t>#004 SS Clamp 1/4"X5/8" DIA</t>
  </si>
  <si>
    <t>PP-MP0034</t>
  </si>
  <si>
    <t>(1413K44) Tap Magic Cutting and Tapping Fluid for Aluminum, 16-ounce Container</t>
  </si>
  <si>
    <t>PP-MP0035</t>
  </si>
  <si>
    <t>Budaschnozzle Backup Plate</t>
  </si>
  <si>
    <t>PP-MP0037</t>
  </si>
  <si>
    <t>Budaschnozzle 2.0 heat sink washer, 5 pack</t>
  </si>
  <si>
    <t>PP-MP0038</t>
  </si>
  <si>
    <t>Budaschnozzle Upper Wooden Plate</t>
  </si>
  <si>
    <t>PP-MP0039</t>
  </si>
  <si>
    <t>Y-Axis Plate</t>
  </si>
  <si>
    <t>PP-MP0040</t>
  </si>
  <si>
    <t>Polyschnozzle 0.1 Upper Plate</t>
  </si>
  <si>
    <t>PP-MP0041</t>
  </si>
  <si>
    <t>Polyschnozzle 0.1 Mount Plate, Wooden</t>
  </si>
  <si>
    <t>PP-MP0042</t>
  </si>
  <si>
    <t>Budaschnozzle 2.0 heat sink washer</t>
  </si>
  <si>
    <t>PP-MP0043</t>
  </si>
  <si>
    <t>Budaschnozzle 2.0 Heater Block</t>
  </si>
  <si>
    <t>PP-MP0044</t>
  </si>
  <si>
    <t>Budaschnozzle 2.0 heater core</t>
  </si>
  <si>
    <t>PP-MP0045</t>
  </si>
  <si>
    <t>300 x 300mm Bed Mount Plate, TAZ</t>
  </si>
  <si>
    <t>PP-MP0046</t>
  </si>
  <si>
    <t>Budaschnozzle 2.0 mount plate</t>
  </si>
  <si>
    <t>PP-MP0047</t>
  </si>
  <si>
    <t>Anti-Vibration Leveling Mounts, 2 pk, 2.0", 1/4 - 20 thread</t>
  </si>
  <si>
    <t>pkg, 2</t>
  </si>
  <si>
    <t>PP-MP0048</t>
  </si>
  <si>
    <t>Budaschnozzle 2.0 Threaded Extension</t>
  </si>
  <si>
    <t>PP-MP0049</t>
  </si>
  <si>
    <t>Cosmos ® mini Aluminum Chips VGA RAM Cooling Heatsinks 6(L)x6(W)x3.5(H)mm Industrial Packaging</t>
  </si>
  <si>
    <t>PCCooler</t>
  </si>
  <si>
    <t>We have 300K of these – we will never have to reorder these.</t>
  </si>
  <si>
    <t>PP-MP0050-1</t>
  </si>
  <si>
    <t>Budaschnozzle 2.0 Nozzle, Blank</t>
  </si>
  <si>
    <t>PP-MP0050-2</t>
  </si>
  <si>
    <t>Budaschnozzle 2.0 Nozzle, 0.25mm</t>
  </si>
  <si>
    <t>PP-MP0050-3</t>
  </si>
  <si>
    <t>Budaschnozzle 2.0 Nozzle, 0.35mm</t>
  </si>
  <si>
    <t>PP-MP0050-4</t>
  </si>
  <si>
    <t>Budaschnozzle 2.0 Nozzle, 0.50mm</t>
  </si>
  <si>
    <t>PP-MP0050-5</t>
  </si>
  <si>
    <t>Budaschnozzle 2.0 Nozzle, 0.75mm</t>
  </si>
  <si>
    <t>PP-MP0050-6</t>
  </si>
  <si>
    <t>Budaschnozzle 2.0 Nozzle, 0.15mm</t>
  </si>
  <si>
    <t>PP-MP0051</t>
  </si>
  <si>
    <t>Budaschnozzle 2.0 PEEK Isolator</t>
  </si>
  <si>
    <t>PP-MP0052</t>
  </si>
  <si>
    <t>Budaschnozzle 2.0 Lower Plate</t>
  </si>
  <si>
    <t>PP-MP0053</t>
  </si>
  <si>
    <t>Budaschnozzle Lower Wooden Plate</t>
  </si>
  <si>
    <t>PP-MP0054</t>
  </si>
  <si>
    <t>Colorado WaterJet Rusty Plates</t>
  </si>
  <si>
    <t>PP-MP0055</t>
  </si>
  <si>
    <t>Electronics Mount Plate, Clear</t>
  </si>
  <si>
    <t>PP-MP0056</t>
  </si>
  <si>
    <t>Electronics Mount Plate, Frosted</t>
  </si>
  <si>
    <t>PP-MP0057</t>
  </si>
  <si>
    <t>Heat Bed Mount Plate Prototype</t>
  </si>
  <si>
    <t>PP-MP0058</t>
  </si>
  <si>
    <t>Prusa Heatbed Prototype Aluminum Plates</t>
  </si>
  <si>
    <t>PP-MP0059</t>
  </si>
  <si>
    <t>CONN HOUSING MALE 2POS .100</t>
  </si>
  <si>
    <t>PP-MP0060</t>
  </si>
  <si>
    <t>Bed Plate r1.1</t>
  </si>
  <si>
    <t>PP-MP0061</t>
  </si>
  <si>
    <t>Lulzhead nozzle V1.0, 0.40mm</t>
  </si>
  <si>
    <t>PP-MP0062</t>
  </si>
  <si>
    <t>Nozzle holder V.5 3mm</t>
  </si>
  <si>
    <t>PP-MP0063</t>
  </si>
  <si>
    <t>0.5mm nozzle for 3mm Hexagon hotend</t>
  </si>
  <si>
    <t>Heat Sink 40mm x 40mm x 15mm</t>
  </si>
  <si>
    <t>PP-MP0064</t>
  </si>
  <si>
    <t>0.5mm nozzle for 1.75mm Hexagon hotend</t>
  </si>
  <si>
    <t>PP-MP0065</t>
  </si>
  <si>
    <t>LM8UU X-carriage, Orange</t>
  </si>
  <si>
    <t>PP-MP0066</t>
  </si>
  <si>
    <t>Metric Brass Heat-Set Insert for Plastics, Tapered, M2-.4 Internal Thread, 2.9MM Length</t>
  </si>
  <si>
    <t>94180A307</t>
  </si>
  <si>
    <t xml:space="preserve"> 40,000 10/8  completes liability with fastenal moving to CEH for 2016</t>
  </si>
  <si>
    <t>PP-MP0067</t>
  </si>
  <si>
    <t>LM8UU X-carriage, Red</t>
  </si>
  <si>
    <t>PP-MP0068 (old)</t>
  </si>
  <si>
    <t>Metric Brass Heat-Set Insert for Plastics, Tapered, M3-.5 Internal Thread, 3.8MM Length (old)</t>
  </si>
  <si>
    <t>PP-MP0069</t>
  </si>
  <si>
    <t>MiniMax Chassis</t>
  </si>
  <si>
    <t>PP-MP0070</t>
  </si>
  <si>
    <t>Multipurpose Anodized aluminum (Alloy 6061), 1/2" thick x 1-1/2" width, 1' length</t>
  </si>
  <si>
    <t>6023K251</t>
  </si>
  <si>
    <t>PP-MP0071</t>
  </si>
  <si>
    <t>Multipurpose Stainless Steel (type 304) 10mm Diameter, 1 Meter Length</t>
  </si>
  <si>
    <t>PP-MP0072</t>
  </si>
  <si>
    <t>Pololu Heat Sink 6.3mm X 4.8mm</t>
  </si>
  <si>
    <t>UMHSINK</t>
  </si>
  <si>
    <t>PP-MP0073</t>
  </si>
  <si>
    <t>Prusa Hobbed Bolt M8 By Airwolf</t>
  </si>
  <si>
    <t>PP-MP0074</t>
  </si>
  <si>
    <t>Quick Connection 12V Top</t>
  </si>
  <si>
    <t>NV177</t>
  </si>
  <si>
    <t>PP-MP0075</t>
  </si>
  <si>
    <t>RECEPT ASSEM W/THREADED FASTENER</t>
  </si>
  <si>
    <t>A113036-ND</t>
  </si>
  <si>
    <t>PP-MP0076</t>
  </si>
  <si>
    <t>Self-Stick Aluminum Heatsinks, Pk of 4</t>
  </si>
  <si>
    <t>PP-MP0077</t>
  </si>
  <si>
    <t>Threaded Insert Type 2 Metric M5 X 0.8</t>
  </si>
  <si>
    <t>DOD#6075-5ER111</t>
  </si>
  <si>
    <t>PP-MP0078</t>
  </si>
  <si>
    <t>Simplified Slide Rails - Aluminum, Oil Free</t>
  </si>
  <si>
    <t>SROM15-440-T1</t>
  </si>
  <si>
    <t>PP-MP0079</t>
  </si>
  <si>
    <t>(62805K51) High-Cap Leveling Mount with Zinc-Plated Steel Stud, M8 Thread, 38 mm L Thread, 30 mm Base Diameter</t>
  </si>
  <si>
    <t>62805K51</t>
  </si>
  <si>
    <t>PP-MP0080</t>
  </si>
  <si>
    <t>E3D Mount Plate</t>
  </si>
  <si>
    <t>PP-MP0082</t>
  </si>
  <si>
    <t>Bed Leveling Washer, 303 SST</t>
  </si>
  <si>
    <t>MBK</t>
  </si>
  <si>
    <t>PP-MP0083</t>
  </si>
  <si>
    <t>Bed Leveling Washer, Retail Packaged</t>
  </si>
  <si>
    <t>PP-MP0084-1-A</t>
  </si>
  <si>
    <t>LulzBot hex nozzle, No Hole, Copper 101</t>
  </si>
  <si>
    <t>PP-MP0084-3-A</t>
  </si>
  <si>
    <t>LulzBot hex nozzle, 0.35mm, Copper 101</t>
  </si>
  <si>
    <t>PP-MP0084-3-B</t>
  </si>
  <si>
    <t>LulzBot hex nozzle, 0.35mm, Brass 360</t>
  </si>
  <si>
    <t>PP-MP0084-3-C</t>
  </si>
  <si>
    <t>LulzBot hex nozzle, 0.35mm, Copper Nickel C706</t>
  </si>
  <si>
    <t>PP-MP0084-3-D</t>
  </si>
  <si>
    <t>LulzBot hex nozzle, 0.35mm, Stainless Steel 316</t>
  </si>
  <si>
    <t>PP-MP0084-4-A</t>
  </si>
  <si>
    <t>LulzBot hex nozzle, 0.50mm, Copper 101</t>
  </si>
  <si>
    <t>PP-MP0084-4-B</t>
  </si>
  <si>
    <t>LulzBot hex nozzle, 0.50mm, Brass 360</t>
  </si>
  <si>
    <t>PP-MP0084-4-C</t>
  </si>
  <si>
    <t>LulzBot hex nozzle, 0.50mm, Copper Nickel C706</t>
  </si>
  <si>
    <t>PP-MP0084-4-D</t>
  </si>
  <si>
    <t>LulzBot hex nozzle, 0.50mm, Stainless Steel 316</t>
  </si>
  <si>
    <t>PP-MP0085</t>
  </si>
  <si>
    <t>Bed finger, Dual</t>
  </si>
  <si>
    <t>PP-MP0086</t>
  </si>
  <si>
    <t>Lower bracket, Dual</t>
  </si>
  <si>
    <t>PP-MP0087</t>
  </si>
  <si>
    <t>Dual extruder v2.0 mount</t>
  </si>
  <si>
    <t>PP-MP0088</t>
  </si>
  <si>
    <t>300mm Bed Mount Plate v4.0</t>
  </si>
  <si>
    <t>PP-MP0089</t>
  </si>
  <si>
    <t>Case, Right End</t>
  </si>
  <si>
    <t>PP-MP0090</t>
  </si>
  <si>
    <t>Case, Left End</t>
  </si>
  <si>
    <t>PP-MP0091</t>
  </si>
  <si>
    <t>Case, Electronics Enclosure</t>
  </si>
  <si>
    <t>PP-MP0092</t>
  </si>
  <si>
    <t>Case, LCD Enclosure</t>
  </si>
  <si>
    <t>PP-MP0093</t>
  </si>
  <si>
    <t>Extended Hexagon Nozzle V0.1</t>
  </si>
  <si>
    <t>PP-MP0094</t>
  </si>
  <si>
    <t>Upper PS Case</t>
  </si>
  <si>
    <t>PP-MP0095</t>
  </si>
  <si>
    <t>Lower PS Case</t>
  </si>
  <si>
    <t>PP-MP0096</t>
  </si>
  <si>
    <t>Upper PS Case, RSP</t>
  </si>
  <si>
    <t>PP-MP0097</t>
  </si>
  <si>
    <t>Lower PS Case, RSP</t>
  </si>
  <si>
    <t>PP-MP0098</t>
  </si>
  <si>
    <t>Upper PS Case, HRP</t>
  </si>
  <si>
    <t>PP-MP0099</t>
  </si>
  <si>
    <t>Lower PS Case, HRP</t>
  </si>
  <si>
    <t>PP-MP0100</t>
  </si>
  <si>
    <t>0.35mm nozzle for 3mm Hexagon hotend</t>
  </si>
  <si>
    <t>PP-MP0101</t>
  </si>
  <si>
    <t>Lulzbot Edition Hexagon v.1 Heater Block</t>
  </si>
  <si>
    <t>PP-MP0102</t>
  </si>
  <si>
    <t>Lulzbot Edition Hexagon v.1 Hex Mount Plate</t>
  </si>
  <si>
    <t>PP-MP0103</t>
  </si>
  <si>
    <t>Lower PS Case, RSP - Laser Etching Services for PP-MP0097</t>
  </si>
  <si>
    <t>PP-MP0104</t>
  </si>
  <si>
    <t>Upper PS Case, RSP - Laser Etching Services for PP-MP0096</t>
  </si>
  <si>
    <t>PP-MP0105</t>
  </si>
  <si>
    <t>Kauri X-carriage Plate V0.3</t>
  </si>
  <si>
    <t>PP-MP0106</t>
  </si>
  <si>
    <t>Corner Bracket V2.0</t>
  </si>
  <si>
    <t>PP-MP0107</t>
  </si>
  <si>
    <t>TAZ Interconnect Cover V0.5</t>
  </si>
  <si>
    <t>PP-MP0108</t>
  </si>
  <si>
    <t>300mm Bed Plate v4.5</t>
  </si>
  <si>
    <t>PP-MP0109</t>
  </si>
  <si>
    <t>TAZ Electronics Cover, v0.4 with Powder Coat</t>
  </si>
  <si>
    <t>PP-MP0110</t>
  </si>
  <si>
    <t>TAZ Electronics Chassis v0.3 with Powder Coat, revD</t>
  </si>
  <si>
    <t>PP-MP0111</t>
  </si>
  <si>
    <t>Y End Plate v0.2</t>
  </si>
  <si>
    <t>PP-MP0112</t>
  </si>
  <si>
    <t>Heat Break Tube</t>
  </si>
  <si>
    <t>PP-MP0113</t>
  </si>
  <si>
    <t>Cooling Block 3mm short</t>
  </si>
  <si>
    <t>PP-MP0114</t>
  </si>
  <si>
    <t>Heater Block 16 x 18 x 17</t>
  </si>
  <si>
    <t>PP-MP0115</t>
  </si>
  <si>
    <t>Retention Plate</t>
  </si>
  <si>
    <t>PP-MP0116</t>
  </si>
  <si>
    <t>Upper Thread</t>
  </si>
  <si>
    <t>PP-MP0117</t>
  </si>
  <si>
    <t>Mounting Plate</t>
  </si>
  <si>
    <t>PP-MP0118-1</t>
  </si>
  <si>
    <t>Nozzle, No Hole</t>
  </si>
  <si>
    <t>PP-MP0118-2</t>
  </si>
  <si>
    <t>Nozzle, 0.25mm</t>
  </si>
  <si>
    <t>PP-MP0118-3</t>
  </si>
  <si>
    <t>Nozzle, 0.35mm</t>
  </si>
  <si>
    <t>PP-MP0118-4</t>
  </si>
  <si>
    <t>Nozzle, 0.50mm</t>
  </si>
  <si>
    <t>PP-MP0118-5</t>
  </si>
  <si>
    <t>Nozzle, 0.60mm</t>
  </si>
  <si>
    <t>PP-MP0118-6</t>
  </si>
  <si>
    <t>Nozzle, 0.80mm</t>
  </si>
  <si>
    <t>PP-MP0118-7</t>
  </si>
  <si>
    <t>Nozzle, 1.00mm</t>
  </si>
  <si>
    <t>PP-MP0118-X</t>
  </si>
  <si>
    <t>Nozzle</t>
  </si>
  <si>
    <t>PP-MP0119</t>
  </si>
  <si>
    <t>Heater Block 16 x 18 x 27</t>
  </si>
  <si>
    <t>PP-MP0120-1</t>
  </si>
  <si>
    <t>Nozzle, Long, 0.80mm</t>
  </si>
  <si>
    <t>PP-MP0120-2</t>
  </si>
  <si>
    <t>Nozzle, Long, 0.90mm</t>
  </si>
  <si>
    <t>PP-MP0120-3</t>
  </si>
  <si>
    <t>Nozzle, Long, 1.00mm</t>
  </si>
  <si>
    <t>PP-MP0120-4</t>
  </si>
  <si>
    <t>Nozzle, Long, 1.10mm</t>
  </si>
  <si>
    <t>PP-MP0120-5</t>
  </si>
  <si>
    <t>Nozzle, Long, 1.20mm</t>
  </si>
  <si>
    <t>PP-MP0120-6</t>
  </si>
  <si>
    <t>Nozzle, Long, 1.30mm</t>
  </si>
  <si>
    <t>PP-MP0120-7</t>
  </si>
  <si>
    <t>Nozzle, Long, 1.40mm</t>
  </si>
  <si>
    <t>PP-MP0120-X</t>
  </si>
  <si>
    <t>Nozzle, Long</t>
  </si>
  <si>
    <t>PP-MP0121</t>
  </si>
  <si>
    <t>PLATED BRASS WEAR RESISTANT NOZZLES, 2.85mm filament, Reprap M6 thread, 0.40mm nozzle</t>
  </si>
  <si>
    <t>PP-MP0122</t>
  </si>
  <si>
    <t>PLATED BRASS WEAR RESISTANT NOZZLES, 2.85mm filament, Reprap M6 thread, 0.60mm nozzle</t>
  </si>
  <si>
    <t>PP-MP0123</t>
  </si>
  <si>
    <t>PLATED BRASS WEAR RESISTANT NOZZLES, 2.85mm filament, Reprap M6 thread, 0.80mm nozzle</t>
  </si>
  <si>
    <t>PP-MP0124</t>
  </si>
  <si>
    <t>v6 Extra Nozzle - Hardened Steel - 3mm x 0.40mm</t>
  </si>
  <si>
    <t>PP-MP0125</t>
  </si>
  <si>
    <t>v6 Extra Nozzle - Hardened Steel - 3mm x 0.80mm</t>
  </si>
  <si>
    <t>PP-MP0126</t>
  </si>
  <si>
    <t>Cooling Block 3mm round</t>
  </si>
  <si>
    <t>PP-MP0127</t>
  </si>
  <si>
    <t>TAZ 6 LCD Bezel, v1.0</t>
  </si>
  <si>
    <t>PP-MP0128</t>
  </si>
  <si>
    <t>Interconnect Cover V0.5 - Laser Etched</t>
  </si>
  <si>
    <t>PP-MP0129</t>
  </si>
  <si>
    <t>Volcano Extra Nozzle - 3.00mm x 1.20mm</t>
  </si>
  <si>
    <t>PP-MP0130</t>
  </si>
  <si>
    <t>Extended Retention Plate v0.9</t>
  </si>
  <si>
    <t>PP-MP0131</t>
  </si>
  <si>
    <t>Opah Heater Block v0.9</t>
  </si>
  <si>
    <t>PP-MP0132</t>
  </si>
  <si>
    <t>X End Plate, TAZ, Retail</t>
  </si>
  <si>
    <t>PP-MP0133</t>
  </si>
  <si>
    <t>Hexagon Heatsink for 3mm Filament</t>
  </si>
  <si>
    <t>Hexagon AO Body</t>
  </si>
  <si>
    <t>PP-MP0134</t>
  </si>
  <si>
    <t>Hexagon Heater Block with Holes for Retention Plate and Hexagon Logo Laser Etched on Front</t>
  </si>
  <si>
    <t>Hexagon AO Block</t>
  </si>
  <si>
    <t>PP-MP0135</t>
  </si>
  <si>
    <t>0.5mm Nozzle for 3mm Filament</t>
  </si>
  <si>
    <t>Nozzle 0.5mm</t>
  </si>
  <si>
    <t>PP-MP0136</t>
  </si>
  <si>
    <t>Thermistor Retention Plate</t>
  </si>
  <si>
    <t>Hexagon AO Retention Plate</t>
  </si>
  <si>
    <t>PP-MP0137</t>
  </si>
  <si>
    <t>Standard Hexagon Mount Plate</t>
  </si>
  <si>
    <t>Grove Mount Plate</t>
  </si>
  <si>
    <t>PP-MP0138</t>
  </si>
  <si>
    <t>0.35mm Nozzle for 3mm Filament</t>
  </si>
  <si>
    <t>Nozzle 0.35mm</t>
  </si>
  <si>
    <t>PP-MP0139</t>
  </si>
  <si>
    <t>0.6mm Nozzle for 3mm Filament</t>
  </si>
  <si>
    <t>Nozzle 0.6mm</t>
  </si>
  <si>
    <t>PP-MP0140</t>
  </si>
  <si>
    <t>AO-Hex Style Opah Heater Block v1.1</t>
  </si>
  <si>
    <t>PP-MP0141</t>
  </si>
  <si>
    <t>Heatbreak 3mm Opah v0.1</t>
  </si>
  <si>
    <t>PP-MP0142</t>
  </si>
  <si>
    <t>Opah Heatsink v0.3</t>
  </si>
  <si>
    <t>PP-MP0143</t>
  </si>
  <si>
    <t>Extended retention plate v0.9</t>
  </si>
  <si>
    <t>PP-MP0144</t>
  </si>
  <si>
    <t>Opah Nozzle, 1.2mm</t>
  </si>
  <si>
    <t>PP-MP0145</t>
  </si>
  <si>
    <t>TAZ 300mm Bed Plate, 6061, revC</t>
  </si>
  <si>
    <t>PP-MP0146</t>
  </si>
  <si>
    <t>Bed Mount Plate, Mini v1.1</t>
  </si>
  <si>
    <t>PP-MP0147</t>
  </si>
  <si>
    <t>TAZ 6 Aluminum Bed Plate</t>
  </si>
  <si>
    <t>PP-MP0148</t>
  </si>
  <si>
    <t>TAZ 6 Bed Plate, 300mm v4.5</t>
  </si>
  <si>
    <t>PP-MP0149</t>
  </si>
  <si>
    <t>Bottom Plate, Mini v1.2</t>
  </si>
  <si>
    <t>PP-MP0150</t>
  </si>
  <si>
    <t>10mm x20M Thermal Conductive Double Side Adhesive Tape For Heatsink Chipset LED GPU</t>
  </si>
  <si>
    <t>B019MUIC</t>
  </si>
  <si>
    <t>PP-MP0151</t>
  </si>
  <si>
    <t>Opah Heatsink v1.0</t>
  </si>
  <si>
    <t>PP-MP0152</t>
  </si>
  <si>
    <t>Opah Heat Break v1.0</t>
  </si>
  <si>
    <t>PP-MP0153</t>
  </si>
  <si>
    <t>Opah Retention Plate v1.0</t>
  </si>
  <si>
    <t>PP-MP0154</t>
  </si>
  <si>
    <t>Opah Heater Block v1.0</t>
  </si>
  <si>
    <t>PP-MP0155</t>
  </si>
  <si>
    <t>1.2mm Opah Nozzle v1.0</t>
  </si>
  <si>
    <t>PP-MP0156</t>
  </si>
  <si>
    <t>Opah Hotend Mount Plate v1.</t>
  </si>
  <si>
    <t>RM-AB0000</t>
  </si>
  <si>
    <t>Purple ABS 3mm Filament, 5lb Coil</t>
  </si>
  <si>
    <t>RM-AB0001</t>
  </si>
  <si>
    <t>ABS, 3mm, Black</t>
  </si>
  <si>
    <t>lb</t>
  </si>
  <si>
    <t>RM-AB0002</t>
  </si>
  <si>
    <t>ABS, 3mm, Natural</t>
  </si>
  <si>
    <t>UMABS5NAT</t>
  </si>
  <si>
    <t>RM-AB0003</t>
  </si>
  <si>
    <t>ABS, 3mm, Green</t>
  </si>
  <si>
    <t>RM-AB0004</t>
  </si>
  <si>
    <t>ABS, 3mm, Red</t>
  </si>
  <si>
    <t>UMABS5RED</t>
  </si>
  <si>
    <t>RM-AB0005</t>
  </si>
  <si>
    <t>ABS, 3mm, Yellow</t>
  </si>
  <si>
    <t>RM-AB0006</t>
  </si>
  <si>
    <t>ABS, 3mm, Blue</t>
  </si>
  <si>
    <t>RM-AB0008</t>
  </si>
  <si>
    <t>Fluorescent Red ABS Plastic - 5 lbs -3mm</t>
  </si>
  <si>
    <t>MP701</t>
  </si>
  <si>
    <t>RM-AB0010</t>
  </si>
  <si>
    <t>Glow In The Dark ABS Plastic 1lb -3mm</t>
  </si>
  <si>
    <t>MP1023</t>
  </si>
  <si>
    <t>RM-AB0012</t>
  </si>
  <si>
    <t>Natural ABS 1kg Spool 1.75mm Filament</t>
  </si>
  <si>
    <t>kg</t>
  </si>
  <si>
    <t>MP1532</t>
  </si>
  <si>
    <t>RM-AB0013</t>
  </si>
  <si>
    <t>Nuclear Green ABS 1kg Spool 1.75mm Filament</t>
  </si>
  <si>
    <t>MP1542</t>
  </si>
  <si>
    <t>RM-AB0016</t>
  </si>
  <si>
    <t>(DO NOT USE) Red ABS 3mm Filament, 5lb Coil</t>
  </si>
  <si>
    <t>Coil, 5lb</t>
  </si>
  <si>
    <t>UMABS5REDS</t>
  </si>
  <si>
    <t>RM-AB0017</t>
  </si>
  <si>
    <t>(DO NOT USE) Natural ABS 3mm Filament, 5lb Coil</t>
  </si>
  <si>
    <t>RM-AB0018</t>
  </si>
  <si>
    <t>3mm ABS Filament - Rust, 1lb</t>
  </si>
  <si>
    <t>RM-AB0019</t>
  </si>
  <si>
    <t>3mm ABS Filament - Sky Blue, 1 lb</t>
  </si>
  <si>
    <t>RM-AB0021</t>
  </si>
  <si>
    <t>3mm ABS Filament - Purple, 1 lb</t>
  </si>
  <si>
    <t>RRCFL00080</t>
  </si>
  <si>
    <t>RM-AB0022</t>
  </si>
  <si>
    <t>3mm ABS Filament - Blue, 1 lb</t>
  </si>
  <si>
    <t>RRCFL00079</t>
  </si>
  <si>
    <t>RM-AB0023</t>
  </si>
  <si>
    <t>3mm ABS Filament - Lime, 1 lb</t>
  </si>
  <si>
    <t>RRCFL00082</t>
  </si>
  <si>
    <t>RM-AB0024</t>
  </si>
  <si>
    <t>ABS, 5 meter Sample, Random Color</t>
  </si>
  <si>
    <t>RM-AB0025</t>
  </si>
  <si>
    <t>Glow in the dark ABS 3mm Filament, 5lb Coil</t>
  </si>
  <si>
    <t>UMABS5BLK</t>
  </si>
  <si>
    <t>RM-AB0026</t>
  </si>
  <si>
    <t>Fluorescent Yellow ABS 3mm Filament, 5lb Coil</t>
  </si>
  <si>
    <t>RM-AB0028</t>
  </si>
  <si>
    <t>Magenta ABS 3mm Filament, 5lb Coil</t>
  </si>
  <si>
    <t>RM-AB0029</t>
  </si>
  <si>
    <t>(DO NOT USE) Tan ABS 3mm Filament, 5lb Coil</t>
  </si>
  <si>
    <t>RM-AB0030</t>
  </si>
  <si>
    <t>Brown ABS 3mm Filament, 5lb Coil</t>
  </si>
  <si>
    <t>RM-AB0031</t>
  </si>
  <si>
    <t>Light Brown ABS 3mm Filament, 5lb Coil</t>
  </si>
  <si>
    <t>RM-AB0032</t>
  </si>
  <si>
    <t>Metallic Light Gray ABS 3mm Filament, 5lb Coil</t>
  </si>
  <si>
    <t>RM-AB0033</t>
  </si>
  <si>
    <t>Medium Purple ABS 3mm Filament, 5lb Coil</t>
  </si>
  <si>
    <t>RM-AB0034</t>
  </si>
  <si>
    <t>ABS Black 1.75mm 5lb Spool</t>
  </si>
  <si>
    <t>RM-AB0035</t>
  </si>
  <si>
    <t>ABS Black 3mm 30lb Spool</t>
  </si>
  <si>
    <t>RM-AB0036</t>
  </si>
  <si>
    <t>ABS Black 3mm 5lb on Spool</t>
  </si>
  <si>
    <t>UMABS5BLKS</t>
  </si>
  <si>
    <t>RM-AB0037</t>
  </si>
  <si>
    <t>ABS Natural 3mm 1 lb Spool</t>
  </si>
  <si>
    <t>RM-AB0039</t>
  </si>
  <si>
    <t>ABS Purple 3mm 5 lb Spool</t>
  </si>
  <si>
    <t>RM-AB0040</t>
  </si>
  <si>
    <t>ABS Silver 3mm 5 lb Spool</t>
  </si>
  <si>
    <t>RM-AB0042</t>
  </si>
  <si>
    <t>Black ABS 3mm Filament, 1kg Coil</t>
  </si>
  <si>
    <t>Coil, 1kg</t>
  </si>
  <si>
    <t>RM-AB0043</t>
  </si>
  <si>
    <t>Black ABS 3mm Filament, 1kg Reel Village Plastics</t>
  </si>
  <si>
    <t>Reel, 1kg</t>
  </si>
  <si>
    <t>356320-00 - 01.2-3MM-BK-1KG-R</t>
  </si>
  <si>
    <t>356320-00-01.2-3MM-BK-1KG-R</t>
  </si>
  <si>
    <t>RM-AB0045</t>
  </si>
  <si>
    <t>Blue ABS 3mm Filament, 1kg Coil</t>
  </si>
  <si>
    <t>RM-AB0046</t>
  </si>
  <si>
    <t>Blue ABS 3mm Filament, 1kg Reel Village Plastics</t>
  </si>
  <si>
    <t>356328-00-01-3MM-BU-605.11-1KG-R</t>
  </si>
  <si>
    <t>RM-AB0047</t>
  </si>
  <si>
    <t>(DO NOT USE) Blue ABS 3mm Filament, 5lb Coil</t>
  </si>
  <si>
    <t>RM-AB0048</t>
  </si>
  <si>
    <t>Brown ABS 3mm Filament, 1kg Reel Village Plastics</t>
  </si>
  <si>
    <t>356338-00 - 01-3MM-BRN-591-1KG-R</t>
  </si>
  <si>
    <t>RM-AB0049</t>
  </si>
  <si>
    <t>Dark Brown ABS 3mm Filament, 5lb Coil</t>
  </si>
  <si>
    <t>RM-AB0050</t>
  </si>
  <si>
    <t>Dark Silver ABS 3mm Filament, 1kg Reel Village Plastics</t>
  </si>
  <si>
    <t>356383-00-01-3MM-MSIL-595-1KG-R-ABS</t>
  </si>
  <si>
    <t>RM-AB0052</t>
  </si>
  <si>
    <t>Fluorescent Yellow ABS 3mm Filament, 1kg Reel Village Plastics</t>
  </si>
  <si>
    <t>356357-00-01-3MM-FLY-538.5-1KG-R</t>
  </si>
  <si>
    <t>RM-AB0053</t>
  </si>
  <si>
    <t>Glow in the Dark ABS 3mm Filament, 1kg Reel Village Plastics</t>
  </si>
  <si>
    <t>356361-00-01-3MM-GITD-534-1KGR-ABS</t>
  </si>
  <si>
    <t>RM-AB0055</t>
  </si>
  <si>
    <t>Green ABS 3mm Filament, 1kg Reel Village Plastics</t>
  </si>
  <si>
    <t>356369-00 - 01-3MM-GN-602-1KG-R-ABS</t>
  </si>
  <si>
    <t>356369-00-01-3MM-GN-602-1KG-R-ABS</t>
  </si>
  <si>
    <t>RM-AB0056</t>
  </si>
  <si>
    <t>Green ABS 3mm Filament, 5lb Coil</t>
  </si>
  <si>
    <t>RM-AB0057</t>
  </si>
  <si>
    <t>Light Brown ABS 3mm Filament, 1kg Reel Village Plastic</t>
  </si>
  <si>
    <t>RM-AB0058</t>
  </si>
  <si>
    <t>Light Silver ABS 3mm Filament, 1kg Reel Village Plastics</t>
  </si>
  <si>
    <t>356381-00-01-3MM-METLTGR-596-1KG-R</t>
  </si>
  <si>
    <t>RM-AB0059</t>
  </si>
  <si>
    <t>LulzBot Green ABS 3mm Filament, 1kg Reel Village Plastics</t>
  </si>
  <si>
    <t>356373-00-01-3MM-GNLULZ-543.1AO-1KG-R-ABD</t>
  </si>
  <si>
    <t>RM-AB0060</t>
  </si>
  <si>
    <t>Magenta ABS 3mm Filament, 1kg Reel Village Plastics</t>
  </si>
  <si>
    <t>356377-00 - 01-3MM-M-557-1KG-R</t>
  </si>
  <si>
    <t>RM-AB0061</t>
  </si>
  <si>
    <t>Medium Purple ABS 3mm Filament, 1kg Reel Village Plastic</t>
  </si>
  <si>
    <t>356405-00 - 01-3MM-PUR-607-1KG-R</t>
  </si>
  <si>
    <t>RM-AB0062</t>
  </si>
  <si>
    <t>Metallic Light Gray ABS 3mm Filament, 1kg Reel</t>
  </si>
  <si>
    <t>RM-AB0064</t>
  </si>
  <si>
    <t>Natural ABS 3mm Filament, 1kg Reel Village Plastics</t>
  </si>
  <si>
    <t>356387-00 - 01-3MM-N-1KG-R</t>
  </si>
  <si>
    <t>RM-AB0065</t>
  </si>
  <si>
    <t>Neon Green ABS 3mm Filament, 1kg Reel Village Plastic</t>
  </si>
  <si>
    <t>356346-00 - 01-3MM-FLGN-543-1KG-R-ABS</t>
  </si>
  <si>
    <t>356346-00 - 01-3MM-FLGN-543-1KG-R-ABS 3MM - 1KG reel</t>
  </si>
  <si>
    <t>RM-AB0066</t>
  </si>
  <si>
    <t>Orange ABS 3mm Filament, 1kg Coil</t>
  </si>
  <si>
    <t>356415-00-01-33MM-SOR-537-1KG-R</t>
  </si>
  <si>
    <t>RM-AB0067</t>
  </si>
  <si>
    <t>Orange ABS 3mm Filament, 5lb Coil</t>
  </si>
  <si>
    <t>RM-AB0068</t>
  </si>
  <si>
    <t>Polycarbonate 3mm Natural Filament, 1kg Reel Village Plastic</t>
  </si>
  <si>
    <t>357295-00-12.1-3MM-N-1KG-R</t>
  </si>
  <si>
    <t>RM-AB0070</t>
  </si>
  <si>
    <t>Red ABS 3mm Filament, 1kg Coil</t>
  </si>
  <si>
    <t>RM-AB0071</t>
  </si>
  <si>
    <t>Red ABS 3mm Filament, 1kg Reel Village Plastic</t>
  </si>
  <si>
    <t>356411-00-01-33MM-RD-603.2-1KG-R</t>
  </si>
  <si>
    <t>RM-AB0072</t>
  </si>
  <si>
    <t>Safety Orange ABS 3mm Filament, 1kg Reel Village Plastic</t>
  </si>
  <si>
    <t>356415-00 - 01-3MM-SOR-537-1KG-R</t>
  </si>
  <si>
    <t>356415-00-01-3MM-SOR-537-1KG-R</t>
  </si>
  <si>
    <t>RM-AB0073</t>
  </si>
  <si>
    <t>Tan ABS 3mm Filament, 1kg Reel Village Plastic</t>
  </si>
  <si>
    <t>RM-AB0074</t>
  </si>
  <si>
    <t>White ABS 3mm Filament, 1kg Coil</t>
  </si>
  <si>
    <t>RM-AB0075</t>
  </si>
  <si>
    <t>White ABS 3mm Filament, 1kg Reel Village Plastic</t>
  </si>
  <si>
    <t>356399-00 - 01-3MM-WH-606-1KG-R</t>
  </si>
  <si>
    <t>RM-AB0076</t>
  </si>
  <si>
    <t>White ABS 3mm Filament, 5lb Coil (DO NOT USE)</t>
  </si>
  <si>
    <t>RM-AB0077</t>
  </si>
  <si>
    <t>Yellow ABS 3mm Filament, 1kg Coil</t>
  </si>
  <si>
    <t>RM-AB0078</t>
  </si>
  <si>
    <t>Yellow ABS 3mm Filament, 1kg Reel Village Plastic</t>
  </si>
  <si>
    <t>356434-00 - 01-3MM-Y-601-1KG-R</t>
  </si>
  <si>
    <t>RM-AB0079</t>
  </si>
  <si>
    <t>ABS 3mm, 1m filament sample, LulzBot green</t>
  </si>
  <si>
    <t>RM-AB0080</t>
  </si>
  <si>
    <t>Yellow ABS 3mm Filament, 5lb Coil</t>
  </si>
  <si>
    <t>RM-AB0081</t>
  </si>
  <si>
    <t>Gray ABS 3mm Filament, 5lb Coil</t>
  </si>
  <si>
    <t>RM-AB0082</t>
  </si>
  <si>
    <t>Black ABS 3mm Filament, 5lb Reel Village Plastics</t>
  </si>
  <si>
    <t>Reel, 5lb</t>
  </si>
  <si>
    <t>356327-00-012-3MM-BK-5LB-R-ABS</t>
  </si>
  <si>
    <t>RM-AB0083</t>
  </si>
  <si>
    <t>Red ABS 3mm Filament, 5lb Reel Village Plastic</t>
  </si>
  <si>
    <t>356414-00 - 01-3MM-RD-603.2-5LB-R-ABS</t>
  </si>
  <si>
    <t>356414-00-01-3MM-RD-603.2-5LB-R-ABS</t>
  </si>
  <si>
    <t>RM-AB0084</t>
  </si>
  <si>
    <t>Natural ABS 3mm Filament, 5lb Reel Village Plastics</t>
  </si>
  <si>
    <t>356393-00-01-3MM-N-5LB-R</t>
  </si>
  <si>
    <t>RM-AB0085</t>
  </si>
  <si>
    <t>Neon Green ABS 3mm Filament, 5lb Coil</t>
  </si>
  <si>
    <t>RM-AB0086</t>
  </si>
  <si>
    <t>ABS Injection Molding  Pellets - Natural, 7.5</t>
  </si>
  <si>
    <t>RM-AB0087</t>
  </si>
  <si>
    <t>ABS filament, Prusa Research, 1kg reel, Black</t>
  </si>
  <si>
    <t>RM-AB0088</t>
  </si>
  <si>
    <t>ABS filament, Prusa Research, 1kg reel, Yellow</t>
  </si>
  <si>
    <t>RM-AB0089</t>
  </si>
  <si>
    <t>ABS filament, Prusa Research, 1kg reel, Blue</t>
  </si>
  <si>
    <t>RM-AB0090</t>
  </si>
  <si>
    <t>ABS filament, Prusa Research, 1kg reel, Green</t>
  </si>
  <si>
    <t>RM-AB0091</t>
  </si>
  <si>
    <t>ABS filament, Prusa Research, 1kg reel, White</t>
  </si>
  <si>
    <t>RM-AB0096</t>
  </si>
  <si>
    <t>LulzBot Green ABS 3mm Filament, 5lb Reel Village Plastic</t>
  </si>
  <si>
    <t>357549-00-01-3MM-GNLULZ-543.1-5LB-R ABS</t>
  </si>
  <si>
    <t>RM-AB0097</t>
  </si>
  <si>
    <t>Blue ABS 3mm Filament, 5lb Reel Village Plastic</t>
  </si>
  <si>
    <t>356335-00 - 01-3MM-BU-605.11-5LB-R</t>
  </si>
  <si>
    <t>356335-00-01-3MM-BU-605.11-5LB-R</t>
  </si>
  <si>
    <t>RM-AB0098</t>
  </si>
  <si>
    <t>Dark Silver ABS 3mm Filament, 5lb Reel4625 Village Plastic</t>
  </si>
  <si>
    <t>RM-AB0099</t>
  </si>
  <si>
    <t>White ABS 3mm Filament, 5lb Reel (Polar White) Village Plastic</t>
  </si>
  <si>
    <t>356402-00-01-3MM-WH-606-5LB-R-ABS</t>
  </si>
  <si>
    <t>RM-AB0101</t>
  </si>
  <si>
    <t>Safety Orange ABS 3mm Filament, 5lb Reel Village Plastic</t>
  </si>
  <si>
    <t>356418-00 - 01-3MM-SOR-537-5LB-R-ABS</t>
  </si>
  <si>
    <t>RM-AB0102</t>
  </si>
  <si>
    <t>ABS Filament, 3mm, 5 lb. Reel, Black, Esun (DO NOT USE)</t>
  </si>
  <si>
    <t>RM-AB0103</t>
  </si>
  <si>
    <t>Black ABS 3mm Filament, 5lb Reel, Esun</t>
  </si>
  <si>
    <t>RM-AB0104</t>
  </si>
  <si>
    <t>Chroma Strand ABS Filament, Lulzbot Green 2.85mm, 5 lb reel</t>
  </si>
  <si>
    <t>RM-AB0105</t>
  </si>
  <si>
    <t>Chroma Strand ABS Filament, Black 2.85mm, 5 lb reel</t>
  </si>
  <si>
    <t>RM-AL0001</t>
  </si>
  <si>
    <t>Multipurpose 6061 Aluminum, 1" Thick, 1-1/2" Width, 1' Length</t>
  </si>
  <si>
    <t>8975K521</t>
  </si>
  <si>
    <t>RM-AL0002</t>
  </si>
  <si>
    <t>Multipurpose 6061 Aluminum Rectangular Tube, 1/4" Wall Thickness, 2" x 3", 1' Length</t>
  </si>
  <si>
    <t>6546K281</t>
  </si>
  <si>
    <t>RM-BR0001</t>
  </si>
  <si>
    <t>BronzeFill 2.85 mm +/- 0.05 mm, Spool Size - 1500 grams of filament</t>
  </si>
  <si>
    <t>RM-CL0001</t>
  </si>
  <si>
    <t>Color changing PLA filament, UV nat-purple, 3mm, Esun</t>
  </si>
  <si>
    <t>Reel, 0.5kg</t>
  </si>
  <si>
    <t>CCU300P05</t>
  </si>
  <si>
    <t>RM-CL0003</t>
  </si>
  <si>
    <t>Color changing PLA filament, UV nat-red, 3mm, Esun</t>
  </si>
  <si>
    <t>CCU300R05</t>
  </si>
  <si>
    <t>RM-CN0001</t>
  </si>
  <si>
    <t>Cleaning filament, 3mm, Esun</t>
  </si>
  <si>
    <t>Coil, 0.1kg</t>
  </si>
  <si>
    <t>CLN300N01</t>
  </si>
  <si>
    <t>RM-CN0004</t>
  </si>
  <si>
    <t>Conductive filament, 3mm, black, Esun</t>
  </si>
  <si>
    <t>RM-HI0001</t>
  </si>
  <si>
    <t>Natural HIPS 3mm Filament, 1kg Reel USE RM-HI0002</t>
  </si>
  <si>
    <t>RM-HI0002</t>
  </si>
  <si>
    <t>Natural HIPS 3mm Filament, 1kg Reel Village Plastics</t>
  </si>
  <si>
    <t>356935-00-44-3MM-N-1KG-R</t>
  </si>
  <si>
    <t>RM-HI0003</t>
  </si>
  <si>
    <t>1.75MM HIPS</t>
  </si>
  <si>
    <t>44-1.75MM-1KG</t>
  </si>
  <si>
    <t>RM-HI0004</t>
  </si>
  <si>
    <t>PS Plastic 3mm - natural, 750g on a small pool</t>
  </si>
  <si>
    <t>PK-PS-NA</t>
  </si>
  <si>
    <t>RM-HI0005</t>
  </si>
  <si>
    <t>HIPS filament, 3mm, black, Esun</t>
  </si>
  <si>
    <t>HIPS300B1</t>
  </si>
  <si>
    <t>RM-HI0006</t>
  </si>
  <si>
    <t>HIPS filament, 3mm, light blue, Esun</t>
  </si>
  <si>
    <t>HIPS300D1</t>
  </si>
  <si>
    <t>RM-HI0007</t>
  </si>
  <si>
    <t>HIPS filament, 3mm, green, Esun</t>
  </si>
  <si>
    <t>HIPS300G1</t>
  </si>
  <si>
    <t>RM-HI0008</t>
  </si>
  <si>
    <t>HIPS filament, 3mm, gray, Esun</t>
  </si>
  <si>
    <t>HIPS300H1</t>
  </si>
  <si>
    <t>RM-HI0009</t>
  </si>
  <si>
    <t>HIPS filament, 3mm, luminous red, Esun</t>
  </si>
  <si>
    <t>HIPS300L1</t>
  </si>
  <si>
    <t>RM-HI0010</t>
  </si>
  <si>
    <t>HIPS filament, 3mm, natural, Esun</t>
  </si>
  <si>
    <t>HIPS300N1</t>
  </si>
  <si>
    <t>RM-HI0011</t>
  </si>
  <si>
    <t>HIPS filament, 3mm, orange, Esun</t>
  </si>
  <si>
    <t>HIPS300O1</t>
  </si>
  <si>
    <t>RM-HI0012</t>
  </si>
  <si>
    <t>HIPS filament, 3mm, pink, Esun</t>
  </si>
  <si>
    <t>HIPS300P1</t>
  </si>
  <si>
    <t>RM-HI0013</t>
  </si>
  <si>
    <t>HIPS filament, 3mm, red, Esun</t>
  </si>
  <si>
    <t>HIPS300R1</t>
  </si>
  <si>
    <t>RM-HI0014</t>
  </si>
  <si>
    <t>HIPS filament, 3mm, silver, Esun</t>
  </si>
  <si>
    <t>HIPS300S1</t>
  </si>
  <si>
    <t>RM-HI0015</t>
  </si>
  <si>
    <t>HIPS filament, 3mm, dark blue, Esun</t>
  </si>
  <si>
    <t>HIPS300U1</t>
  </si>
  <si>
    <t>RM-HI0016</t>
  </si>
  <si>
    <t>HIPS filament, 3mm, peak green, Esun</t>
  </si>
  <si>
    <t>HIPS300V1</t>
  </si>
  <si>
    <t>RM-HI0017</t>
  </si>
  <si>
    <t>HIPS filament, 3mm, white, Esun</t>
  </si>
  <si>
    <t>HIPS300W1</t>
  </si>
  <si>
    <t>RM-HI0018</t>
  </si>
  <si>
    <t>HIPS filament, 3mm, yellow, Esun</t>
  </si>
  <si>
    <t>HIPS300Y1</t>
  </si>
  <si>
    <t>RM-HI0019</t>
  </si>
  <si>
    <t>HIPS filament, 3mm, gold, Esun</t>
  </si>
  <si>
    <t>HIPS300J1</t>
  </si>
  <si>
    <t>RM-HI0020</t>
  </si>
  <si>
    <t>HIPS filament, 3mm, purple, Esun</t>
  </si>
  <si>
    <t>HIPS300Z1</t>
  </si>
  <si>
    <t>RM-HI0022</t>
  </si>
  <si>
    <t>Natural HIPS 3mm Filament, 5lb Reel Village Plastics</t>
  </si>
  <si>
    <t>RM-HI0023</t>
  </si>
  <si>
    <t>HIPS filament, 3mm, luminous blue, Esun</t>
  </si>
  <si>
    <t>RM-HI0024</t>
  </si>
  <si>
    <t>HIPS filament, 3mm, LulzBot green, Esun</t>
  </si>
  <si>
    <t>RM-HI0025</t>
  </si>
  <si>
    <t>HIPS, 1 meter Sample, Random Color</t>
  </si>
  <si>
    <t>Aleph Objects</t>
  </si>
  <si>
    <t>RM-HI0026</t>
  </si>
  <si>
    <t>Pure White, Maker Filament®, HIPS Filament, 3mm, Reel, 1kg</t>
  </si>
  <si>
    <t>RM-HI0027</t>
  </si>
  <si>
    <t>True Black, Maker Filament®, HIPS Filament, 3mm, Reel, 1kg</t>
  </si>
  <si>
    <t>RM-HI0028</t>
  </si>
  <si>
    <t>True Red, Maker Filament®, HIPS Filament, 3mm, Reel, 1kg</t>
  </si>
  <si>
    <t>RM-HI0029</t>
  </si>
  <si>
    <t>True Yellow, Maker Filament®, HIPS Filament, 3mm, Reel, 1kg</t>
  </si>
  <si>
    <t>RM-HI0030</t>
  </si>
  <si>
    <t>True Blue, Maker Filament®, HIPS Filament, 3mm, Reel, 1kg</t>
  </si>
  <si>
    <t>RM-HI0031</t>
  </si>
  <si>
    <t>True Orange, Maker Filament®, HIPS Filament, 3mm, Reel, 1kg</t>
  </si>
  <si>
    <t>RM-HI0032</t>
  </si>
  <si>
    <t>Nuclear Green, Maker Filament®, HIPS Filament, 3mm, Reel, 1kg</t>
  </si>
  <si>
    <t>RM-HI0033</t>
  </si>
  <si>
    <t>True Silver, Maker Filament®, HIPS Filament, 3mm, Reel, 1kg</t>
  </si>
  <si>
    <t>RM-LB0001</t>
  </si>
  <si>
    <t>LayBrick filament, 3mm, 0.25kg coil</t>
  </si>
  <si>
    <t>RM-MS0001</t>
  </si>
  <si>
    <t>Clearance Filament</t>
  </si>
  <si>
    <t>Silk 2.85mm 750g Reel - bioFila</t>
  </si>
  <si>
    <t>Reel, 0.75kg</t>
  </si>
  <si>
    <t>RM-MS0002</t>
  </si>
  <si>
    <t>Linen 2.85mm 750g Reel - bioFila</t>
  </si>
  <si>
    <t>RM-MS0003</t>
  </si>
  <si>
    <t>Eco 2.85mm 750g Reel - bioFila</t>
  </si>
  <si>
    <t>RM-MS0004</t>
  </si>
  <si>
    <t>COPPERFILL 285-1500</t>
  </si>
  <si>
    <t>285-1500</t>
  </si>
  <si>
    <t>RM-MS0005</t>
  </si>
  <si>
    <t>Stainless Steel 1500g / 1.75mm Filament (DO NOT USE)</t>
  </si>
  <si>
    <t>SSP11715</t>
  </si>
  <si>
    <t>RM-MS0006</t>
  </si>
  <si>
    <t>Magnetic Iron Filament, 1.75mm 1500g (DO NOT USE)</t>
  </si>
  <si>
    <t>FEP11715</t>
  </si>
  <si>
    <t>RM-MS0008</t>
  </si>
  <si>
    <t>Taulman n-vent Clear 31, 3mm Filament, 1lb Reel</t>
  </si>
  <si>
    <t>RM-MS0009</t>
  </si>
  <si>
    <t>Taulman n-vent Black 31, 3mm Filament, 1lb Reel</t>
  </si>
  <si>
    <t>RM-MS0010</t>
  </si>
  <si>
    <t>Taulman n-vent White 31, 3mm Filament, 1lb Reel</t>
  </si>
  <si>
    <t>RM-MS0011</t>
  </si>
  <si>
    <t>Taulman n-vent Light Blue 31, 3mm Filament, 1lb Reel</t>
  </si>
  <si>
    <t>RM-MS0012</t>
  </si>
  <si>
    <t>Taulman n-vent Dark Green 31, 3mm Filament, 1lb Reel</t>
  </si>
  <si>
    <t>RM-MS0013</t>
  </si>
  <si>
    <t>Taulman n-vent Yellow 31, 3mm Filament, 1lb Reel</t>
  </si>
  <si>
    <t>RM-MS0014</t>
  </si>
  <si>
    <t>Taulman n-vent Red 31, 3mm Filament, 1lb Reel</t>
  </si>
  <si>
    <t>RM-MS0015</t>
  </si>
  <si>
    <t>Chroma Strand Amphora 0.3mm Filament, LulzBot Green</t>
  </si>
  <si>
    <t>RM-MS0016</t>
  </si>
  <si>
    <t>nGen Amphora (colorFabb) 2.85 mm filament, .75kg Reel, AM3300 Polymer, White</t>
  </si>
  <si>
    <t>RM-MS0017</t>
  </si>
  <si>
    <t>nGen Amphora (colorFabb) 2.85 mm filament, .75kg Reel, AM3300 Polymer, Black</t>
  </si>
  <si>
    <t>RM-MS0018</t>
  </si>
  <si>
    <t>nGen Amphora (colorFabb) 2.85 mm filament, .75kg Reel, AM3300 polymer, Red</t>
  </si>
  <si>
    <t>RM-MS0019</t>
  </si>
  <si>
    <t>nGen Amphora (colorFabb) 2.85 mm filament, .75kg Reel, AM3300 Polymer, Orange</t>
  </si>
  <si>
    <t>RM-MS0020</t>
  </si>
  <si>
    <t>nGen Amphora (colorFabb) 2.85 mm filament, .75kg Reel, AM3300 Polymer, Purple</t>
  </si>
  <si>
    <t>RM-MS0021</t>
  </si>
  <si>
    <t>nGen Amphora (colorFabb) 2.85 mm filament, .75kg Reel, AM3300 Polymer, Yellow</t>
  </si>
  <si>
    <t>RM-MS0022</t>
  </si>
  <si>
    <t>nGen Amphora (colorFabb) 2.85 mm filament, .75kg Reel, AM3300 Polymer, Clear</t>
  </si>
  <si>
    <t>RM-MS0023</t>
  </si>
  <si>
    <t>nGen Amphora (colorFabb) 2.85 mm filament, .75kg Reel, AM3300 Polymer, Pink</t>
  </si>
  <si>
    <t>RM-MS0024</t>
  </si>
  <si>
    <t>nGen Amphora (colorFabb) 2.85 mm filament, .75kg Reel, AM3300 Polymer, Dark Blue</t>
  </si>
  <si>
    <t>RM-MS0025</t>
  </si>
  <si>
    <t>nGen Amphora (colorFabb) 2.85 mm filament, .75kg Reel, AM3300 Polymer, Light Blue</t>
  </si>
  <si>
    <t>RM-MS0026</t>
  </si>
  <si>
    <t>nGen Amphora (colorFabb) 2.85 mm filament, .75kg Reel, AM3300 Polymer, Gold Metallic</t>
  </si>
  <si>
    <t>RM-MS0027</t>
  </si>
  <si>
    <t>nGen Amphora (colorFabb) 2.85 mm filament, .75kg Reel, AM3300 Polymer, Dark Green</t>
  </si>
  <si>
    <t>RM-MS0028</t>
  </si>
  <si>
    <t>nGen Amphora (colorFabb) 2.85 mm filament, .75kg Reel, AM3300 Polymer, Silver Metallic</t>
  </si>
  <si>
    <t>RM-MS0029</t>
  </si>
  <si>
    <t>nGen Amphora (colorFabb) 2.85 mm filament, .75kg Reel, AM3300 Polymer, Light Gray</t>
  </si>
  <si>
    <t>RM-MS0030</t>
  </si>
  <si>
    <t>nGen Amphora (colorFabb) 2.85 mm filament, .75kg Reel, AM3300 Polymer, Dark Gray</t>
  </si>
  <si>
    <t>RM-MS0031</t>
  </si>
  <si>
    <t>nGen Amphora (colorFabb) 2.85 mm filament, .75kg Reel, AM3300 Polymer, Light Green</t>
  </si>
  <si>
    <t>RM-MS0032</t>
  </si>
  <si>
    <t>nGen Amphora (colorFabb) 2.85 mm filament, .75kg Reel, AM3300 Polymer, Gray Metallic</t>
  </si>
  <si>
    <t>RM-MS0033</t>
  </si>
  <si>
    <t>nGen Amphora (colorFabb) 2.85 mm filament, .75kg Reel, AM3300 Polymer, LulzBot Green</t>
  </si>
  <si>
    <t>RM-MS0034</t>
  </si>
  <si>
    <t>nGen Amphora (colorFabb) 2.85 mm filament, 5lb Reel, AM3300 Polymer, LulzBot Green</t>
  </si>
  <si>
    <t>RM-MS0035</t>
  </si>
  <si>
    <t>nGen Amphora (colorFabb) Sample Pack, AM3300 Polymer, LulzBot Green</t>
  </si>
  <si>
    <t>RM-MS0036</t>
  </si>
  <si>
    <t>plaTec 2.85mm, 600g Reel - BioFila</t>
  </si>
  <si>
    <t>Reel, 600g</t>
  </si>
  <si>
    <t>RM-MT0001</t>
  </si>
  <si>
    <t>BronzeFill (colorFabb) 2.85mm filament .75kg Reel</t>
  </si>
  <si>
    <t>RM-MT0002</t>
  </si>
  <si>
    <t>CopperFill (colorFabb) 2.85 mm filament, .75kg Reel</t>
  </si>
  <si>
    <t>RM-MT0003</t>
  </si>
  <si>
    <t>BrassFill (colorFabb) 2.85mm Filament .75kg Reel</t>
  </si>
  <si>
    <t>RM-NT0001</t>
  </si>
  <si>
    <t>Bamboofill (colorFabb) 2.85mm filament, 0.60kg Reel</t>
  </si>
  <si>
    <t>Reel, 0.6kg</t>
  </si>
  <si>
    <t>RM-NT0002</t>
  </si>
  <si>
    <t>Woodfill Fine (colorFabb) 2.85mm, 0.60kg Reel</t>
  </si>
  <si>
    <t>RM-NY0001</t>
  </si>
  <si>
    <t>3mm White Polyamide Filament</t>
  </si>
  <si>
    <t>filpa-3-00-05</t>
  </si>
  <si>
    <t>RM-NY0002</t>
  </si>
  <si>
    <t>Case of Taulman 3mm 618 Nylon CoPolymer - 12 each 1 pound spools of 3mm 618</t>
  </si>
  <si>
    <t>RM-NY0003</t>
  </si>
  <si>
    <t>Case of Taulman 3mm 645 Nylon CoPolymer - 12 each 1 pound spools of 3mm 645</t>
  </si>
  <si>
    <t>RM-NY0004</t>
  </si>
  <si>
    <t>Taulman 618 Nylon 3mm Filament, 1lb Reel</t>
  </si>
  <si>
    <t>RM-NY0005</t>
  </si>
  <si>
    <t>Taulman 645 Nylon 1.75mm Filament, Round, Natural</t>
  </si>
  <si>
    <t>RM-NY0006</t>
  </si>
  <si>
    <t>Taulman 645 Nylon, 3mm Filament, 1lb Reel</t>
  </si>
  <si>
    <t>RM-NY0007</t>
  </si>
  <si>
    <t>taulman nylon</t>
  </si>
  <si>
    <t>RM-NY0008</t>
  </si>
  <si>
    <t>Taulman Bridge, 3mm Filament, 1lb Reel</t>
  </si>
  <si>
    <t>RM-NY0009</t>
  </si>
  <si>
    <t>Taulman High Tensil Polyester 3mm 1lb</t>
  </si>
  <si>
    <t>RM-NY0010</t>
  </si>
  <si>
    <t>Taulman PCTPE, 3mm Filament, 1lb Reel, Clear</t>
  </si>
  <si>
    <t>RM-NY0011</t>
  </si>
  <si>
    <t>Taulman 910, 3mm Filament, 1lb Reel, Natural</t>
  </si>
  <si>
    <t>RM-NY0012</t>
  </si>
  <si>
    <t>Taulman BluPrint, 3mm Filament, 1lb reel</t>
  </si>
  <si>
    <t>RM-NY0013</t>
  </si>
  <si>
    <t>Taulman PCTPE, LulzBot Green, 3mm Filament, 1lb Reel</t>
  </si>
  <si>
    <t>RM-NY0014</t>
  </si>
  <si>
    <t>Chroma Strand INOVA-1800 Copolyester Filament, Natural 2.85mm, 1kg reel</t>
  </si>
  <si>
    <t>RM-NY0015</t>
  </si>
  <si>
    <t>Chroma Strand INOVA-1800 Copolyester Filament, Black 2.85mm, 1kg reel</t>
  </si>
  <si>
    <t>RM-NY0016</t>
  </si>
  <si>
    <t>Chroma Strand INOVA-1800 Copolyester Filament, White 2.85mm, 1kg reel</t>
  </si>
  <si>
    <t>RM-NY0017</t>
  </si>
  <si>
    <t>Chroma Strand INOVA-1800 Copolyester Filament, Hammer Gray 2.85mm, 1kg reel</t>
  </si>
  <si>
    <t>RM-NY0018</t>
  </si>
  <si>
    <t>Chroma Strand INOVA-1800 Copolyester Filament, Lulzbot Green 2.85mm, 1kg reel</t>
  </si>
  <si>
    <t>RM-NY0019</t>
  </si>
  <si>
    <t>Chroma Strand INOVA-1800 Copolyester Filament, Blue 2.85mm, 1kg reel</t>
  </si>
  <si>
    <t>RM-NY0020</t>
  </si>
  <si>
    <t>Chroma Strand INOVA-1800 Copolyester Filament, Green 2.85mm, 1kg reel</t>
  </si>
  <si>
    <t>RM-NY0021</t>
  </si>
  <si>
    <t>Chroma Strand INOVA-1800 Copolyester Filament, Orange 2.85mm, 1kg reel</t>
  </si>
  <si>
    <t>RM-NY0022</t>
  </si>
  <si>
    <t>Chroma Strand INOVA-1800 Copolyester Filament, Red 2.85mm, 1kg reel</t>
  </si>
  <si>
    <t>RM-NY0023</t>
  </si>
  <si>
    <t>Chroma Strand INOVA-1800 Copolyester Filament, Yellow 2.85mm, 1kg reel</t>
  </si>
  <si>
    <t>RM-NY0024</t>
  </si>
  <si>
    <t>Chroma Strand INOVA-1800 Copolyester Filament, 5 Meter, Sample Coil</t>
  </si>
  <si>
    <t>RM-NY0025</t>
  </si>
  <si>
    <t>Taulman Bridge Natural 3mm, 20lb Reel</t>
  </si>
  <si>
    <t>Reel, 20lb</t>
  </si>
  <si>
    <t>RM-NY0026</t>
  </si>
  <si>
    <t>Taulman 910, 3mm Filament, 1lb Reel, Black</t>
  </si>
  <si>
    <t>RM-PB0000</t>
  </si>
  <si>
    <t>Natural LE Phenolic Sheet 12"x12"x0.125"</t>
  </si>
  <si>
    <t>RM-PB0001</t>
  </si>
  <si>
    <t>Natural LE Phenolic Sheet 1"x1"x0.125"</t>
  </si>
  <si>
    <t>RM-PE0001</t>
  </si>
  <si>
    <t>Taulman T-glase Clear, 3mm Filament, 1lb Reel</t>
  </si>
  <si>
    <t>RM-PE0002</t>
  </si>
  <si>
    <t>Taulman T-glase Red, 3mm Filament, 1lb Reel</t>
  </si>
  <si>
    <t>RM-PE0003</t>
  </si>
  <si>
    <t>Taulman T-glase Blue, 3mm Filament, 1lb Reel</t>
  </si>
  <si>
    <t>RM-PE0004</t>
  </si>
  <si>
    <t>Taulman T-glase Green, 3mm Filament, 1lb Reel</t>
  </si>
  <si>
    <t>RM-PE0005</t>
  </si>
  <si>
    <t>Taulman T-glase Black, 3mm Filament, 1lb Reel</t>
  </si>
  <si>
    <t>RM-PE0006</t>
  </si>
  <si>
    <t>Taulman Highly Flexible Nylon TPE 3mm 1lb</t>
  </si>
  <si>
    <t>RM-PL0000</t>
  </si>
  <si>
    <t>3mm PLA Filament-Sky Blue, 1 kilo spool</t>
  </si>
  <si>
    <t>PLA3MM1KSYBL</t>
  </si>
  <si>
    <t>RM-PL0001</t>
  </si>
  <si>
    <t>PLA, 3mm, Black</t>
  </si>
  <si>
    <t>RM-PL0002</t>
  </si>
  <si>
    <t>PLA Red 3mm 0.5kg/1lb</t>
  </si>
  <si>
    <t>RM-PL0003</t>
  </si>
  <si>
    <t>PLA Black 3mm 5lb Spool</t>
  </si>
  <si>
    <t>UMPLA5BLKS</t>
  </si>
  <si>
    <t>RM-PL0004</t>
  </si>
  <si>
    <t>Green PLA 3mm Filament, 1kg Reel Village Plastic</t>
  </si>
  <si>
    <t>357173-00 - 33-3MM-GNO-700.1-1KG-R-PLA</t>
  </si>
  <si>
    <t>RM-PL0005</t>
  </si>
  <si>
    <t>Natural PLA 3mm Filament, 1kg Reel Village Plastics</t>
  </si>
  <si>
    <t>RM-PL0006</t>
  </si>
  <si>
    <t>Orange PLA 3mm Filament, 1kg Reel Village Plastics</t>
  </si>
  <si>
    <t>357190-00 - 33-3MM-OR-706-1KG-R</t>
  </si>
  <si>
    <t>RM-PL0007</t>
  </si>
  <si>
    <t>Red PLA 3mm Filament, 1kg Reel Village Plastics</t>
  </si>
  <si>
    <t>RM-PL0008</t>
  </si>
  <si>
    <t>Silver PLA 3mm Filament, 1kg Reel Village Plastics</t>
  </si>
  <si>
    <t>357201-00 - 33-3MM-SV-705-1KG-R</t>
  </si>
  <si>
    <t>357201-00-33-3MM-SV-705-1KG-R</t>
  </si>
  <si>
    <t>RM-PL0009</t>
  </si>
  <si>
    <t>Translucent Green PLA 3mm Filament, 1kg Reel (DO NOT USE SEE RM-PL0020)</t>
  </si>
  <si>
    <t>RM-PL0010</t>
  </si>
  <si>
    <t>Translucent Light Blue PLA 3mm Filament, 1kg Reel Village Plastic</t>
  </si>
  <si>
    <t>357203-00 - 33-3MM-TRANSBU-703-1KG-R</t>
  </si>
  <si>
    <t>RM-PL0011</t>
  </si>
  <si>
    <t>Translucent Red PLA 3mm Filament, 1kg Reel (DO NOT USE SEE RM-PL0019)</t>
  </si>
  <si>
    <t>RM-PL0012</t>
  </si>
  <si>
    <t>White PLA 3mm Filament, 1kg Reel Village Plastics</t>
  </si>
  <si>
    <t>357219-00 - 33-3MM-WH-704-1KG-R</t>
  </si>
  <si>
    <t>357219-00-33-3MM-704-1KG-R</t>
  </si>
  <si>
    <t>RM-PL0013</t>
  </si>
  <si>
    <t>Yellow PLA 3mm Filament, 1kg Reel Village Plastics</t>
  </si>
  <si>
    <t>357220-00 - 33-3MM-Y-707-1KG-R</t>
  </si>
  <si>
    <t>RM-PL0014</t>
  </si>
  <si>
    <t>Black PLA 3mm Filament, 1kg Reel Village Plastics</t>
  </si>
  <si>
    <t>357153-00-33-3MM-BK-107-1KG-R</t>
  </si>
  <si>
    <t>RM-PL0015</t>
  </si>
  <si>
    <t>PLA Black 3mm 5lb</t>
  </si>
  <si>
    <t>UMPLA5BLK</t>
  </si>
  <si>
    <t>RM-PL0016</t>
  </si>
  <si>
    <t>Blue PLA 3mm Filament, 1kg Reel Village Plastics</t>
  </si>
  <si>
    <t>357158-00-33-3MM-BU-703.2-1KG-R</t>
  </si>
  <si>
    <t>RM-PL0017</t>
  </si>
  <si>
    <t>LulzBot Green PLA 3mm Filament, 1kg Reel Village Plastics</t>
  </si>
  <si>
    <t>357177-00 - 33-3MM-GNLELI-700.2-1KG-R</t>
  </si>
  <si>
    <t>RM-PL0018</t>
  </si>
  <si>
    <t>Flexible PLA 3mm Filament, 1kg Reel</t>
  </si>
  <si>
    <t>RM-PL0019</t>
  </si>
  <si>
    <t>Semi-translucent Red PLA 3mm Filament, 1kg Reel Village Plastics</t>
  </si>
  <si>
    <t>357212-00-33-3MM-RDTRANS-702.5-1KG-R-PLA</t>
  </si>
  <si>
    <t>RM-PL0020</t>
  </si>
  <si>
    <t>Semi-translucent Green PLA 3mm Filament, 1kg Reel Village Plastics</t>
  </si>
  <si>
    <t>RM-PL0021</t>
  </si>
  <si>
    <t>PLA 1.75mm Purple 1lb</t>
  </si>
  <si>
    <t>Coil, 1lb</t>
  </si>
  <si>
    <t>UMPLA01PUR175</t>
  </si>
  <si>
    <t>RM-PL0022</t>
  </si>
  <si>
    <t>PLA Kunststoff Natural *SOFT*</t>
  </si>
  <si>
    <t>PK-PLA-WLG</t>
  </si>
  <si>
    <t>RM-PL0023</t>
  </si>
  <si>
    <t>Yellow PLA</t>
  </si>
  <si>
    <t>RM-PL0024</t>
  </si>
  <si>
    <t>1.75MM NATURAL PLA</t>
  </si>
  <si>
    <t>33-175MM-N-.5KG</t>
  </si>
  <si>
    <t>RM-PL0025</t>
  </si>
  <si>
    <t>3mm IMPLA Filament-Black, 1 kilo spool</t>
  </si>
  <si>
    <t>RM-PL0026</t>
  </si>
  <si>
    <t>3mm IMPLA Filament-White, 1 kilo spool</t>
  </si>
  <si>
    <t>RM-PL0027</t>
  </si>
  <si>
    <t>3mm PLA Filament-Amber, 1 kilo spool</t>
  </si>
  <si>
    <t>RM-PL0028</t>
  </si>
  <si>
    <t>3mm PLA Filament-Banana Yellow, 1 kilo spool</t>
  </si>
  <si>
    <t>RM-PL0029</t>
  </si>
  <si>
    <t>3mm PLA Filament-Blueberry, 1 kilo spool</t>
  </si>
  <si>
    <t>PLA3MM1KBBRY</t>
  </si>
  <si>
    <t>RM-PL0030</t>
  </si>
  <si>
    <t>3mm PLA Filament-Bubblegum Pink, 1 kilo spool</t>
  </si>
  <si>
    <t>RM-PL0031</t>
  </si>
  <si>
    <t>3mm PLA Filament-Cherry Red, 1 kilo spool</t>
  </si>
  <si>
    <t>RM-PL0032</t>
  </si>
  <si>
    <t>3mm PLA Filament-Diamond, 1 kilo spool</t>
  </si>
  <si>
    <t>PLA3MM1KDIA</t>
  </si>
  <si>
    <t>RM-PL0033</t>
  </si>
  <si>
    <t>3mm PLA Filament-Emerald, 1 kilo spool</t>
  </si>
  <si>
    <t>RM-PL0034</t>
  </si>
  <si>
    <t>3mm PLA Filament-GLO-IN-THE-DARK, 1 kilo spool</t>
  </si>
  <si>
    <t>RM-PL0035</t>
  </si>
  <si>
    <t>3mm PLA Filament-Gold, 1 kilo spool</t>
  </si>
  <si>
    <t>RM-PL0036</t>
  </si>
  <si>
    <t>3mm PLA Filament-Grape, 1 Kilo spool</t>
  </si>
  <si>
    <t>PLA3MM1KGRP</t>
  </si>
  <si>
    <t>RM-PL0037</t>
  </si>
  <si>
    <t>3mm PLA Filament-Kiwi Green, 1 kilo spool</t>
  </si>
  <si>
    <t>RM-PL0038</t>
  </si>
  <si>
    <t>3mm PLA Filament-Lilac, 1 kilo spool</t>
  </si>
  <si>
    <t>PLA3MM1KLYLK</t>
  </si>
  <si>
    <t>RM-PL0039</t>
  </si>
  <si>
    <t>3mm PLA Filament-Orange, 1 kilo spool</t>
  </si>
  <si>
    <t>PLA3MM1KORNG</t>
  </si>
  <si>
    <t>RM-PL0040</t>
  </si>
  <si>
    <t>3mm PLA Filament-Ruby, 1 kilo spool</t>
  </si>
  <si>
    <t>RM-PL0041</t>
  </si>
  <si>
    <t>3mm PLA Filament-Sapphire, 1 kilo spool</t>
  </si>
  <si>
    <t>RM-PL0042</t>
  </si>
  <si>
    <t>3mm PLA Filament-Silver, 1 kilo spool</t>
  </si>
  <si>
    <t>RM-PL0043</t>
  </si>
  <si>
    <t>PLA filament, 3mm, black, Esun</t>
  </si>
  <si>
    <t>PLA300B1</t>
  </si>
  <si>
    <t>RM-PL0044</t>
  </si>
  <si>
    <t>PLA filament, 3mm, white, Esun</t>
  </si>
  <si>
    <t>PLA300W1</t>
  </si>
  <si>
    <t>RM-PL0045</t>
  </si>
  <si>
    <t>PLA filament, 3mm, natural, Esun</t>
  </si>
  <si>
    <t>PLA300N1</t>
  </si>
  <si>
    <t>RM-PL0046</t>
  </si>
  <si>
    <t>PLA filament, 3mm, blue, Esun</t>
  </si>
  <si>
    <t>PLA300U1</t>
  </si>
  <si>
    <t>RM-PL0047</t>
  </si>
  <si>
    <t>PLA filament, 3mm, red, Esun</t>
  </si>
  <si>
    <t>PLA300J1</t>
  </si>
  <si>
    <t>RM-PL0048</t>
  </si>
  <si>
    <t>PLA filament, 3mm, yellow, Esun</t>
  </si>
  <si>
    <t>PLA300Y1</t>
  </si>
  <si>
    <t>RM-PL0049</t>
  </si>
  <si>
    <t>PLA filament, 3mm, green, Esun</t>
  </si>
  <si>
    <t>PLA300G1</t>
  </si>
  <si>
    <t>RM-PL0050</t>
  </si>
  <si>
    <t>PLA filament, 3mm, orange, Esun</t>
  </si>
  <si>
    <t>PLA300O1</t>
  </si>
  <si>
    <t>RM-PL0051</t>
  </si>
  <si>
    <t>PLA filament, 3mm, pink, Esun</t>
  </si>
  <si>
    <t>PLA300P1</t>
  </si>
  <si>
    <t>RM-PL0052</t>
  </si>
  <si>
    <t>PLA filament, 3mm, peak green, Esun</t>
  </si>
  <si>
    <t>PLA300V1</t>
  </si>
  <si>
    <t>RM-PL0053</t>
  </si>
  <si>
    <t>PLA filament, 3mm, silver, Esun</t>
  </si>
  <si>
    <t>PLA300S1</t>
  </si>
  <si>
    <t>RM-PL0054</t>
  </si>
  <si>
    <t>PLA filament, 3mm, grey, Esun</t>
  </si>
  <si>
    <t>PLA300H1</t>
  </si>
  <si>
    <t>RM-PL0055</t>
  </si>
  <si>
    <t>PLA filament, 3mm, light blue, Esun</t>
  </si>
  <si>
    <t>PLA300D1</t>
  </si>
  <si>
    <t>RM-PL0056</t>
  </si>
  <si>
    <t>PLA filament, 3mm, purple, Esun</t>
  </si>
  <si>
    <t>PLA300Z1</t>
  </si>
  <si>
    <t>RM-PL0057</t>
  </si>
  <si>
    <t>PLA filament, 3mm, gold, Esun</t>
  </si>
  <si>
    <t>RM-PL0058</t>
  </si>
  <si>
    <t>PLA filament, 3mm, brown, Esun</t>
  </si>
  <si>
    <t>PLA300C1</t>
  </si>
  <si>
    <t>RM-PL0059</t>
  </si>
  <si>
    <t>PLA filament, 3mm, Peach, Esun</t>
  </si>
  <si>
    <t>PLA300F1</t>
  </si>
  <si>
    <t>RM-PL0060</t>
  </si>
  <si>
    <t>PLA filament, 3mm, magenta, Esun</t>
  </si>
  <si>
    <t>PLA300PP1</t>
  </si>
  <si>
    <t>RM-PL0061</t>
  </si>
  <si>
    <t>PLA filament, 3mm, pine green, Esun</t>
  </si>
  <si>
    <t>PLA300PG1</t>
  </si>
  <si>
    <t>RM-PL0062</t>
  </si>
  <si>
    <t>PLA filament, 3mm, luminous green, Esun</t>
  </si>
  <si>
    <t>PLA300L1</t>
  </si>
  <si>
    <t>RM-PL0063</t>
  </si>
  <si>
    <t>PLA filament, 3mm, luminous blue, Esun</t>
  </si>
  <si>
    <t>PLA300LU1</t>
  </si>
  <si>
    <t>RM-PL0064</t>
  </si>
  <si>
    <t>Carbon Fiber PLA 2.85mm/500g</t>
  </si>
  <si>
    <t>CFP128002</t>
  </si>
  <si>
    <t>RM-PL0065</t>
  </si>
  <si>
    <t>Magnetic Iron PLA 2.85mm/500g, Proto-pasta</t>
  </si>
  <si>
    <t>RM-PL0066</t>
  </si>
  <si>
    <t>Stainless Steel PLA 2.85mm/500g, Proto-pasta</t>
  </si>
  <si>
    <t>RM-PL0067</t>
  </si>
  <si>
    <t>Aromatic Coffee high Temp PLA 2.85mm/ 500g, Proto-Pasta</t>
  </si>
  <si>
    <t>RM-PL0068</t>
  </si>
  <si>
    <t>Ah! Natural, Maker Filament®, PLA Filament, 3mm, Reel, 1kg</t>
  </si>
  <si>
    <t>RM-PL0069</t>
  </si>
  <si>
    <t>Dark of Night Black, Maker Filament®, PLA Filament, 3mm, Reel, 1kg</t>
  </si>
  <si>
    <t>RM-PL0070</t>
  </si>
  <si>
    <t>Soulful Blue, Maker Filament®, PLA Filament, 3mm, Reel, 1kg</t>
  </si>
  <si>
    <t>RM-PL0071</t>
  </si>
  <si>
    <t>Racy Red, Maker Filament®, PLA Filament, 3mm, Reel, 1kg</t>
  </si>
  <si>
    <t>RM-PL0072</t>
  </si>
  <si>
    <t>O'kelly Green, Maker Filament®, PLA Filament, 3mm, Reel, 1kg</t>
  </si>
  <si>
    <t>RM-PL0073</t>
  </si>
  <si>
    <t>Glow 'n the Dark, Maker Filament®, PLA Filament, 3mm, Reel, 1kg</t>
  </si>
  <si>
    <t>RM-PL0074</t>
  </si>
  <si>
    <t>Sun Punch Yellow, Maker Filament®, PLA Filament, 3mm, Reel, 1kg</t>
  </si>
  <si>
    <t>RM-PL0075</t>
  </si>
  <si>
    <t>Driven White, Maker Filament®, PLA Filament, 3mm, Reel, 1kg</t>
  </si>
  <si>
    <t>RM-PL0076</t>
  </si>
  <si>
    <t>Tiger Orange, Maker Filament®, PLA Filament, 3mm, Reel, 1kg</t>
  </si>
  <si>
    <t>RM-PL0077</t>
  </si>
  <si>
    <t>WhoBlue (Navy), Maker Filament®, PLA Filament, 3mm, Reel, 1kg</t>
  </si>
  <si>
    <t>RM-PL0078</t>
  </si>
  <si>
    <t>FDA OK Clear (food safe), Maker Filament®, PLA Filament, 3mm, Reel, 1kg</t>
  </si>
  <si>
    <t>RM-PL0079</t>
  </si>
  <si>
    <t>Nuclear Green, Maker Filament®, PLA Filament, 3mm, Reel, 1kg</t>
  </si>
  <si>
    <t>RM-PL0080</t>
  </si>
  <si>
    <t>Grey Matter Grey, Maker Filament®, PLA Filament, 3mm, Reel, 1kg</t>
  </si>
  <si>
    <t>RM-PL0081</t>
  </si>
  <si>
    <t>Sassy Silver, Maker Filament®, PLA Filament, 3mm, Reel, 1kg</t>
  </si>
  <si>
    <t>RM-PL0082</t>
  </si>
  <si>
    <t>Neon Pink PLA 3mm Filament, 1kg Reel Village Plastic</t>
  </si>
  <si>
    <t>357583-00 - 33-3MM-NPK-702.11-1KG-R</t>
  </si>
  <si>
    <t>33-3MM-NPK-702.11-1KG-R</t>
  </si>
  <si>
    <t>RM-PL0083</t>
  </si>
  <si>
    <t>Translucent Purple PLA 3mm Filament, 1kg Reel Village Plastic</t>
  </si>
  <si>
    <t>357589-00 - 33-3MM-TRANSPU-709.2-1KG-R</t>
  </si>
  <si>
    <t>33-3MM-TRANSPU-709.2-1KG-R</t>
  </si>
  <si>
    <t>RM-PL0084</t>
  </si>
  <si>
    <t>Neon Orange PLA 3mm Filament, 1kg Reel Village Plastic</t>
  </si>
  <si>
    <t>357681-00 - 33-3MM-NOR-706.1-1KG-R</t>
  </si>
  <si>
    <t>33-3MM-NOR-706.1-1KG-R</t>
  </si>
  <si>
    <t>RM-PL0085</t>
  </si>
  <si>
    <t>Translucent Orange PLA 3mm Filament, 1kg Reel Village Plastic</t>
  </si>
  <si>
    <t>357685-00 - 33-3MM-TRANSOR-706.2-1KG-R</t>
  </si>
  <si>
    <t>33-3MM-TRANSOR-706.2-1KG-R</t>
  </si>
  <si>
    <t>RM-PL0086</t>
  </si>
  <si>
    <t>Translucent Yellow PLA 3mm Filament, 1kg Reel Village Plastic</t>
  </si>
  <si>
    <t>357689-00 - 33-3MM-TRANSY-707.4-1KG-R</t>
  </si>
  <si>
    <t>33-3MM-TRANSY-707-4-1KG-R</t>
  </si>
  <si>
    <t>RM-PL0087</t>
  </si>
  <si>
    <t>Sparkly Dark Blue PLA 3mm Filament, 1kg Reel Village Plastic</t>
  </si>
  <si>
    <t>357765-00 - 33-3MM-SPKLYBU-703.9-1KG-R</t>
  </si>
  <si>
    <t>33-3MM-SPKLYBU-703.9-1KG-R</t>
  </si>
  <si>
    <t>RM-PL0088</t>
  </si>
  <si>
    <t>Translucent Black Sparkle PLA 3mm Filament, 1kg Reel Village Plastic</t>
  </si>
  <si>
    <t>357766-00 - 33-3MM-TRBKSPKL-701.2-1KG-R</t>
  </si>
  <si>
    <t>33-3MM-TRBKSPKL-701.2-1KG-R</t>
  </si>
  <si>
    <t>RM-PL0089</t>
  </si>
  <si>
    <t>Silver Smoke High Temp PLA 2.85mm/500g, Proto-Pasta</t>
  </si>
  <si>
    <t>RM-PL0090</t>
  </si>
  <si>
    <t>Iridescent Ice High Temp PLA 2.85mm/500g, Proto-Pasta</t>
  </si>
  <si>
    <t>RM-PL0091</t>
  </si>
  <si>
    <t>High Temp PLA 2.85mm, 5 Meter Sample Coil, Proto-Pasta</t>
  </si>
  <si>
    <t>RM-PL0092</t>
  </si>
  <si>
    <t>Verbatim PLA 3D Filament 3mm 1kg Reel – Black</t>
  </si>
  <si>
    <t>RM-PL0093</t>
  </si>
  <si>
    <t>Verbatim PLA 3D Filament 3mm 1kg Reel – White</t>
  </si>
  <si>
    <t>RM-PL0094</t>
  </si>
  <si>
    <t>Verbatim PLA 3D Filament 3mm 1kg Reel – Blue</t>
  </si>
  <si>
    <t>RM-PL0095</t>
  </si>
  <si>
    <t>Verbatim PLA 3D Filament 3mm 1kg Reel – Red</t>
  </si>
  <si>
    <t>RM-PL0096</t>
  </si>
  <si>
    <t>Verbatim PLA 3D Filament 3mm 1kg Reel – Green</t>
  </si>
  <si>
    <t>RM-PL0097</t>
  </si>
  <si>
    <t>Verbatim PLA 3D Filament 3mm 1kg Reel – Yellow</t>
  </si>
  <si>
    <t>RM-PL0098</t>
  </si>
  <si>
    <t>Verbatim PLA 3D Filament 3mm 1kg Reel – Natural Transparent</t>
  </si>
  <si>
    <t>RM-PL0099</t>
  </si>
  <si>
    <t>Verbatim PLA 3D Filament 3mm 1kg Reel – Silver</t>
  </si>
  <si>
    <t>RM-PL0100</t>
  </si>
  <si>
    <t>Conductive PLA Filament, 2.85mm 500g, Proto-Pasta</t>
  </si>
  <si>
    <t>RM-PL0101</t>
  </si>
  <si>
    <t>PolyLite PLA Natural, 2.85mm 250g Reel - Polymaker</t>
  </si>
  <si>
    <t>Reel, 0.25 kg</t>
  </si>
  <si>
    <t>RM-PL0102</t>
  </si>
  <si>
    <t>PolyLite PLA LulzBot Green, 2.85mm 250g Reel - Polymaker</t>
  </si>
  <si>
    <t>RM-PL0103</t>
  </si>
  <si>
    <t>PolyLite PLA Teal, 2.85mm 250g Reel - Polymaker</t>
  </si>
  <si>
    <t>RM-PL0104</t>
  </si>
  <si>
    <t>PolyLite PLA True Orange, 2.85mm 250g Reel - Polymaker</t>
  </si>
  <si>
    <t>RM-PL0105</t>
  </si>
  <si>
    <t>PolyLite PLA True Black, 2.85mm 250g Reel - Polymaker</t>
  </si>
  <si>
    <t>RM-PL0106</t>
  </si>
  <si>
    <t>PolyLite PLA True Blue, 2.85mm 250g Reel - Polymaker</t>
  </si>
  <si>
    <t>RM-PL0107</t>
  </si>
  <si>
    <t>PolyLite PLA True Green, 2.85mm 250g Reel - Polymaker</t>
  </si>
  <si>
    <t>RM-PL0108</t>
  </si>
  <si>
    <t>PolyLite PLA True Purple,  2.85mm 250g Reel - Polymaker</t>
  </si>
  <si>
    <t>RM-PL0109</t>
  </si>
  <si>
    <t>PolyLite PLA True Grey, 2.85mm 250g Reel - Polymaker</t>
  </si>
  <si>
    <t>RM-PL0110</t>
  </si>
  <si>
    <t>PolyLite PLA True Yellow, 2.85mm 250g Reel - Polymaker</t>
  </si>
  <si>
    <t>RM-PL0111</t>
  </si>
  <si>
    <t>PolyLite PLA True Red, 2.85mm 250g Reel - Polymaker</t>
  </si>
  <si>
    <t>RM-PL0112</t>
  </si>
  <si>
    <t>PolyLite PLA True White, 2.85mm 250g Reel - Polymaker</t>
  </si>
  <si>
    <t>RM-PL0113</t>
  </si>
  <si>
    <t>PolyLite PLA Translucent Orange, 2.85mm 250g Reel - Polymaker</t>
  </si>
  <si>
    <t>RM-PL0114</t>
  </si>
  <si>
    <t>PolyLite PLA Translucent Yellow, 2.85mm 250g Reel - Polymaker</t>
  </si>
  <si>
    <t>RM-PL0115</t>
  </si>
  <si>
    <t>PolyLite PLA Translucent Red, 2.85mm 250g Reel - Polymaker</t>
  </si>
  <si>
    <t>RM-PL0116</t>
  </si>
  <si>
    <t>PolyLite PLA Translucent Blue, 2.85mm 250g Reel - Polymaker</t>
  </si>
  <si>
    <t>RM-PL0117</t>
  </si>
  <si>
    <t>PolyLite PLA Natural,  2.85mm 1kg Reel - Polymaker</t>
  </si>
  <si>
    <t>RM-PL0118</t>
  </si>
  <si>
    <t>PolyLite PLA LulzBot Green,  2.85mm 1kg Reel - Polymaker</t>
  </si>
  <si>
    <t>RM-PL0119</t>
  </si>
  <si>
    <t>PolyLite PLA Teal,  2.85mm 1kg Reel - Polymaker</t>
  </si>
  <si>
    <t>RM-PL0120</t>
  </si>
  <si>
    <t>PolyLite PLA True Orange,  2.85mm 1kg Reel - Polymaker</t>
  </si>
  <si>
    <t>RM-PL0121</t>
  </si>
  <si>
    <t>PolyLite PLA True Black,  2.85mm 1kg Reel - Polymaker</t>
  </si>
  <si>
    <t>RM-PL0122</t>
  </si>
  <si>
    <t>PolyLite PLA True Blue,  2.85mm 1kg Reel - Polymaker</t>
  </si>
  <si>
    <t>RM-PL0123</t>
  </si>
  <si>
    <t>PolyLite PLA True Green,  2.85mm 1kg Reel - Polymaker</t>
  </si>
  <si>
    <t>RM-PL0124</t>
  </si>
  <si>
    <t>PolyLite PLA True Purple,  2.85mm 1kg Reel - Polymaker</t>
  </si>
  <si>
    <t>RM-PL0125</t>
  </si>
  <si>
    <t>PolyLite PLA True Grey,  2.85mm 1kg Reel - Polymaker</t>
  </si>
  <si>
    <t>RM-PL0126</t>
  </si>
  <si>
    <t>PolyLite PLA True Yellow,  2.85mm 1kg Reel - Polymaker</t>
  </si>
  <si>
    <t>RM-PL0127</t>
  </si>
  <si>
    <t>PolyLite PLA True Red,  2.85mm 1kg Reel - Polymaker</t>
  </si>
  <si>
    <t>RM-PL0128</t>
  </si>
  <si>
    <t>PolyLite PLA True White,  2.85mm 1kg Reel - Polymaker</t>
  </si>
  <si>
    <t>RM-PL0129</t>
  </si>
  <si>
    <t>PolyLite PLA Translucent Orange,  2.85mm 1kg Reel - Polymaker</t>
  </si>
  <si>
    <t>RM-PL0130</t>
  </si>
  <si>
    <t>PolyLite PLA Translucent Yellow,  2.85mm 1kg Reel - Polymaker</t>
  </si>
  <si>
    <t>RM-PL0131</t>
  </si>
  <si>
    <t>PolyLite PLA Translucent Red,  2.85mm 1kg Reel - Polymaker</t>
  </si>
  <si>
    <t>RM-PL0132</t>
  </si>
  <si>
    <t>PolyLite PLA Translucent Blue,  2.85mm 1kg Reel - Polymaker</t>
  </si>
  <si>
    <t>RM-PL0133</t>
  </si>
  <si>
    <t>PolyLite PLA Natural,  2.85mm 3kg Reel - Polymaker</t>
  </si>
  <si>
    <t>Reel, 3kg</t>
  </si>
  <si>
    <t>RM-PL0134</t>
  </si>
  <si>
    <t>PolyLite PLA LulzBot Green,  2.85mm 3kg Reel – Polymaker</t>
  </si>
  <si>
    <t>RM-PL0135</t>
  </si>
  <si>
    <t>PolyLite PLA Teal,  2.85mm 3kg Reel – Polymaker</t>
  </si>
  <si>
    <t>RM-PL0136</t>
  </si>
  <si>
    <t>PolyLite PLA True Orange  2.85mm 3kg Reel – Polymaker</t>
  </si>
  <si>
    <t>RM-PL0137</t>
  </si>
  <si>
    <t>PolyLite PLA True Black  2.85mm 3kg Reel – Polymaker</t>
  </si>
  <si>
    <t>RM-PL0138</t>
  </si>
  <si>
    <t>PolyLite PLA True Blue  2.85mm 3kg Reel – Polymaker</t>
  </si>
  <si>
    <t>RM-PL0139</t>
  </si>
  <si>
    <t>PolyLite PLA True Green, 2.85mm 3kg Reel – Polymaker</t>
  </si>
  <si>
    <t>RM-PL0140</t>
  </si>
  <si>
    <t>PolyLite PLA True Purple,  2.85mm 3kg Reel – Polymaker</t>
  </si>
  <si>
    <t>RM-PL0141</t>
  </si>
  <si>
    <t>PolyLite PLA True Grey,  2.85mm 3kg Reel – Polymaker</t>
  </si>
  <si>
    <t>RM-PL0142</t>
  </si>
  <si>
    <t>PolyLite PLA True Yellow,  2.85mm 3kg Reel – Polymaker</t>
  </si>
  <si>
    <t>RM-PL0143</t>
  </si>
  <si>
    <t>PolyLite PLA True Red,  2.85mm 3kg Reel – Polymaker</t>
  </si>
  <si>
    <t>RM-PL0144</t>
  </si>
  <si>
    <t>PolyLite PLA True White,  2.85mm 3kg Reel – Polymaker</t>
  </si>
  <si>
    <t>RM-PL0145</t>
  </si>
  <si>
    <t>PolyLite PLA Translucent Orange,  2.85mm 3kg Reel – Polymaker</t>
  </si>
  <si>
    <t>RM-PL0146</t>
  </si>
  <si>
    <t>PolyLite PLA Translucent Yellow,  2.85mm 3kg Reel – Polymaker</t>
  </si>
  <si>
    <t>RM-PL0147</t>
  </si>
  <si>
    <t>PolyLite PLA Translucent Red, 2.85mm 3kg Reel – Polymaker</t>
  </si>
  <si>
    <t>RM-PL0148</t>
  </si>
  <si>
    <t>PolyLite PLA Translucent Blue,  2.85mm 3kg Reel – Polymaker</t>
  </si>
  <si>
    <t>RM-PV0000</t>
  </si>
  <si>
    <t>PVA 1.75mm Natural 1lb</t>
  </si>
  <si>
    <t>UMPVA01175</t>
  </si>
  <si>
    <t>RM-PV0003</t>
  </si>
  <si>
    <t>PVA Filament, 3mm, Natural, Esun</t>
  </si>
  <si>
    <t>PVA300NO5</t>
  </si>
  <si>
    <t>RM-PV0004</t>
  </si>
  <si>
    <t>E3D Scaffold - 2.85mm - 500g</t>
  </si>
  <si>
    <t>RM-PY0001</t>
  </si>
  <si>
    <t>Polycarbonate, 3mm Filament, 1kg Reel, Village Plastics</t>
  </si>
  <si>
    <t>RM-PY0002</t>
  </si>
  <si>
    <t>PC-ABS Alloy 2.85mm/500g – Black, Proto-pasta</t>
  </si>
  <si>
    <t>RM-PY0003</t>
  </si>
  <si>
    <t>PC-ABS Alloy 2.85mm/500g – Natural, Proto-Pasta</t>
  </si>
  <si>
    <t>RM-PY0004</t>
  </si>
  <si>
    <t>Polymaker PC-Max™, Black 2.85mm Filament, Reel, 0.75kg</t>
  </si>
  <si>
    <t>RM-PY0005</t>
  </si>
  <si>
    <t>Polymaker PC-Max™, White 2.85mm Filament, Reel, 0.75kg</t>
  </si>
  <si>
    <t>RM-TE0001</t>
  </si>
  <si>
    <t>Fire NinjaFlex™ TPE Filament, 3mm, 0.75kg4731 Fenner Drives</t>
  </si>
  <si>
    <t xml:space="preserve">3D3031290  </t>
  </si>
  <si>
    <t>3D3031290A</t>
  </si>
  <si>
    <t>RM-TE0002</t>
  </si>
  <si>
    <t>Midnight NinjaFlex™ TPE Filament, 3mm, 0.75kg</t>
  </si>
  <si>
    <t>3D3011290 Midnight</t>
  </si>
  <si>
    <t>3D3011290A</t>
  </si>
  <si>
    <t>RM-TE0003</t>
  </si>
  <si>
    <t>Sapphire NinjaFlex™ TPE Filament, 3mm, 0.75kg47 Fenner Drives</t>
  </si>
  <si>
    <t>3D3021290 Sapphire</t>
  </si>
  <si>
    <t>3D3021290</t>
  </si>
  <si>
    <t>RM-TE0004</t>
  </si>
  <si>
    <t>Snow NinjaFlex™ TPE Filament, 3mm, 0.75kg Fenner Drives</t>
  </si>
  <si>
    <t>3D3001290</t>
  </si>
  <si>
    <t>3D3001290A</t>
  </si>
  <si>
    <t>RM-TE0005</t>
  </si>
  <si>
    <t>Flamingo NinjaFlex™ TPE Filament, 3mm, 0.75kg Fenner Drives</t>
  </si>
  <si>
    <t>3D3071290A</t>
  </si>
  <si>
    <t>RM-TE0006</t>
  </si>
  <si>
    <t>Lava NinjaFlex™ TPE Filament, 3mm, 0.75kg Fenner Drives</t>
  </si>
  <si>
    <t>3D3051290A</t>
  </si>
  <si>
    <t>RM-TE0007</t>
  </si>
  <si>
    <t>Grass NinjaFlex™ TPE Filament, 3mm, 0.75kg Fenner Drives</t>
  </si>
  <si>
    <t>3D3061290A</t>
  </si>
  <si>
    <t>RM-TE0009</t>
  </si>
  <si>
    <t>Sun NinjaFlex™ TPE Filament, 3mm, 0.75kg4 Fenner Drives</t>
  </si>
  <si>
    <t>3D3041290A</t>
  </si>
  <si>
    <t>RM-TE0010</t>
  </si>
  <si>
    <t>Water NinjaFlex™ TPE Filament, 3mm, 0.75kg Fenner Drives</t>
  </si>
  <si>
    <t>3D3081290A</t>
  </si>
  <si>
    <t>RM-TE0011</t>
  </si>
  <si>
    <t>Silver NinjaFlex™ TPE Filament, 3mm, 0.75kg Fenner Drives</t>
  </si>
  <si>
    <t>3D3031290 Fire</t>
  </si>
  <si>
    <t>3D3031290</t>
  </si>
  <si>
    <t>RM-TE0012</t>
  </si>
  <si>
    <t>Gold NinjaFlex™ TPE Filament, 3mm, 0.75kg5561 Fenner Drives</t>
  </si>
  <si>
    <t>3D3101290A</t>
  </si>
  <si>
    <t>RM-TE0013</t>
  </si>
  <si>
    <t>Midnight NinjaFlex™ TPE Filament, 3mm, 5lb</t>
  </si>
  <si>
    <t>3D3011290-5</t>
  </si>
  <si>
    <t>RM-TE0014</t>
  </si>
  <si>
    <t>Snow NinjaTek SemiFlex™ TPE Filament, 3mm, 0.75kg Fenner Drives</t>
  </si>
  <si>
    <t>3DSF001290A</t>
  </si>
  <si>
    <t>RM-TE0015</t>
  </si>
  <si>
    <t>Midnight NinjaTek SemiFlex™ TPE Filament, 3mm, 0.75kg Fenner Drives</t>
  </si>
  <si>
    <t>3DSF011290</t>
  </si>
  <si>
    <t>RM-TE0016</t>
  </si>
  <si>
    <t>Sapphire NinjaTek SemiFlex™ TPE Filament, 3mm, 0.75kg Fenner Drives</t>
  </si>
  <si>
    <t>3DSF021290A</t>
  </si>
  <si>
    <t>RM-TE0017</t>
  </si>
  <si>
    <t>Fire NinjaTek SemiFlex™ TPE Filament, 3mm, 0.75kg Fenner Drives</t>
  </si>
  <si>
    <t>3DSF031290A</t>
  </si>
  <si>
    <t>RM-TE0018</t>
  </si>
  <si>
    <t>LulzBot Green NinjaFlex TPE Filament, 3mm, 0.75kg DO NOT USE See RM-TE0027</t>
  </si>
  <si>
    <t>RM-TE0020</t>
  </si>
  <si>
    <t>Almond NinjaFlex™ TPE Filament, 3mm, 0.75kg Fenner Drives</t>
  </si>
  <si>
    <t>3D3111290A</t>
  </si>
  <si>
    <t>RM-TE0021</t>
  </si>
  <si>
    <t>Blush NinjaFlex™ TPE Filament, 3mm, 0.75kg Fenner Drives</t>
  </si>
  <si>
    <t>3D3121290A</t>
  </si>
  <si>
    <t>RM-TE0022</t>
  </si>
  <si>
    <t>Caramel NinjaFlex™ TPE Filament, 3mm, 0.75kg Fenner Drives</t>
  </si>
  <si>
    <t>3D3131290A</t>
  </si>
  <si>
    <t>RM-TE0023</t>
  </si>
  <si>
    <t>Mocha NinjaFlex™ TPE Filament, 3mm, 0.75kg Fenner Drives</t>
  </si>
  <si>
    <t>3D3161290A</t>
  </si>
  <si>
    <t>RM-TE0024</t>
  </si>
  <si>
    <t>Sky NinjaFlex™ TPE Filament, 3mm, 0.75kg Fenner Drive</t>
  </si>
  <si>
    <t>3D3171290A</t>
  </si>
  <si>
    <t>RM-TE0025</t>
  </si>
  <si>
    <t>Violet NinjaFlex™ TPE Filament, 3mm, 0.75kg Fenner Drives</t>
  </si>
  <si>
    <t>3D3191290A</t>
  </si>
  <si>
    <t>RM-TE0026</t>
  </si>
  <si>
    <t>Neon NinjaFlex™ TPE Filament, 3mm, 0.75kg Fenner Drives</t>
  </si>
  <si>
    <t>3D3251290A</t>
  </si>
  <si>
    <t>RM-TE0027</t>
  </si>
  <si>
    <t>LulzBot Green NinjaFlex TPE Filament, 3mm. 0.75kg Fenner Drives</t>
  </si>
  <si>
    <t>3D3261290</t>
  </si>
  <si>
    <t>RM-TE0029</t>
  </si>
  <si>
    <t>Snow, Cheetah NinjaTek™ TPE Filament, 3mm. 0.75kg</t>
  </si>
  <si>
    <t>3DCH001290075A</t>
  </si>
  <si>
    <t>RM-TE0030</t>
  </si>
  <si>
    <t>Water, Cheetah NinjaTek™TPE Filament, 3mm. 0.75kg</t>
  </si>
  <si>
    <t>3DCH081290075A</t>
  </si>
  <si>
    <t>RM-TE0031</t>
  </si>
  <si>
    <t>Fire, Cheetah NinjaTek™ TPE Filament, 3mm. 0.75kg</t>
  </si>
  <si>
    <t>3DCH031290075A</t>
  </si>
  <si>
    <t>RM-TE0032</t>
  </si>
  <si>
    <t>Sapphire, Cheetah NinjaTek™ TPE Filament, 3mm. 0.75kg</t>
  </si>
  <si>
    <t>3DCH021290075A</t>
  </si>
  <si>
    <t>RM-TE0033</t>
  </si>
  <si>
    <t>Grass, Cheetah NinjaTek™TPE Filament, 3mm. 0.75kg</t>
  </si>
  <si>
    <t>3DCH061290075A</t>
  </si>
  <si>
    <t>RM-TE0034</t>
  </si>
  <si>
    <t>Lava, Cheetah NinjaTek™ TPE Filament, 3mm. 0.75kg</t>
  </si>
  <si>
    <t>3DCH051290075A</t>
  </si>
  <si>
    <t>RM-TE0035</t>
  </si>
  <si>
    <t>LulzBot Green, Cheetah NinjaTek™TPE Filament, 3mm. 0.75kg</t>
  </si>
  <si>
    <t>3DCH261290075A</t>
  </si>
  <si>
    <t>RM-TE0036</t>
  </si>
  <si>
    <t>Polymaker PolyFlex™ Black, TPE Filament, 3mm, 750g Reel</t>
  </si>
  <si>
    <t>RM-TE0037</t>
  </si>
  <si>
    <t>Polymaker PolyFlex™ Orange, TPE Filament, 3mm, 750g Reel</t>
  </si>
  <si>
    <t>RM-TE0038</t>
  </si>
  <si>
    <t>Polymaker PolyFlex™ Yellow, TPE Filament, 3mm, 750g Reel</t>
  </si>
  <si>
    <t>RM-TE0039</t>
  </si>
  <si>
    <t>Polymaker PolyFlex™  White, TPE Filament, 3mm, 750g Reel</t>
  </si>
  <si>
    <t>RM-WD0000</t>
  </si>
  <si>
    <t>Laywoo-D3 Filament, 3mm</t>
  </si>
  <si>
    <t>RM-WD0001</t>
  </si>
  <si>
    <t>Laywoo-D3 Wood Filament, 3mm</t>
  </si>
  <si>
    <t>RM-WD0002</t>
  </si>
  <si>
    <t>Laywoo-D3 Wood filament, 3mm, 0.25kg coil, Cherry38</t>
  </si>
  <si>
    <t>RM-WD0003</t>
  </si>
  <si>
    <t>Printable Wood - Fillament</t>
  </si>
  <si>
    <t>PK-WOOD-NA</t>
  </si>
  <si>
    <t>RM-WD0004</t>
  </si>
  <si>
    <t>wood filament</t>
  </si>
  <si>
    <t>RM-WD0005</t>
  </si>
  <si>
    <t>WoodFill Fine 2.85 mm +/- 0.1 mm, Spool size - 600 grams of filament</t>
  </si>
  <si>
    <t>RM-WD0006</t>
  </si>
  <si>
    <t>BAMBOOFILL 285-600</t>
  </si>
  <si>
    <t>285-600</t>
  </si>
  <si>
    <t>RM-WO0000</t>
  </si>
  <si>
    <t>2 x 4-96" Premium Kiln Dried Whitewood Stud</t>
  </si>
  <si>
    <t>RM-WO0001</t>
  </si>
  <si>
    <t>2-1/2X2-1/2x48 V-BOARD</t>
  </si>
  <si>
    <t>V-BOARD</t>
  </si>
  <si>
    <t>RM-WO0002</t>
  </si>
  <si>
    <t>Peddigrohr natur Grundpreis</t>
  </si>
  <si>
    <t>RM-WO0003</t>
  </si>
  <si>
    <t>48 in. x 11-1/2 in. Unfinished Yellow Pine Tread</t>
  </si>
  <si>
    <t>SH-BA0001</t>
  </si>
  <si>
    <t>5 x 7" 2 Mil Reclosable Bags</t>
  </si>
  <si>
    <t>ALE-0000197</t>
  </si>
  <si>
    <t>SH-BA0002</t>
  </si>
  <si>
    <t>8 x 8" 2 Mil Reclosable Bags</t>
  </si>
  <si>
    <t>ALE-0000198</t>
  </si>
  <si>
    <t>SH-BA0003</t>
  </si>
  <si>
    <t>9 x 12" 4 Mil Reclosable Bags</t>
  </si>
  <si>
    <t>s-1304</t>
  </si>
  <si>
    <t>SH-BA0004</t>
  </si>
  <si>
    <t>9 x 10" 2 Mil Industrial Poly Bags 1,000/carton - Non-sealable</t>
  </si>
  <si>
    <t>pkg, 1000</t>
  </si>
  <si>
    <t>S-1444</t>
  </si>
  <si>
    <t>SH-BA0005</t>
  </si>
  <si>
    <t>12 x 24 .004 LDPE Bag for the TAZ 6 Chassis Transport Boxes</t>
  </si>
  <si>
    <t>40F-1224</t>
  </si>
  <si>
    <t>SH-BX0000</t>
  </si>
  <si>
    <t>ROLL TUCK MAILER 10X8X2-1/2 CUSTOM BOX</t>
  </si>
  <si>
    <t>CUSTOM</t>
  </si>
  <si>
    <t>SH-BX0001</t>
  </si>
  <si>
    <t>10 x 10 x 10x" Corrugated Boxes</t>
  </si>
  <si>
    <t>S-4105</t>
  </si>
  <si>
    <t>SH-BX0002</t>
  </si>
  <si>
    <t>13 x 13" 150# Corrugated Pads</t>
  </si>
  <si>
    <t>S-18196</t>
  </si>
  <si>
    <t>SH-BX0003</t>
  </si>
  <si>
    <t>10x8x6 Corrugated Box</t>
  </si>
  <si>
    <t>R15</t>
  </si>
  <si>
    <t>SH-BX0004</t>
  </si>
  <si>
    <t>12x12x4 32ect K RSC Box</t>
  </si>
  <si>
    <t>R58</t>
  </si>
  <si>
    <t>SH-BX0005</t>
  </si>
  <si>
    <t>13x13x10" Corrugated Boxes 25/Bundle</t>
  </si>
  <si>
    <t>R76</t>
  </si>
  <si>
    <t>SH-BX0006</t>
  </si>
  <si>
    <t>13x13x2" Corrugated Boxes 25/Bundle</t>
  </si>
  <si>
    <t>S-4886</t>
  </si>
  <si>
    <t>SH-BX0007</t>
  </si>
  <si>
    <t>14x12x12 32ect k rsc Box</t>
  </si>
  <si>
    <t>R391</t>
  </si>
  <si>
    <t>SH-BX0008</t>
  </si>
  <si>
    <t>17.5x3.5x3.5 Indestructo Boxes 50/1600</t>
  </si>
  <si>
    <t>SH-BX0009</t>
  </si>
  <si>
    <t>22x22x22 275#dw #3w rsc Box</t>
  </si>
  <si>
    <t>TW848</t>
  </si>
  <si>
    <t>SH-BX0010</t>
  </si>
  <si>
    <t>22x22x22 32ect brown rsc Box</t>
  </si>
  <si>
    <t>R586~~</t>
  </si>
  <si>
    <t>SH-BX0011</t>
  </si>
  <si>
    <t>24x24x24 275# dw brn rsc Box</t>
  </si>
  <si>
    <t>R675</t>
  </si>
  <si>
    <t>SH-BX0012</t>
  </si>
  <si>
    <t>3x2x2 Indestructo Boxes</t>
  </si>
  <si>
    <t>S-435</t>
  </si>
  <si>
    <t>SH-BX0013</t>
  </si>
  <si>
    <t>3X3X4 WHT GLOSS GIFT BOX 100/CT</t>
  </si>
  <si>
    <t>S-10616</t>
  </si>
  <si>
    <t>SH-BX0014</t>
  </si>
  <si>
    <t>4X4X3 WHT GLOSS GIFT BOX 100/CT</t>
  </si>
  <si>
    <t>S-11607</t>
  </si>
  <si>
    <t>SH-BX0015</t>
  </si>
  <si>
    <t>4X4X6 WHT GLOSS GIFT BOX 100/CT</t>
  </si>
  <si>
    <t>S-11608</t>
  </si>
  <si>
    <t>SH-BX0016</t>
  </si>
  <si>
    <t>5 x 3 x 2" Indestructo Mailers</t>
  </si>
  <si>
    <t>S-461</t>
  </si>
  <si>
    <t>SH-BX0017</t>
  </si>
  <si>
    <t>6x6x4 32ect K RSC Box</t>
  </si>
  <si>
    <t>R5</t>
  </si>
  <si>
    <t>SH-BX0018</t>
  </si>
  <si>
    <t>22x22x18 Box MiniMax, Custom</t>
  </si>
  <si>
    <t>ALE-0000180</t>
  </si>
  <si>
    <t>SH-BX0019</t>
  </si>
  <si>
    <t>22x22x19 275# DW brown rsc inside glue Box</t>
  </si>
  <si>
    <t>Z226111</t>
  </si>
  <si>
    <t>SH-BX0020</t>
  </si>
  <si>
    <t>14X14X14 RECY BOX</t>
  </si>
  <si>
    <t>R 31</t>
  </si>
  <si>
    <t>SH-BX0021</t>
  </si>
  <si>
    <t>14x14x14" Corrugated Boxes 25/Bundle</t>
  </si>
  <si>
    <t>S-4142</t>
  </si>
  <si>
    <t>SH-BX0022</t>
  </si>
  <si>
    <t>CUSTOM BOX, 13.5"H x 24.5"W x 30"L</t>
  </si>
  <si>
    <t>SH-BX0023</t>
  </si>
  <si>
    <t>Easy Fold Mailers,10-1/4 x 10-1/4", 100/bundle</t>
  </si>
  <si>
    <t>S-326</t>
  </si>
  <si>
    <t>SH-BX0024</t>
  </si>
  <si>
    <t>20x8x8 cardboard box</t>
  </si>
  <si>
    <t>SH-BX0025</t>
  </si>
  <si>
    <t>10x8x2-1/2 32 Ect B Brown Roll End Tuck Mailer, Custom Box</t>
  </si>
  <si>
    <t>SH-BX0026</t>
  </si>
  <si>
    <t>24X12X12 RECY BOX</t>
  </si>
  <si>
    <t>R 45</t>
  </si>
  <si>
    <t>SH-BX0027</t>
  </si>
  <si>
    <t>1 x 1 x 1-1/2 Parts Box</t>
  </si>
  <si>
    <t>SH-BX0028</t>
  </si>
  <si>
    <t>18x18x18 200#C brn rsc</t>
  </si>
  <si>
    <t>R96</t>
  </si>
  <si>
    <t>SH-BX0029</t>
  </si>
  <si>
    <t>22x22x18 275# DW brown rsc inside glue?</t>
  </si>
  <si>
    <t>SH-BX0030</t>
  </si>
  <si>
    <t>8x8x8 200#B brn rsc</t>
  </si>
  <si>
    <t>R11</t>
  </si>
  <si>
    <t>SH-BX0031</t>
  </si>
  <si>
    <t>12X12X12 RECY BOX</t>
  </si>
  <si>
    <t>R 20</t>
  </si>
  <si>
    <t>SH-BX0032</t>
  </si>
  <si>
    <t>30x24x13 CUSTOM BOX for TAZ</t>
  </si>
  <si>
    <t>SH-BX0033</t>
  </si>
  <si>
    <t>14 x 14 x 4 Easy-Fold Mailer Box</t>
  </si>
  <si>
    <t>R 1042</t>
  </si>
  <si>
    <t>SH-BX0034</t>
  </si>
  <si>
    <t>2X24 KRAFT TELESCOPIC TUBE 25/CT</t>
  </si>
  <si>
    <t>S-7010</t>
  </si>
  <si>
    <t>SH-BX0035</t>
  </si>
  <si>
    <t>21 x 14 x 10 Box 20/240</t>
  </si>
  <si>
    <t>SH-BX0036</t>
  </si>
  <si>
    <t>Custom Box, 38x28x5 1/2</t>
  </si>
  <si>
    <t>SH-BX0037</t>
  </si>
  <si>
    <t>Custom Box, 36x12x4</t>
  </si>
  <si>
    <t>SH-BX0038</t>
  </si>
  <si>
    <t>18 x 14 x 14" Corrugated Boxes</t>
  </si>
  <si>
    <t>S-4191</t>
  </si>
  <si>
    <t>SH-BX0039</t>
  </si>
  <si>
    <t>7 x 5 x 5" Corrugated Boxes</t>
  </si>
  <si>
    <t>R100</t>
  </si>
  <si>
    <t>SH-BX0041</t>
  </si>
  <si>
    <t>14x14x8 Brn Box</t>
  </si>
  <si>
    <t>R138</t>
  </si>
  <si>
    <t>SH-BX0042</t>
  </si>
  <si>
    <t>13x13x4.5" Brown Shipper for Taz Glass</t>
  </si>
  <si>
    <t>R386</t>
  </si>
  <si>
    <t>SH-BX0043</t>
  </si>
  <si>
    <t>24x18x18 Brown Recycled Box</t>
  </si>
  <si>
    <t>R110</t>
  </si>
  <si>
    <t>SH-BX0044</t>
  </si>
  <si>
    <t>24x18x12 Brown Recycled Box</t>
  </si>
  <si>
    <t>R260</t>
  </si>
  <si>
    <t>SH-BX0045</t>
  </si>
  <si>
    <t>12 x 12 x 2" Box for Shipping Taz Glass</t>
  </si>
  <si>
    <t>R369</t>
  </si>
  <si>
    <t>SH-BX0046</t>
  </si>
  <si>
    <t>14 x 14 x 10" Corrugated Boxes</t>
  </si>
  <si>
    <t>R 50</t>
  </si>
  <si>
    <t>SH-BX0047</t>
  </si>
  <si>
    <t>Box, 13 x 13 x 2" Corrugated</t>
  </si>
  <si>
    <t>SH-BX0048</t>
  </si>
  <si>
    <t>40 x 48" 200 # Corrugated Pad</t>
  </si>
  <si>
    <t>S-3193</t>
  </si>
  <si>
    <t>SH-BX0049</t>
  </si>
  <si>
    <t>8 x 8 x 2" Corrugated Boxes, 25 / bundle</t>
  </si>
  <si>
    <t>S-19042</t>
  </si>
  <si>
    <t>SH-BX0050</t>
  </si>
  <si>
    <t>Retail Extruder Box, 6 x 7 x 8"</t>
  </si>
  <si>
    <t>SH-BX0051</t>
  </si>
  <si>
    <t>TAZ 6 Box White: 34-1/2 x 11-3/16 x 25 RSC, 51ECT, Double Wall, White, 2 Colors, Glue Joint</t>
  </si>
  <si>
    <t>3080E</t>
  </si>
  <si>
    <t>SH-BX0052</t>
  </si>
  <si>
    <t>TAZ 6 Bed Insert: 19-5/8 x 17-1/8 Die Cut, 44 ECT, C Flute, Kraft, Plain</t>
  </si>
  <si>
    <t>3080F</t>
  </si>
  <si>
    <t>SH-BX0053</t>
  </si>
  <si>
    <t>TAZ 6 Scored Pad: 10-3/8 x 28-3/4 Scored Pad, 44 ECT, C Flute, Kraft, Plain</t>
  </si>
  <si>
    <t>3080G</t>
  </si>
  <si>
    <t>SH-BX0054</t>
  </si>
  <si>
    <t>TAZ 6 U-Pad: 25 x 19-7/16 Scored Pad, 51 ECT, Double Wall, Kraft, Plain</t>
  </si>
  <si>
    <t>3080H</t>
  </si>
  <si>
    <t>SH-BX0055</t>
  </si>
  <si>
    <t>TAZ 6 Tool Head and Accessory Box: 9-1/2 x 7 x 3-7/8 Die Cut, 32 ECT, B Flute, Kraft, Plain</t>
  </si>
  <si>
    <t>3080I</t>
  </si>
  <si>
    <t>SH-BX0056</t>
  </si>
  <si>
    <t>TAZ 6: Electronics Cover PP-MP0109 Custom Box with Lid and Dividers (Travelers)</t>
  </si>
  <si>
    <t>SH-BX0057</t>
  </si>
  <si>
    <t>TAZ 6: Chassis PP-MP0110 Custom Box with Lid and Foam (Travelers)</t>
  </si>
  <si>
    <t>3007H</t>
  </si>
  <si>
    <t>SH-BX0058</t>
  </si>
  <si>
    <t>11 3⁄4 x 10 3⁄4 x 2 1⁄4" White Literature Mailers</t>
  </si>
  <si>
    <t>S-650</t>
  </si>
  <si>
    <t>SH-BX0059</t>
  </si>
  <si>
    <t>16 x 16 x 12" Corrugated Boxes</t>
  </si>
  <si>
    <t>R 209</t>
  </si>
  <si>
    <t>SH-BX0060</t>
  </si>
  <si>
    <t>24 x 6 x 6" 275 lb. Double Wall Corrugated Boxes 15/Bundle</t>
  </si>
  <si>
    <t>S-18924</t>
  </si>
  <si>
    <t>SH-BX0061</t>
  </si>
  <si>
    <t>14 x 14 x 2" Corrugated Boxes</t>
  </si>
  <si>
    <t>S-4410</t>
  </si>
  <si>
    <t>SH-BX0062</t>
  </si>
  <si>
    <t>14 x 14 x 4" Corrugated Boxes</t>
  </si>
  <si>
    <t>S-4943</t>
  </si>
  <si>
    <t>SH-BX0063</t>
  </si>
  <si>
    <t>6 x 6 x 2" Corrugated Boxes</t>
  </si>
  <si>
    <t>S-4307</t>
  </si>
  <si>
    <t>SH-BX0066</t>
  </si>
  <si>
    <t>TAZ 6 Electronics Chassis Box 23 x 10 3/4 x 8 3/16  - 44 ECT C Brown</t>
  </si>
  <si>
    <t>SH-BX0067</t>
  </si>
  <si>
    <t>Korrvu Retention Pack for a 18.5" x 2" X 1.5" Box, 200#E Brown</t>
  </si>
  <si>
    <t>SH-BX0068</t>
  </si>
  <si>
    <t>18.5" X 2" x 1.5" 200#E Brown Die Cut Carton for the Korrvu Retention Pack</t>
  </si>
  <si>
    <t>SH-BX0069</t>
  </si>
  <si>
    <t>Plastic Box 100mm x 133mm 4 Compartment Clear Box, Hot End Kit</t>
  </si>
  <si>
    <t>SH-BX0071</t>
  </si>
  <si>
    <t>Tool Head Outer Carton 7-7/8 x 6-15/16 x 7-11/16 32 ECT B White Die Cut Carton</t>
  </si>
  <si>
    <t>SH-BX0072</t>
  </si>
  <si>
    <t>Tool Head Inner Carton 6-15/16 x 6-9/16 x 1-5/8 32 ECT B White Die Cut Carton</t>
  </si>
  <si>
    <t>SH-MS0000</t>
  </si>
  <si>
    <t>Shipping Label, 2x8 LulzBot Budaschnozzle 0.35mm Nozzle</t>
  </si>
  <si>
    <t>SH-MS0001</t>
  </si>
  <si>
    <t>Label, 1" dia clear circular</t>
  </si>
  <si>
    <t>ALE-0000199</t>
  </si>
  <si>
    <t>SH-MS0002</t>
  </si>
  <si>
    <t>PALLET 48 L X 40 W NEW HEAT TREATED</t>
  </si>
  <si>
    <t>PAL4840HT</t>
  </si>
  <si>
    <t>SH-MS0003</t>
  </si>
  <si>
    <t>PALLET 48 L X 40 W RE-CONDITIONED #2</t>
  </si>
  <si>
    <t>SH-MS0004</t>
  </si>
  <si>
    <t>1/8"HX3/16"L Green Inspection Arrows</t>
  </si>
  <si>
    <t>K20Z-Green</t>
  </si>
  <si>
    <t>SH-MS0005</t>
  </si>
  <si>
    <t>1/8"HX3/16"L Green Vinyl Inspection Arrows</t>
  </si>
  <si>
    <t>K20ZV-Green</t>
  </si>
  <si>
    <t>SH-MS0006</t>
  </si>
  <si>
    <t>1/8"HX3/16"L Red Inspection Arrows</t>
  </si>
  <si>
    <t>K20Z-Red</t>
  </si>
  <si>
    <t>SH-MS0007</t>
  </si>
  <si>
    <t>1/8"HX3/16"L Red Vinyl Inspection Arrows</t>
  </si>
  <si>
    <t>K20ZV-Red</t>
  </si>
  <si>
    <t>SH-MS0008</t>
  </si>
  <si>
    <t>1/8"HX3/16"L Yellow Inspection Arrows</t>
  </si>
  <si>
    <t>K20Z-Yellow</t>
  </si>
  <si>
    <t>SH-MS0009</t>
  </si>
  <si>
    <t>1/8"HX3/16"L Yellow Vinyl Inspection Arrows</t>
  </si>
  <si>
    <t>K20ZV-Yellow</t>
  </si>
  <si>
    <t>SH-MS0010</t>
  </si>
  <si>
    <t>12" impulse heat sealer</t>
  </si>
  <si>
    <t>HS-12</t>
  </si>
  <si>
    <t>SH-MS0011</t>
  </si>
  <si>
    <t>12"-20" Stretch Film Dispenser</t>
  </si>
  <si>
    <t>SH-MS0012</t>
  </si>
  <si>
    <t>AMWSHIP - 150 Pound Capacity Digital Shipping Shipping Scale by American Weigh</t>
  </si>
  <si>
    <t>B000JZ9W96</t>
  </si>
  <si>
    <t>SH-MS0013</t>
  </si>
  <si>
    <t>Anti-Static Control Products LABELS 2 X 2 500 ROLL</t>
  </si>
  <si>
    <t>809-06722</t>
  </si>
  <si>
    <t>SH-MS0014</t>
  </si>
  <si>
    <t>Avery Perforated Mailing Seals, Clear, 480 per Pack (05248)</t>
  </si>
  <si>
    <t>B000AN1L8W</t>
  </si>
  <si>
    <t>SH-MS0015</t>
  </si>
  <si>
    <t>Fragile Shipping Labels, 2x3", "Glass Handle with Care" 500/roll</t>
  </si>
  <si>
    <t>S-6167</t>
  </si>
  <si>
    <t>SH-MS0016</t>
  </si>
  <si>
    <t>Lime Industrial Pallet Truck - 48 x 27"</t>
  </si>
  <si>
    <t>H-2708</t>
  </si>
  <si>
    <t>SH-MS0017</t>
  </si>
  <si>
    <t>Transportation Case</t>
  </si>
  <si>
    <t>SH-MS0018</t>
  </si>
  <si>
    <t>ULINE PALLET NOTES (FREE)</t>
  </si>
  <si>
    <t>SH-MS0019</t>
  </si>
  <si>
    <t>USED PALLETS</t>
  </si>
  <si>
    <t>SH-MS0020</t>
  </si>
  <si>
    <t>Shipping Label, 2x8 LulzBot Budaschnozzle 0.5mm Nozzle</t>
  </si>
  <si>
    <t>SH-MS0021</t>
  </si>
  <si>
    <t>Shipping Label, 2x8 LulzBot Budaschnozzle 1.3, 0.35mm Nozzle</t>
  </si>
  <si>
    <t>SH-MS0022</t>
  </si>
  <si>
    <t>Shipping Label, 2x8 LulzBot Budaschnozzle 1.3, 0.5mm Nozzle</t>
  </si>
  <si>
    <t>SH-MS0023</t>
  </si>
  <si>
    <t>Shipping Label, 3.5x2.5 LulzBot Budaschnozzle 2.0, 0.35mm Nozzle</t>
  </si>
  <si>
    <t>SH-MS0024</t>
  </si>
  <si>
    <t>Shipping Label, 3.5x2.5 LulzBot Budaschnozzle 2.0, 0.5mm Nozzle</t>
  </si>
  <si>
    <t>SH-MS0025</t>
  </si>
  <si>
    <t>Shipping Labels, 2"x4", plain, laser printer compatable</t>
  </si>
  <si>
    <t>SH-MS0026</t>
  </si>
  <si>
    <t>Uline S-930PE 3 1⁄4 x 1 5⁄8" #2 Manila Shipping Tags - Pre-Tied Elastic, 1,000/Carton</t>
  </si>
  <si>
    <t>S-930PE</t>
  </si>
  <si>
    <t>SH-MS0027</t>
  </si>
  <si>
    <t>Pallet Rack Row Spacer, 12Lx3-1/4Wx1-5/8H</t>
  </si>
  <si>
    <t>1KBE7</t>
  </si>
  <si>
    <t>SH-MS0028</t>
  </si>
  <si>
    <t>RD 25160 4X8 SELF SEAL MAILER</t>
  </si>
  <si>
    <t>JB-000SSS</t>
  </si>
  <si>
    <t>SH-MS0029</t>
  </si>
  <si>
    <t>Pallet Rack Wall Spacer, 12x3-1/4x1-5/8</t>
  </si>
  <si>
    <t>1KBF1</t>
  </si>
  <si>
    <t>SH-MS0030</t>
  </si>
  <si>
    <t>Retail Sales Fee  (Amazon)</t>
  </si>
  <si>
    <t>SH-MS0032</t>
  </si>
  <si>
    <t>H-295 Heavy-Duty Handwrapper - 18"</t>
  </si>
  <si>
    <t>H-295</t>
  </si>
  <si>
    <t>SH-MS0033</t>
  </si>
  <si>
    <t>S-2876 3 x 3 x 4" .160 Strapping Protectors</t>
  </si>
  <si>
    <t>S-2876</t>
  </si>
  <si>
    <t>SH-MS0034</t>
  </si>
  <si>
    <t>H-573 Deluxe Strapping Tensioner</t>
  </si>
  <si>
    <t>SH-MS0035</t>
  </si>
  <si>
    <t>H-624-1/2" Deluxe Poly Strapping Sealer</t>
  </si>
  <si>
    <t>H-324-1/2</t>
  </si>
  <si>
    <t>SH-MS0036</t>
  </si>
  <si>
    <t>H-39 Industrial Strapping Cart</t>
  </si>
  <si>
    <t>H-39</t>
  </si>
  <si>
    <t>SH-MS0037</t>
  </si>
  <si>
    <t>Portable Storage Container Model 20ZS 20' Standard TRI Door</t>
  </si>
  <si>
    <t>20ZS 20"</t>
  </si>
  <si>
    <t>SH-MS0038</t>
  </si>
  <si>
    <t>Portable Storage Container Model 18ZI 18' x 10'  Premium Door</t>
  </si>
  <si>
    <t>Model 18ZI</t>
  </si>
  <si>
    <t>SH-MS0039</t>
  </si>
  <si>
    <t>"Please Handle with Care/Glass/Thank You" Label - 3 x 5" 500 per roll</t>
  </si>
  <si>
    <t>S-3329</t>
  </si>
  <si>
    <t>SH-MS0040</t>
  </si>
  <si>
    <t>PALLET 51 L X 50 W RE-CONDITIONED #2</t>
  </si>
  <si>
    <t>SH-MS0041</t>
  </si>
  <si>
    <t>3 1⁄4 x 1 5⁄8" #2 Red Shipping Tags - Prewired</t>
  </si>
  <si>
    <t>S2411RPW</t>
  </si>
  <si>
    <t>SH-MS0042</t>
  </si>
  <si>
    <t>3 1⁄4 x 1 5⁄8" #2 Yellow Shipping Tags - Prewired</t>
  </si>
  <si>
    <t>S2411YPW</t>
  </si>
  <si>
    <t>SH-MS0043</t>
  </si>
  <si>
    <t>3 1⁄4 x 1 5⁄8" #2 Green Shipping Tags - Prewired</t>
  </si>
  <si>
    <t>S2411GPW</t>
  </si>
  <si>
    <t>SH-MS0044</t>
  </si>
  <si>
    <t>Inspection Tags - "Non-Conforming", Pre-strung 1,000/carton</t>
  </si>
  <si>
    <t>S-17553PS</t>
  </si>
  <si>
    <t>SH-MS0045</t>
  </si>
  <si>
    <t>Uline Deluxe Label Dispenser - 13"</t>
  </si>
  <si>
    <t>H-587</t>
  </si>
  <si>
    <t>SH-MS0046</t>
  </si>
  <si>
    <t>Bilingual English/Spanish Labels - "Fragile/Handle with Care", 3 x 5"</t>
  </si>
  <si>
    <t>S-5335</t>
  </si>
  <si>
    <t>SH-MS0047</t>
  </si>
  <si>
    <t>40' Portable Storage Container Model 40ZS Standard TRI Door</t>
  </si>
  <si>
    <t>40ZS 194454</t>
  </si>
  <si>
    <t>SH-MS0048</t>
  </si>
  <si>
    <t>Inspection Tags - "Non-Conforming", Red</t>
  </si>
  <si>
    <t>S-17553</t>
  </si>
  <si>
    <t>SH-MS0049</t>
  </si>
  <si>
    <t>Elastic Loops - 9"</t>
  </si>
  <si>
    <t>S-10750</t>
  </si>
  <si>
    <t>SH-MS0050</t>
  </si>
  <si>
    <t>LABEL, "Use First", 2 x 3" inventory control</t>
  </si>
  <si>
    <t>S-8172</t>
  </si>
  <si>
    <t>SH-MS0051</t>
  </si>
  <si>
    <t>Pallets, Grade A#1 48x40" pallet</t>
  </si>
  <si>
    <t>SH-MS0052</t>
  </si>
  <si>
    <t>Pallets Grade A#1 48x40" Heat-treated</t>
  </si>
  <si>
    <t>SH-MS0053</t>
  </si>
  <si>
    <t>Metal Platform Truck - 24 x 48"</t>
  </si>
  <si>
    <t>H-2666</t>
  </si>
  <si>
    <t>SH-MS0054</t>
  </si>
  <si>
    <t>Packing Rack - 24"</t>
  </si>
  <si>
    <t>H-252</t>
  </si>
  <si>
    <t>SH-MS0055</t>
  </si>
  <si>
    <t>40' Portable Storage Container, Deluxe door on 1 end, Model 40I 63070, SN: LS40KNI2505</t>
  </si>
  <si>
    <t>401 63070</t>
  </si>
  <si>
    <t>SH-MS0056</t>
  </si>
  <si>
    <t>TAZ 6 Hand Hole Liners: Allenfield 350010 Clean Lift Handle Inserts</t>
  </si>
  <si>
    <t>3007ER1</t>
  </si>
  <si>
    <t>3080J</t>
  </si>
  <si>
    <t>SH-MS0057</t>
  </si>
  <si>
    <t>Label nGen Sample (for Olive)</t>
  </si>
  <si>
    <t>SH-MS0058</t>
  </si>
  <si>
    <t>Pallet Cones</t>
  </si>
  <si>
    <t>S-7252</t>
  </si>
  <si>
    <t>SH-MS0059</t>
  </si>
  <si>
    <t>Label/Tape Dispenser - 18"</t>
  </si>
  <si>
    <t>H-676</t>
  </si>
  <si>
    <t>SH-MS0060</t>
  </si>
  <si>
    <t>Lulzbot 3" Hang Tags</t>
  </si>
  <si>
    <t>SH-PA0000</t>
  </si>
  <si>
    <t>1/2x24x250P12 Bubble Wrap</t>
  </si>
  <si>
    <t>B-1/2-24p12</t>
  </si>
  <si>
    <t>SH-PA0001</t>
  </si>
  <si>
    <t>Techni-Stat Foam Conductive 24” X 36” X 3/8” High Density</t>
  </si>
  <si>
    <t>758ST2438</t>
  </si>
  <si>
    <t>SH-PA0002</t>
  </si>
  <si>
    <t>Techni-Stat Foam Conductive 24” X 36” X 3/8” Low Density</t>
  </si>
  <si>
    <t>758ST3638</t>
  </si>
  <si>
    <t>SH-PA0003</t>
  </si>
  <si>
    <t>22 x 27" #80 Instapak Quick® Room Temperature Bulk Packs</t>
  </si>
  <si>
    <t>S-11818B</t>
  </si>
  <si>
    <t>SH-PA0004</t>
  </si>
  <si>
    <t>Silica Gel Desiccant Bag, 237 cu in Effective Volume, 2.8" L X 1" W, 250 BG/Pk, Packs of 250</t>
  </si>
  <si>
    <t>2189K46</t>
  </si>
  <si>
    <t>SH-PA0005</t>
  </si>
  <si>
    <t>Silica Gel Desiccants - Gram Size 5, pail 1,250</t>
  </si>
  <si>
    <t>pkg, 1250</t>
  </si>
  <si>
    <t>S-3905</t>
  </si>
  <si>
    <t>SH-PA0006</t>
  </si>
  <si>
    <t>Fabricated Foam Insert: 2 End Caps, Tray w/Plastic Corrugated &amp; Plain Pad</t>
  </si>
  <si>
    <t>SH-PA0008</t>
  </si>
  <si>
    <t>48 X 96 SINGLE WALL SHEET; BROWN; 10/BUNDLE</t>
  </si>
  <si>
    <t>RP19 (10)L23</t>
  </si>
  <si>
    <t>SH-PA0009</t>
  </si>
  <si>
    <t>Anti-Static Control Products - Statfree Conductive Foam, high density, 1/4" x 24" x 36"</t>
  </si>
  <si>
    <t>809-12250</t>
  </si>
  <si>
    <t>SH-PA0010</t>
  </si>
  <si>
    <t>Bubble Bag, Press-to-Close, Antistatic Pink, 4" W X 6" H, Packs of 5</t>
  </si>
  <si>
    <t>1922T53</t>
  </si>
  <si>
    <t>SH-PA0011</t>
  </si>
  <si>
    <t>Bubble Bag, Press-to-Close, Antistatic Pink, 6" W X 8" H, Packs of 5</t>
  </si>
  <si>
    <t>1922T54</t>
  </si>
  <si>
    <t>SH-PA0012</t>
  </si>
  <si>
    <t>FOAM INSERTS</t>
  </si>
  <si>
    <t>SH-PA0013</t>
  </si>
  <si>
    <t>TOOLING FOR MAILER PACKAGING</t>
  </si>
  <si>
    <t>SH-PA0014</t>
  </si>
  <si>
    <t>3/16X12P12 BUBBLE MASK</t>
  </si>
  <si>
    <t>BUBBLE MASK 3</t>
  </si>
  <si>
    <t>SH-PA0015</t>
  </si>
  <si>
    <t>3M Packing Tape, 2x110 yd clear carton sealing 1.9 MIL</t>
  </si>
  <si>
    <t>pkg, 36</t>
  </si>
  <si>
    <t>3M 371</t>
  </si>
  <si>
    <t>SH-PA0016</t>
  </si>
  <si>
    <t>4 x 3 1/2" Anti-Static Self-Seal Bubble Bags</t>
  </si>
  <si>
    <t>S-12665</t>
  </si>
  <si>
    <t>SH-PA0017</t>
  </si>
  <si>
    <t>Bubble 1/2"x48"x250' perf 12" slit 2-24" rolls (Shipping)</t>
  </si>
  <si>
    <t>S-308P</t>
  </si>
  <si>
    <t>B1/2p12-24</t>
  </si>
  <si>
    <t>SH-PA0018</t>
  </si>
  <si>
    <t>Bubble 1/8RPB210P; 1/8"x6"X500'PERF@12</t>
  </si>
  <si>
    <t>B-1/8-6P12</t>
  </si>
  <si>
    <t>SH-PA0019</t>
  </si>
  <si>
    <t>Bubble 1/8x48x750 perf at 12" slit, 2-24" rolls</t>
  </si>
  <si>
    <t>B1/8p12-24</t>
  </si>
  <si>
    <t>SH-PA0021</t>
  </si>
  <si>
    <t>Fabricated Foam Insert: 2 End Caps, v3</t>
  </si>
  <si>
    <t>SH-PA0022</t>
  </si>
  <si>
    <t>[S-18196] 13 x 13" 150# Corrugated Pads</t>
  </si>
  <si>
    <t>SH-PA0023</t>
  </si>
  <si>
    <t>1⁄16" Perforated UPSable Foam Roll - 24" x 900'</t>
  </si>
  <si>
    <t>S-2964P</t>
  </si>
  <si>
    <t>SH-PA0024</t>
  </si>
  <si>
    <t>1/2 ROLLED FOAM STOCK SAMPLES: 14X21</t>
  </si>
  <si>
    <t>SH-PA0025</t>
  </si>
  <si>
    <t>CUSTOM PAD 4-1/2X9-3/8</t>
  </si>
  <si>
    <t>SH-PA0027</t>
  </si>
  <si>
    <t>2 SLIT @ 21, 1 SLIT @ 6 F-1/2-48 X 125' ROLLED FOAM</t>
  </si>
  <si>
    <t>F-1/2-48</t>
  </si>
  <si>
    <t>SH-PA0028</t>
  </si>
  <si>
    <t>3 ROLLS SLIT @ 16" F-1/2-48 X 125' ROLLED FOAM</t>
  </si>
  <si>
    <t>SH-PA0029</t>
  </si>
  <si>
    <t>Bubble Mask® Roll - 12" x 300', 3⁄16", Perforated Sticks to Product</t>
  </si>
  <si>
    <t>S-814P</t>
  </si>
  <si>
    <t>SH-PA0030</t>
  </si>
  <si>
    <t>Fabricated Foam Insert: 2 End Caps, Tray w/Plastic Corrugated &amp; Plain Pad, v4</t>
  </si>
  <si>
    <t>SH-PA0032</t>
  </si>
  <si>
    <t>Clear 3M 371 Carton Sealing Tape - 2" x 110 yards, 36 rolls/case</t>
  </si>
  <si>
    <t>S-749</t>
  </si>
  <si>
    <t>SH-PA0033</t>
  </si>
  <si>
    <t>18 x 18" #20 Instapak Quick® Bags</t>
  </si>
  <si>
    <t>S-6132</t>
  </si>
  <si>
    <t>SH-PA0034</t>
  </si>
  <si>
    <t>Kraft Paper Dispenser Box - 12" x 1500'</t>
  </si>
  <si>
    <t>S-20213</t>
  </si>
  <si>
    <t>SH-PA0035</t>
  </si>
  <si>
    <t>Bubble Mask® Roll - 24" x 300', 3⁄16", Perforated Sticks to Product</t>
  </si>
  <si>
    <t>S-815P</t>
  </si>
  <si>
    <t>SH-PA0036</t>
  </si>
  <si>
    <t>Bubble Wrap® Strong Bubble Roll - 24" x 750', 3⁄16", Perforated</t>
  </si>
  <si>
    <t>S-306P</t>
  </si>
  <si>
    <t>SH-PA0037</t>
  </si>
  <si>
    <t>16 X 12 SHEETS PAD 50/BDL</t>
  </si>
  <si>
    <t>TP 35</t>
  </si>
  <si>
    <t>SH-PA0038</t>
  </si>
  <si>
    <t>16 X 16 SHEETS PAD</t>
  </si>
  <si>
    <t>TP 9</t>
  </si>
  <si>
    <t>SH-PA0039</t>
  </si>
  <si>
    <t>Roll of 48"x1/4" Thick Foam, Split at 12" - 500 feet Per Roll</t>
  </si>
  <si>
    <t>SH-PA0040</t>
  </si>
  <si>
    <t>Fabricated Foam Insert: 2 End Caps, Tray w/Plastic Corrugated &amp; Plain Pad, v5</t>
  </si>
  <si>
    <t>SH-PA0041</t>
  </si>
  <si>
    <t>Bubble Mask® Roll - 12" X 125', 1⁄2", Perforated Sticks to Product</t>
  </si>
  <si>
    <t>S-10587P</t>
  </si>
  <si>
    <t>SH-PA0042</t>
  </si>
  <si>
    <t>6 Mil Heavy Duty Poly Tubing Roll - 14" x 500'</t>
  </si>
  <si>
    <t>S-2395</t>
  </si>
  <si>
    <t>SH-PA0043</t>
  </si>
  <si>
    <t>Korrvu US29803N00 Retention Pack (Holds all Print Heads)</t>
  </si>
  <si>
    <t>Preferred Paper</t>
  </si>
  <si>
    <t>SH-PG0001</t>
  </si>
  <si>
    <t>2 x 3" 2 Mil Reclosable Polypropylene Bags, 1,000/CTN</t>
  </si>
  <si>
    <t>S-1291</t>
  </si>
  <si>
    <t>SH-PG0002</t>
  </si>
  <si>
    <t>3 x 4" 2 Mil Reclosable Polypropylene Bags</t>
  </si>
  <si>
    <t>S-1292</t>
  </si>
  <si>
    <t>Uline</t>
  </si>
  <si>
    <t>SH-PG0003</t>
  </si>
  <si>
    <t>4 x 6" 2 Mil Reclosable Polypropylene Bags 1,000/carton</t>
  </si>
  <si>
    <t>S-1294</t>
  </si>
  <si>
    <t>SH-PG0004 (DO NOT USE) See SH-BA0002</t>
  </si>
  <si>
    <t>8 x 8" 2 Mil Reclosable Polypropylene Bags (DO NOT USE) See SH-BA000204</t>
  </si>
  <si>
    <t>S-1699</t>
  </si>
  <si>
    <t>SH-PG0005</t>
  </si>
  <si>
    <t>3 x 5" 2 Mil Reclosable Polypropylene Bags</t>
  </si>
  <si>
    <t>S-1293</t>
  </si>
  <si>
    <t>SH-PG0006</t>
  </si>
  <si>
    <t>6 x 9" 2 Mil Reclosable Bags</t>
  </si>
  <si>
    <t>S-1296</t>
  </si>
  <si>
    <t>SH-PG0007</t>
  </si>
  <si>
    <t>10x10x10 22# Brown RSC</t>
  </si>
  <si>
    <t>R17</t>
  </si>
  <si>
    <t>SH-PG0008</t>
  </si>
  <si>
    <t>10x13 2mil ziploc /m (1m/cs 21.6#/m)</t>
  </si>
  <si>
    <t>F21013</t>
  </si>
  <si>
    <t>SH-PG0009</t>
  </si>
  <si>
    <t>12x12x10 32ect k rsc</t>
  </si>
  <si>
    <t>R90~</t>
  </si>
  <si>
    <t>SH-PG0010</t>
  </si>
  <si>
    <t>18 x 24" #40 Instapak Quick® Room Temperature Bulk Packs</t>
  </si>
  <si>
    <t>S-11817B</t>
  </si>
  <si>
    <t>SH-PG0011</t>
  </si>
  <si>
    <t>2" x 110 yards Clear 2 Mil Uline Industrial Tape 36 rolls/case</t>
  </si>
  <si>
    <t>S-423</t>
  </si>
  <si>
    <t>SH-PG0012 (DO NOT USE) See SH-PG0001</t>
  </si>
  <si>
    <t>2 x 3" 2 Mil Reclosable Polypropylene Bags 1,000/carton (DO NOT USE See SH-PG0001)</t>
  </si>
  <si>
    <t>SH-PG0013</t>
  </si>
  <si>
    <t>20x8x8 32 ect K rsc</t>
  </si>
  <si>
    <t>R217</t>
  </si>
  <si>
    <t>SH-PG0014</t>
  </si>
  <si>
    <t>20x8x8x32ect k rsc</t>
  </si>
  <si>
    <t>SH-PG0015</t>
  </si>
  <si>
    <t>2x3 4mil A/S Polybag</t>
  </si>
  <si>
    <t>S-5251</t>
  </si>
  <si>
    <t>SH-PG0016</t>
  </si>
  <si>
    <t>2X55 3M8959 BI-DIRECTIONAL TAPE</t>
  </si>
  <si>
    <t>S-7829</t>
  </si>
  <si>
    <t>SH-PG0017 (DO NOT USE) See SH-PG0002</t>
  </si>
  <si>
    <t>3 x 4" Reclosable Bags</t>
  </si>
  <si>
    <t>SH-PG0018</t>
  </si>
  <si>
    <t>30x24x12 (R637); 10/Bundle</t>
  </si>
  <si>
    <t>SH-PG0019</t>
  </si>
  <si>
    <t>Avery® White Shipping Labels for Laser Printers with TrueBlock Technology, 2 Inches x 4 Inches, Box of 2500 (5963)</t>
  </si>
  <si>
    <t>S-3845</t>
  </si>
  <si>
    <t>SH-PG0020 (DO NOT USE) See SH-PG0002</t>
  </si>
  <si>
    <t>3X4 2MIL RECLOSABLE BAG 1M/CT (DO NOT USE) See SH-PG0002</t>
  </si>
  <si>
    <t>SH-PG0021</t>
  </si>
  <si>
    <t>4 1/2 x 6" Super Stick Packing List Envelopes</t>
  </si>
  <si>
    <t>SH-PG0022</t>
  </si>
  <si>
    <t>4 x 3 x 3" Indestructo Mailers</t>
  </si>
  <si>
    <t>S-417</t>
  </si>
  <si>
    <t>SH-PG0023</t>
  </si>
  <si>
    <t>4 x 6" 2 Mil Reclosable Polypropylene Bags (DO NOT USE,SEE SH-PG0003)</t>
  </si>
  <si>
    <t>S-6621</t>
  </si>
  <si>
    <t>SH-PG0024</t>
  </si>
  <si>
    <t>5" x 120 ga. x 700' stretch banding 12/cs</t>
  </si>
  <si>
    <t>APB-5120</t>
  </si>
  <si>
    <t>SH-PG0025</t>
  </si>
  <si>
    <t>5 x 8" 2 Mil Reclosable Bags, 1000/carton</t>
  </si>
  <si>
    <t>S-1295</t>
  </si>
  <si>
    <t>SH-PG0026</t>
  </si>
  <si>
    <t>5X7 2MIL SEAL TOP HANG HOLE; 1000/CASE</t>
  </si>
  <si>
    <t>F20507H</t>
  </si>
  <si>
    <t>SH-PG0027</t>
  </si>
  <si>
    <t>6 x 4" 2 Mil Reclosable Bags, 1000/carton</t>
  </si>
  <si>
    <t>SH-PG0028  (DO NOT USE) See SH-PG0006</t>
  </si>
  <si>
    <t>6X9 2MIL RECLOSABLE BAG 1M/CT (DO NOT USE) See SH-PG0006</t>
  </si>
  <si>
    <t>SH-PG0029</t>
  </si>
  <si>
    <t>80 gal 18" x 1500' blown stretch film 4/cs</t>
  </si>
  <si>
    <t>SH-PG0030</t>
  </si>
  <si>
    <t>8X10 2MIL RECLOSABLE BAG 1M/CT</t>
  </si>
  <si>
    <t>S-1700</t>
  </si>
  <si>
    <t>SH-PG0031</t>
  </si>
  <si>
    <t>2 x 3" No Print Reclosable Static Shielding Bags (ESD)</t>
  </si>
  <si>
    <t>517-30023</t>
  </si>
  <si>
    <t>SH-PG0032</t>
  </si>
  <si>
    <t>Anti-Static Control Products 3X5 ZIP</t>
  </si>
  <si>
    <t>517-30035</t>
  </si>
  <si>
    <t>SH-PG0033</t>
  </si>
  <si>
    <t>Anti-Static Control Products 4MIL 6X8 PINK POLY 100-PK</t>
  </si>
  <si>
    <t>809-49106</t>
  </si>
  <si>
    <t>SH-PG0034</t>
  </si>
  <si>
    <t>Anti-Static Control Products 4MIL 6X9 PINK POLY 100-PK</t>
  </si>
  <si>
    <t>809-49107</t>
  </si>
  <si>
    <t>SH-PG0035</t>
  </si>
  <si>
    <t>Anti-Static Control Products 5X7 PKG/100</t>
  </si>
  <si>
    <t>517-10057</t>
  </si>
  <si>
    <t>SH-PG0036</t>
  </si>
  <si>
    <t>Anti-Static Control Products 6X8 ZIP PKG/100</t>
  </si>
  <si>
    <t>517-30068</t>
  </si>
  <si>
    <t>SH-PG0037</t>
  </si>
  <si>
    <t>Anti-Static Control Products Cellulose w/ Symb Width .75 72 yds</t>
  </si>
  <si>
    <t>809-79210</t>
  </si>
  <si>
    <t>SH-PG0038</t>
  </si>
  <si>
    <t>Anti-Static Control Products HIGH DENSITY 1/4 24 X 36</t>
  </si>
  <si>
    <t>SH-PG0039</t>
  </si>
  <si>
    <t>Avery 5165 White, Easy Peel Shipping labels - Laser - 8-1/2x11, 100</t>
  </si>
  <si>
    <t>901-5165</t>
  </si>
  <si>
    <t>SH-PG0040</t>
  </si>
  <si>
    <t>BOXT908240 - 72mm x 500 Kraft Central - 240 Reinforced Tape</t>
  </si>
  <si>
    <t>B001HT0TO0</t>
  </si>
  <si>
    <t>SH-PG0041</t>
  </si>
  <si>
    <t>Cushion Wrap Roll, 12" x 250'</t>
  </si>
  <si>
    <t>S-1556</t>
  </si>
  <si>
    <t>SH-PG0042</t>
  </si>
  <si>
    <t>Heavy-Duty Handwrapper</t>
  </si>
  <si>
    <t>Uline Air Plus Bubble Wrap® Strong Bubble Roll - 24" x 85', 5⁄16"</t>
  </si>
  <si>
    <t>SH-PG0043</t>
  </si>
  <si>
    <t>Husky 42 gal. Contractor Bags (50-Count)</t>
  </si>
  <si>
    <t>SH-PG0044</t>
  </si>
  <si>
    <t>INSTAPAK QUICK RT STARTER KIT</t>
  </si>
  <si>
    <t>S-14592</t>
  </si>
  <si>
    <t>SH-PG0045</t>
  </si>
  <si>
    <t>Intertape Hot Melt 1.9mil clear 2x110 36/cs</t>
  </si>
  <si>
    <t>7100-2</t>
  </si>
  <si>
    <t>SH-PG0046</t>
  </si>
  <si>
    <t>Medium Duty Edge Protectors - .160" thick, 2 x 2 x 48"</t>
  </si>
  <si>
    <t>pkg, 80</t>
  </si>
  <si>
    <t>S-782</t>
  </si>
  <si>
    <t>SH-PG0047</t>
  </si>
  <si>
    <t>NEMA 17 Motor Packaging</t>
  </si>
  <si>
    <t>SH-PG0048</t>
  </si>
  <si>
    <t>Half Height NEMA 17 Stepper Motor Packaging</t>
  </si>
  <si>
    <t>SH-PG0049</t>
  </si>
  <si>
    <t>Static-Shielding Press-to-Close Poly Bag, 3 mil, 3" Width X 5" Height, Packs of 25</t>
  </si>
  <si>
    <t>4663T1</t>
  </si>
  <si>
    <t>SH-PG0050</t>
  </si>
  <si>
    <t>Static-Shielding Press-to-Close Poly Bag, 3 mil, 4" Width X 6" Height, Packs of 25</t>
  </si>
  <si>
    <t>4663T2</t>
  </si>
  <si>
    <t>SH-PG0051</t>
  </si>
  <si>
    <t>Techni-Stat Foam Anti-Static Pink 12” X 12” X 1/4”</t>
  </si>
  <si>
    <t>758ST2214</t>
  </si>
  <si>
    <t>SH-PG0052</t>
  </si>
  <si>
    <t>Uline 2" Industrial Side Loader Tape Dispenser</t>
  </si>
  <si>
    <t>H-150</t>
  </si>
  <si>
    <t>SH-PG0053</t>
  </si>
  <si>
    <t>Uline 2" x 55 yards Clear Tape - 2 rolls with Dispenser Pack</t>
  </si>
  <si>
    <t>H-2650</t>
  </si>
  <si>
    <t>SH-PG0054</t>
  </si>
  <si>
    <t>Stretch Wrap-Blown, 80 gauge, 18" x 1,500'</t>
  </si>
  <si>
    <t>S-642</t>
  </si>
  <si>
    <t>SH-PG0055</t>
  </si>
  <si>
    <t>5 x 5 x 24 Polylam Packaging</t>
  </si>
  <si>
    <t>Taz 6 Tool Head &amp; Accessory Box: 9-1/2 x 7 x 3-7/8 Die Cut, 32 ECT, B Flute, Kraft, Plain</t>
  </si>
  <si>
    <t>SH-PG0056</t>
  </si>
  <si>
    <t>Kraft packing tape, tan, 3x450', gummed</t>
  </si>
  <si>
    <t>SH-PG0056-old</t>
  </si>
  <si>
    <t>Kraft packing tape, tan, 3x450", gummed (OLD)</t>
  </si>
  <si>
    <t>SH-PG0057</t>
  </si>
  <si>
    <t>Zebra LP2844 Direct Thermal Labels ( 4 pack )</t>
  </si>
  <si>
    <t>SH-PG0058</t>
  </si>
  <si>
    <t>15 x 15" 2 Mil Reclosable Bag</t>
  </si>
  <si>
    <t>S-17748</t>
  </si>
  <si>
    <t>SH-PG0059</t>
  </si>
  <si>
    <t>Mailers, Indestructo, 7 x 5 x 4, 100/bundle</t>
  </si>
  <si>
    <t>S-971</t>
  </si>
  <si>
    <t>SH-PG0060</t>
  </si>
  <si>
    <t>Mailers, Indestructo, 6 x 5 x 2, 100/bundle</t>
  </si>
  <si>
    <t>SH-PG0061</t>
  </si>
  <si>
    <t>White Tubes with End Caps - 1 1⁄2 x 15", .060" Thick (Retail PET Tubes)</t>
  </si>
  <si>
    <t>S-1627</t>
  </si>
  <si>
    <t>SH-PG0062</t>
  </si>
  <si>
    <t>S-781    2 x 2 x 36" .160 Medium Duty Edge Protectors</t>
  </si>
  <si>
    <t>S-781</t>
  </si>
  <si>
    <t>SH-PG0063</t>
  </si>
  <si>
    <t>8 x 7 x 6" Indestructo Mailers</t>
  </si>
  <si>
    <t>S-15087</t>
  </si>
  <si>
    <t>SH-PG0064</t>
  </si>
  <si>
    <t>Mailers, Indestructo, 9 x 7 x 4, 100/bundle</t>
  </si>
  <si>
    <t>S-15095</t>
  </si>
  <si>
    <t>SH-PG0065</t>
  </si>
  <si>
    <t>10 x 8 x 5" Indestructo Mailers 100/800</t>
  </si>
  <si>
    <t>S-16536</t>
  </si>
  <si>
    <t>SH-PG0066</t>
  </si>
  <si>
    <t>PADLOCKS</t>
  </si>
  <si>
    <t>SH-PG0067</t>
  </si>
  <si>
    <t>5X7 2MIL RECLOSABLE BAG 1M/CT</t>
  </si>
  <si>
    <t>SH-PG0068</t>
  </si>
  <si>
    <t>3M 811 Removable Tape - 1⁄2" x 36 yards</t>
  </si>
  <si>
    <t>S-13973</t>
  </si>
  <si>
    <t>SH-PG0069</t>
  </si>
  <si>
    <t>3M 8898 Economy Strapping Tape - 1⁄2" x 60 yards</t>
  </si>
  <si>
    <t>S-16075</t>
  </si>
  <si>
    <t>SH-PG0069-old</t>
  </si>
  <si>
    <t>3M 8898 Economy Strapping Tape - 1⁄2" x 60 yards (OLD)</t>
  </si>
  <si>
    <t>SH-PG0070</t>
  </si>
  <si>
    <t>11 x 11 x 2" White Literature Mailers 50/800</t>
  </si>
  <si>
    <t>S-16668</t>
  </si>
  <si>
    <t>SH-PG0071</t>
  </si>
  <si>
    <t>9 x 9 x 2" White Literature Mailers</t>
  </si>
  <si>
    <t>S-11242</t>
  </si>
  <si>
    <t>SH-PG0072</t>
  </si>
  <si>
    <t>3M 8898 Economy Strapping Tape - 2" x 60 yards</t>
  </si>
  <si>
    <t>S-16076</t>
  </si>
  <si>
    <t>SH-PG0073</t>
  </si>
  <si>
    <t>Newsprint 24x36 50#/bdl</t>
  </si>
  <si>
    <t>RD45090</t>
  </si>
  <si>
    <t>SH-PG0074</t>
  </si>
  <si>
    <t>Mailers, Indestructo, 7 x 5 x 2</t>
  </si>
  <si>
    <t>S-11234</t>
  </si>
  <si>
    <t>SH-PG0075</t>
  </si>
  <si>
    <t>MINI Foam 1.5# RECY &amp; 2# CROSSLINK W/ 10030 CH  URETHANE</t>
  </si>
  <si>
    <t>Shipper's Supply</t>
  </si>
  <si>
    <t>20140922SA</t>
  </si>
  <si>
    <t>SH-PG0076</t>
  </si>
  <si>
    <t>MINI Carton 22x17x19 275# 51 ECT White Doublewall RSC Printed 2 Colors w/glued joint</t>
  </si>
  <si>
    <t>3007M</t>
  </si>
  <si>
    <t>SH-PG0080</t>
  </si>
  <si>
    <t>S-821 1⁄2" x .024" x 7,200' Black Poly Strapping</t>
  </si>
  <si>
    <t>S-821</t>
  </si>
  <si>
    <t>SH-PG0081</t>
  </si>
  <si>
    <t>Crosslink Foam Block, 43mm, LulzBot Mini</t>
  </si>
  <si>
    <t>S-512 1⁄2" Open Metal Poly Seals</t>
  </si>
  <si>
    <t>SH-PG0082</t>
  </si>
  <si>
    <t>6x10" ULINE BUBBLE MAILER</t>
  </si>
  <si>
    <t>S-9985</t>
  </si>
  <si>
    <t>SH-PG0083</t>
  </si>
  <si>
    <t>9 x 12" 8 Mil Reclosable Bags</t>
  </si>
  <si>
    <t>S-13440</t>
  </si>
  <si>
    <t>SH-PG0084</t>
  </si>
  <si>
    <t>6 x 10" 6 Mil Reclosable Bags</t>
  </si>
  <si>
    <t>S-17767</t>
  </si>
  <si>
    <t>SH-PG0085</t>
  </si>
  <si>
    <t>3" x 55 yards 3.1 Mil Uline Clear Carton Sealing Tape 24  rolls/case</t>
  </si>
  <si>
    <t>S-14567</t>
  </si>
  <si>
    <t>SH-PG0086</t>
  </si>
  <si>
    <t>Uline 3" Industrial Side Loader Tape Dispenser</t>
  </si>
  <si>
    <t>H-596</t>
  </si>
  <si>
    <t>SH-PG0087</t>
  </si>
  <si>
    <t>9"x9"x1/8" Flat Brown Cardboard, Retail PEI Packaging</t>
  </si>
  <si>
    <t>RP4</t>
  </si>
  <si>
    <t>SH-PG0088</t>
  </si>
  <si>
    <t>11 1⁄8 x 8 3⁄4 x 2" Kraft Literature Mailers</t>
  </si>
  <si>
    <t>S-3180</t>
  </si>
  <si>
    <t>SH-PG0089</t>
  </si>
  <si>
    <t>8 x 8 x 3" Kraft Literature Mailers</t>
  </si>
  <si>
    <t>S-16647</t>
  </si>
  <si>
    <t>SH-PG0090</t>
  </si>
  <si>
    <t>Press-to-close Polyethelyne Bag, 2" Width x 3" Height, 4MIL, Packs of 100</t>
  </si>
  <si>
    <t>1959T71</t>
  </si>
  <si>
    <t>SH-PG0091</t>
  </si>
  <si>
    <t>Press-to-close Polyethelyne Bag, 6" Width x 9" Height, 4MIL, Packs of 100</t>
  </si>
  <si>
    <t>1959T31</t>
  </si>
  <si>
    <t>SH-PG0092</t>
  </si>
  <si>
    <t>9 x 15" 1 Mil Poly Bags</t>
  </si>
  <si>
    <t>S-17556</t>
  </si>
  <si>
    <t>SH-PG0093</t>
  </si>
  <si>
    <t>Uline Heavy Duty Tape Dispenser - 3"</t>
  </si>
  <si>
    <t>H-465</t>
  </si>
  <si>
    <t>SH-PG0094</t>
  </si>
  <si>
    <t>Uline Air Bubble Wrap Roll - 24" x 75', 1/2" 1 roll/carton</t>
  </si>
  <si>
    <t>S-5121</t>
  </si>
  <si>
    <t>SH-PG0095</t>
  </si>
  <si>
    <t>10 x 13" 3 Mil Slider Zip Bags</t>
  </si>
  <si>
    <t>S-14445</t>
  </si>
  <si>
    <t>SH-PG0096</t>
  </si>
  <si>
    <t>Desi View® Desiccants - Unit Size 1⁄3</t>
  </si>
  <si>
    <t>S-20190</t>
  </si>
  <si>
    <t>SH-PG0097</t>
  </si>
  <si>
    <t>Press-to-Close Polyethylene Bag, 18" Width x 24" Height, 8-Mil</t>
  </si>
  <si>
    <t>14545T21</t>
  </si>
  <si>
    <t>SH-PG0098</t>
  </si>
  <si>
    <t>Press-to-Close Polyethylene Bag, 12" Width x 12" Height, 8-Mil</t>
  </si>
  <si>
    <t>14545T27</t>
  </si>
  <si>
    <t>SH-PG0099</t>
  </si>
  <si>
    <t>Disposable Desiccant Bag, Silica Gel, for 24 Cubic Inches, 400 Bags/Pack, packs of 400</t>
  </si>
  <si>
    <t>2189K35</t>
  </si>
  <si>
    <t>SH-PG0100</t>
  </si>
  <si>
    <t>LABEL: "Please Handle with Care/Glass/Thank You" 2 x 3"</t>
  </si>
  <si>
    <t>S-6197</t>
  </si>
  <si>
    <t>SH-PG0101</t>
  </si>
  <si>
    <t>Press-to-Close Polyethylene Bag, 13" Width x 18" Height, 8-Mil</t>
  </si>
  <si>
    <t>14545T18</t>
  </si>
  <si>
    <t>SH-PG0102</t>
  </si>
  <si>
    <t>Press-to-Close Polyethylene Bag, 16" Width x 20" Height, 8-Mil</t>
  </si>
  <si>
    <t>14545T19</t>
  </si>
  <si>
    <t>SH-PG0103</t>
  </si>
  <si>
    <t>Uline Carton Sealing Tape - 2.6 Mil, 3" x 110 yds, Clear</t>
  </si>
  <si>
    <t>S-16983</t>
  </si>
  <si>
    <t>SH-PG0104</t>
  </si>
  <si>
    <t>Poly Bags, 13 x 13" 2 Mil Industrial (1000 per carton)</t>
  </si>
  <si>
    <t>S-3099</t>
  </si>
  <si>
    <t>SH-PG0105</t>
  </si>
  <si>
    <t>Economy Bubble Roll - 24" x 250', 1⁄2", Perforated</t>
  </si>
  <si>
    <t>S-3931P</t>
  </si>
  <si>
    <t>SH-PG0106</t>
  </si>
  <si>
    <t>Heavy-Duty Handwrapper - 20"</t>
  </si>
  <si>
    <t>H-518</t>
  </si>
  <si>
    <t>SH-PG0107</t>
  </si>
  <si>
    <t>Brass Sport Padlock, Brinks 30mm</t>
  </si>
  <si>
    <t>SH-PG0108</t>
  </si>
  <si>
    <t>Avery White Shipping Labels with TrueBlock Technology 15265, 8-1/2" x 11", Laser/Inkjet, 10pk</t>
  </si>
  <si>
    <t>SH-PG0109</t>
  </si>
  <si>
    <t>4 x 8" Bubble Bags - Open End</t>
  </si>
  <si>
    <t>S-12846</t>
  </si>
  <si>
    <t>SH-PG0110</t>
  </si>
  <si>
    <t>4 3⁄4 x 3 5⁄8 x 2 1⁄8" White Literature Mailers</t>
  </si>
  <si>
    <t>S-15136</t>
  </si>
  <si>
    <t>SH-PG0111</t>
  </si>
  <si>
    <t>12 x 12" 2 Mil Reclosable Bags, carton 1000 bags</t>
  </si>
  <si>
    <t>S-1703</t>
  </si>
  <si>
    <t>SH-PG0112</t>
  </si>
  <si>
    <t>Mini Foam, 1.7# Polyethylene Foam, Top and Bottom, 22 1/8" x 17 1/8 x 4, Foam Die Cut Fram Assembled 2 per set</t>
  </si>
  <si>
    <t>3007S</t>
  </si>
  <si>
    <t>SH-PG0113</t>
  </si>
  <si>
    <t>Mini Small Foam Insert, 11 x 7 x 6, 1.25# 55 ILD Grey Urethane Foam pad</t>
  </si>
  <si>
    <t>3007N</t>
  </si>
  <si>
    <t>SH-PG0114</t>
  </si>
  <si>
    <t>Mini Larger Foam Insert, 11 x 7 x 8, 1.25# ILD Grey Urethane Foam pad</t>
  </si>
  <si>
    <t>3007O</t>
  </si>
  <si>
    <t>30007O</t>
  </si>
  <si>
    <t>SH-PG0115</t>
  </si>
  <si>
    <t>Mini, Small Smooth Rod foam block, Grey 2.0# Polyethylene 1 5/8" x 1 1/4"</t>
  </si>
  <si>
    <t>3007P</t>
  </si>
  <si>
    <t>SH-PG0116</t>
  </si>
  <si>
    <t>Mini, Medium Smooth Rod foam block, medium, Grey 2.0# Polyethylene 2 7/8" x 1 1/4"</t>
  </si>
  <si>
    <t>3007Q</t>
  </si>
  <si>
    <t>SH-PG0117</t>
  </si>
  <si>
    <t>Mini, Large Smooth Rod foam block, Grey 2.0# Polyethylene  6" x 1 1/4"</t>
  </si>
  <si>
    <t>3007R</t>
  </si>
  <si>
    <t>SH-PG0118</t>
  </si>
  <si>
    <t>Electronic Touch Uline Tape Dispenser</t>
  </si>
  <si>
    <t>H-1036</t>
  </si>
  <si>
    <t>SH-PG0119</t>
  </si>
  <si>
    <t>Retail Extruder packaging Foam Insert, 5 3/4" x 6 1/2" x 1"</t>
  </si>
  <si>
    <t>SH-PG0120</t>
  </si>
  <si>
    <t>Retail Extruder packaging Foam Master</t>
  </si>
  <si>
    <t>SH-PG0121</t>
  </si>
  <si>
    <t>Retail Extruder packaging Foam Top 7" x 8"</t>
  </si>
  <si>
    <t>SH-PG0122 (Do Not Use See Individual Part Numbers)</t>
  </si>
  <si>
    <t>TAZ 6 Complete Foam: End Caps and Corners, Set of 4, 1.5 lb. Density Expanded Polyethylene Foam, Black</t>
  </si>
  <si>
    <t>SH-PG0123</t>
  </si>
  <si>
    <t>TAZ 6: Tool Head Foam Insert: 1.2 lb. Density Extruded Polyethylene Foam, Gray</t>
  </si>
  <si>
    <t>3080D</t>
  </si>
  <si>
    <t>SH-PG0124</t>
  </si>
  <si>
    <t>#260 White Reinforced Gummed Tape, Plain, 10 Pack</t>
  </si>
  <si>
    <t>SH-PG0125</t>
  </si>
  <si>
    <t>White Tubes with End Caps - 4 x 30", .080" Thick - For Banners</t>
  </si>
  <si>
    <t>S-2360</t>
  </si>
  <si>
    <t>SH-PG0126</t>
  </si>
  <si>
    <t>Kraft Mailing Tubes with End Caps - 1 1⁄2 x 18", .060" thick</t>
  </si>
  <si>
    <t>S-3935</t>
  </si>
  <si>
    <t>SH-PG0127</t>
  </si>
  <si>
    <t>6 x 5 x 2" Indestructo Mailers</t>
  </si>
  <si>
    <t>S-13359</t>
  </si>
  <si>
    <t>SH-PG0128</t>
  </si>
  <si>
    <t>Newsprint 11x17" 50#/bdl</t>
  </si>
  <si>
    <t>S-19325</t>
  </si>
  <si>
    <t>SH-PG0129</t>
  </si>
  <si>
    <t>Laser Labels - White, 1 1⁄2 x 1 1⁄2"</t>
  </si>
  <si>
    <t>S-16990</t>
  </si>
  <si>
    <t>SH-PG0130</t>
  </si>
  <si>
    <t>Laser Labels -White, 2 1⁄2 x 1 1⁄2"</t>
  </si>
  <si>
    <t>S-19344</t>
  </si>
  <si>
    <t>SH-PG0131</t>
  </si>
  <si>
    <t>#260 White Reinforced Gummed Tape with LulzBot Printed Logo, 10 Pack</t>
  </si>
  <si>
    <t>SH-PG0133</t>
  </si>
  <si>
    <t>TAZ 6 Electronics Chassis Foam End-caps – Expanded Polyethylene / Set of 2</t>
  </si>
  <si>
    <t>SH-PG0134</t>
  </si>
  <si>
    <t>Avery® 8167 White Easy Peel Retun Address Labels; Inkjet, 1/2 x 1-3/4", 2000/Pack</t>
  </si>
  <si>
    <t>901-8167</t>
  </si>
  <si>
    <t>SH-PG0135</t>
  </si>
  <si>
    <t>4 x 6" Reclosable Static Shielding Bags - ESD</t>
  </si>
  <si>
    <t>S-2261</t>
  </si>
  <si>
    <t>SH-PG0136</t>
  </si>
  <si>
    <t>5 x 7" Reclosable Static Shielding Bags</t>
  </si>
  <si>
    <t>S-5306</t>
  </si>
  <si>
    <t>SH-PG0137</t>
  </si>
  <si>
    <t>12” x 24” X .004 Low Density Polyethylene Bags (Travelers)</t>
  </si>
  <si>
    <t>SH-PG0138</t>
  </si>
  <si>
    <t>Avery White Shipping Labels with TrueBlock Technology 18163, 2" x 4", Laser/Inkjet, 100pk</t>
  </si>
  <si>
    <t>SH-PG0139</t>
  </si>
  <si>
    <t>Laser Labels - White, 4 x 2"</t>
  </si>
  <si>
    <t>SH-PG0140</t>
  </si>
  <si>
    <t>Economy Bubble Roll - 24" x 750', 3⁄16", Perforated</t>
  </si>
  <si>
    <t>S-3928P</t>
  </si>
  <si>
    <t>SH-PG0141</t>
  </si>
  <si>
    <t>TAZ 6: Set of 4 Foam Corners, 1.5 lb. Density Expanded Polyethylene Foam, Black</t>
  </si>
  <si>
    <t>3080C</t>
  </si>
  <si>
    <t>SH-PG0142</t>
  </si>
  <si>
    <t>TAZ 6: Top Endcap Foam, 1.5 lb. Density Expanded Polyethylene Foam, Black</t>
  </si>
  <si>
    <t>3080A</t>
  </si>
  <si>
    <t>SH-PG0143</t>
  </si>
  <si>
    <t>TAZ 6: Bottom Endcap Foam, 1.5 lb. Density Expanded Polyethylene Foam, Black</t>
  </si>
  <si>
    <t>3080B</t>
  </si>
  <si>
    <t>SH-PG0144</t>
  </si>
  <si>
    <t>6 x 6" Reclosable Static Shielding Bags 100/carton</t>
  </si>
  <si>
    <t>S-7624</t>
  </si>
  <si>
    <t>SH-PG0145</t>
  </si>
  <si>
    <t>Uline Industrial Tape - 2 Mil, 3" x 110 yds, Clear</t>
  </si>
  <si>
    <t>S-445</t>
  </si>
  <si>
    <t>SH-SE0001</t>
  </si>
  <si>
    <t>Amazon Outgoing Shipping</t>
  </si>
  <si>
    <t>SH-SE0002</t>
  </si>
  <si>
    <t>Canada Post Expedited Parcel Shipping</t>
  </si>
  <si>
    <t>SH-SE0003</t>
  </si>
  <si>
    <t>FedEx 2nd Day Outgoing Shipping</t>
  </si>
  <si>
    <t>SH-SE0004</t>
  </si>
  <si>
    <t>FedEx International Shipping</t>
  </si>
  <si>
    <t>SH-SE0005</t>
  </si>
  <si>
    <t>FedEx Express Saver Shipping</t>
  </si>
  <si>
    <t>SH-SE0006</t>
  </si>
  <si>
    <t>FedEx First Overnight Shipping</t>
  </si>
  <si>
    <t>SH-SE0007</t>
  </si>
  <si>
    <t>FedEx Ground Outgoing Shipping</t>
  </si>
  <si>
    <t>SH-SE0008</t>
  </si>
  <si>
    <t>FedEx Home Delivery Shipping</t>
  </si>
  <si>
    <t>SH-SE0009</t>
  </si>
  <si>
    <t>FedEx Standard Overnight Outgoing Shipping</t>
  </si>
  <si>
    <t>SH-SE0010</t>
  </si>
  <si>
    <t>Outgoing Shipping &amp; Handling</t>
  </si>
  <si>
    <t>SH-SE0011</t>
  </si>
  <si>
    <t>PARCELFORCE EXPRESS SHIPPING</t>
  </si>
  <si>
    <t>SH-SE0012</t>
  </si>
  <si>
    <t>PUROLATOR GROUND SHIPPING</t>
  </si>
  <si>
    <t>SH-SE0013</t>
  </si>
  <si>
    <t>Royal Mail Airsure</t>
  </si>
  <si>
    <t>SH-SE0014</t>
  </si>
  <si>
    <t>The Feet Courier Boulder</t>
  </si>
  <si>
    <t>SH-SE0015</t>
  </si>
  <si>
    <t>The Feet Courier Denver E,W,S</t>
  </si>
  <si>
    <t>SH-SE0016</t>
  </si>
  <si>
    <t>The Feet Courier Ft. Collins/Windsor</t>
  </si>
  <si>
    <t>SH-SE0017</t>
  </si>
  <si>
    <t>The Feet Courier Greeley</t>
  </si>
  <si>
    <t>SH-SE0018</t>
  </si>
  <si>
    <t>The Feet Courier Longmont</t>
  </si>
  <si>
    <t>SH-SE0019</t>
  </si>
  <si>
    <t>The Feet Courier Loveland</t>
  </si>
  <si>
    <t>SH-SE0020</t>
  </si>
  <si>
    <t>TNT Pakket International Shipping</t>
  </si>
  <si>
    <t>SH-SE0021</t>
  </si>
  <si>
    <t>TNT Pakket Outgoing Shipping</t>
  </si>
  <si>
    <t>SH-SE0022</t>
  </si>
  <si>
    <t>UPS 2nd Day Air Outgoing Shipping</t>
  </si>
  <si>
    <t>SH-SE0023</t>
  </si>
  <si>
    <t>UPS Ground Incoming Shipping</t>
  </si>
  <si>
    <t>SH-SE0024</t>
  </si>
  <si>
    <t>UPS Ground Outgoing Shipping</t>
  </si>
  <si>
    <t>SH-SE0025</t>
  </si>
  <si>
    <t>UPS Next Day Air Incoming Shipping</t>
  </si>
  <si>
    <t>SH-SE0026</t>
  </si>
  <si>
    <t>UPS Standard International Outgoing Shipping</t>
  </si>
  <si>
    <t>SH-SE0027</t>
  </si>
  <si>
    <t>UPS Worldwide Express Outgoing Shipping</t>
  </si>
  <si>
    <t>SH-SE0028</t>
  </si>
  <si>
    <t>USPS Express International Outgoing Shipping</t>
  </si>
  <si>
    <t>SH-SE0029</t>
  </si>
  <si>
    <t>USPS Express Outgoing Shipping</t>
  </si>
  <si>
    <t>SH-SE0030</t>
  </si>
  <si>
    <t>USPS First Class International Outgoing Shipping</t>
  </si>
  <si>
    <t>SH-SE0031</t>
  </si>
  <si>
    <t>USPS First Class Outgoing Shipping</t>
  </si>
  <si>
    <t>SH-SE0032</t>
  </si>
  <si>
    <t>USPS Incoming Shipping</t>
  </si>
  <si>
    <t>SH-SE0033</t>
  </si>
  <si>
    <t>USPS Overnight Outgoing Shipping</t>
  </si>
  <si>
    <t>SH-SE0034</t>
  </si>
  <si>
    <t>USPS Priority Commercial Outgoing Shipping</t>
  </si>
  <si>
    <t>SH-SE0035</t>
  </si>
  <si>
    <t>USPS Priority Mail International Outgoing Shipping</t>
  </si>
  <si>
    <t>SH-SE0036</t>
  </si>
  <si>
    <t>USPS Priority Outgoing Shipping</t>
  </si>
  <si>
    <t>SH-SE0037</t>
  </si>
  <si>
    <t>Amazon Prime One Day Shipping</t>
  </si>
  <si>
    <t>SH-SE0038</t>
  </si>
  <si>
    <t>FedEx Freight Priority Incoming Shipping</t>
  </si>
  <si>
    <t>SH-SE0039</t>
  </si>
  <si>
    <t>FedEx Standard Overnight Incoming Shipping</t>
  </si>
  <si>
    <t>SH-SE0040</t>
  </si>
  <si>
    <t>Misc Incoming Shipping</t>
  </si>
  <si>
    <t>SH-SE0041</t>
  </si>
  <si>
    <t>PUROLATOR EXPRESS SHIPPING</t>
  </si>
  <si>
    <t>SH-SE0042</t>
  </si>
  <si>
    <t>USPS Priority Small Flat Rate Box Outgoing Shipping</t>
  </si>
  <si>
    <t>SH-SE0043</t>
  </si>
  <si>
    <t>UPS 3 Day Select Outgoing Shipping</t>
  </si>
  <si>
    <t>SH-SE0044</t>
  </si>
  <si>
    <t>FedEx Standard Incoming Shipping</t>
  </si>
  <si>
    <t>SH-SE0045</t>
  </si>
  <si>
    <t>UPS Next Day Air Outgoing Shipping</t>
  </si>
  <si>
    <t>SH-SE0046</t>
  </si>
  <si>
    <t>UPS RETURNED SHIPMENT FEE</t>
  </si>
  <si>
    <t>SH-SE0047</t>
  </si>
  <si>
    <t>DHL Incoming Shipping</t>
  </si>
  <si>
    <t>SH-SE0048</t>
  </si>
  <si>
    <t>Hermes Standard Outgoing Shipping</t>
  </si>
  <si>
    <t>SH-SE0049</t>
  </si>
  <si>
    <t>DHL Outgoing Shipping</t>
  </si>
  <si>
    <t>SH-SE0050</t>
  </si>
  <si>
    <t>Fedex Priority Overnight Shipping</t>
  </si>
  <si>
    <t>SH-SE0051</t>
  </si>
  <si>
    <t>FedEx 2nd Day Incoming Shipping</t>
  </si>
  <si>
    <t>SH-SE0052</t>
  </si>
  <si>
    <t>FedEx Ground Incoming Shipping</t>
  </si>
  <si>
    <t>SH-SE0053</t>
  </si>
  <si>
    <t>FedEx Freight Priority Outgoing Shipping</t>
  </si>
  <si>
    <t>SH-SE0054</t>
  </si>
  <si>
    <t>FedEx Freight Economy Shipping</t>
  </si>
  <si>
    <t>SH-SE0055</t>
  </si>
  <si>
    <t>FedEx 2nd Day AM</t>
  </si>
  <si>
    <t>SH-SE0056</t>
  </si>
  <si>
    <t>UPS 2nd Day Air Incoming Shipping</t>
  </si>
  <si>
    <t>SH-SE0057</t>
  </si>
  <si>
    <t>Australia Post Ground Parcel</t>
  </si>
  <si>
    <t>SH-SE0058</t>
  </si>
  <si>
    <t>Toll Ground Parcel</t>
  </si>
  <si>
    <t>SH-SE0059</t>
  </si>
  <si>
    <t>Star Track Australia Air Express</t>
  </si>
  <si>
    <t>SH-SE0060</t>
  </si>
  <si>
    <t>Australia Post Registered Post International Parcel</t>
  </si>
  <si>
    <t>SH-SE0061</t>
  </si>
  <si>
    <t>Fedex Smartpost</t>
  </si>
  <si>
    <t>SH-SE0062</t>
  </si>
  <si>
    <t>UPS Expedited</t>
  </si>
  <si>
    <t>SH-SE0063</t>
  </si>
  <si>
    <t>Royal Mail International</t>
  </si>
  <si>
    <t>SH-SE0064</t>
  </si>
  <si>
    <t>PARCELFORCE GLOBAL PRIORITY</t>
  </si>
  <si>
    <t>SH-SE0065</t>
  </si>
  <si>
    <t>UPS Worldwide Express Incoming Shipping</t>
  </si>
  <si>
    <t>ST-EL0001</t>
  </si>
  <si>
    <t>Clear Plastic Case - Wire Housings</t>
  </si>
  <si>
    <t>HH-CASE_DELUXE</t>
  </si>
  <si>
    <t>SV-PR0001</t>
  </si>
  <si>
    <t>Sample 3D Printed Part, less than 3" cube</t>
  </si>
  <si>
    <t>SV-TR0001</t>
  </si>
  <si>
    <t>3D Printer Training, Cluster</t>
  </si>
  <si>
    <t>SV-WR0001</t>
  </si>
  <si>
    <t>1 Year Extended Warranty</t>
  </si>
  <si>
    <t>SV-WR0003</t>
  </si>
  <si>
    <t>LulzBot Mini 1 Year Extended Warranty</t>
  </si>
  <si>
    <t>SV-WR0004</t>
  </si>
  <si>
    <t>LulzBot Mini 2 Year Extended Warranty</t>
  </si>
  <si>
    <t>SV-WR0005</t>
  </si>
  <si>
    <t>LulzBot Mini 3 Year Extended Warranty</t>
  </si>
  <si>
    <t>SV-WR0006</t>
  </si>
  <si>
    <t>LulzBot TAZ 1 Year Extended Warranty</t>
  </si>
  <si>
    <t>SV-WR0007</t>
  </si>
  <si>
    <t>LulzBot TAZ 2 Year Extended Warranty</t>
  </si>
  <si>
    <t>LulzBot TAZ 2 Year Extended Warranty (copy)</t>
  </si>
  <si>
    <t>SV-WR0008</t>
  </si>
  <si>
    <t>LulzBot TAZ 3 Year Extended Warranty</t>
  </si>
  <si>
    <t>SV-WR0009</t>
  </si>
  <si>
    <t>LulzBot TAZ 6, 1 Year Extended Warranty</t>
  </si>
  <si>
    <t>SV-WR0010</t>
  </si>
  <si>
    <t>LulzBot TAZ 6, 2 Year Extended Warranty</t>
  </si>
  <si>
    <t>SV-WR0011</t>
  </si>
  <si>
    <t>LulzBot TAZ 6, 3 Year Extended Warranty</t>
  </si>
  <si>
    <t>TL-CS0000</t>
  </si>
  <si>
    <t>Metric Carbide Two Flute End Mill, 10.0MM Mill Diameter, 10.0MM Shank Diameter, 22.0MM L of Cut</t>
  </si>
  <si>
    <t>8940A36</t>
  </si>
  <si>
    <t>TL-CS0001</t>
  </si>
  <si>
    <t>Akasa Heat Sink Adhesive Tape</t>
  </si>
  <si>
    <t>UMAKTAPE</t>
  </si>
  <si>
    <t>TL-CS0002</t>
  </si>
  <si>
    <t>Arctic Silver Thermal Epoxy</t>
  </si>
  <si>
    <t>TL-CS0003</t>
  </si>
  <si>
    <t>ArmsKeeper Glues: Maxi-Cure Extra Thick</t>
  </si>
  <si>
    <t>ARM05113</t>
  </si>
  <si>
    <t>TL-CS0003-old</t>
  </si>
  <si>
    <t>ArmsKeeper Glues: Maxi-Cure Extra Thick (OLD)</t>
  </si>
  <si>
    <t>TL-CS0004</t>
  </si>
  <si>
    <t>Clear Heat Shrink Tubing (Polyolefin) - Variety Pack (1ft)</t>
  </si>
  <si>
    <t>HH-Hs_C_VP</t>
  </si>
  <si>
    <t>TL-CS0005</t>
  </si>
  <si>
    <t>Cone Strainer</t>
  </si>
  <si>
    <t>TL-CS0006</t>
  </si>
  <si>
    <t>Duracell Alkaline Battery AAA Procell 1.5v</t>
  </si>
  <si>
    <t>177IN2400</t>
  </si>
  <si>
    <t>TL-CS0007</t>
  </si>
  <si>
    <t>Duracell Alkaline Battery, AA, Procell, 1.5v</t>
  </si>
  <si>
    <t>177IN1500</t>
  </si>
  <si>
    <t>TL-CS0008</t>
  </si>
  <si>
    <t>Electrical Tape, colored</t>
  </si>
  <si>
    <t>TL-CS0009</t>
  </si>
  <si>
    <t>Fiberglass Tape Coated with Teflon (r) PTFE, Nonconductive, .005" Total Thickness, 1/2" W X 18 Yards</t>
  </si>
  <si>
    <t>76495A14</t>
  </si>
  <si>
    <t>TL-CS0010</t>
  </si>
  <si>
    <t>Lithium Grease</t>
  </si>
  <si>
    <t>TL-CS0010-old</t>
  </si>
  <si>
    <t>Lithium Grease (OLD)</t>
  </si>
  <si>
    <t>TL-CS0011</t>
  </si>
  <si>
    <t>Super Lube Oil with PTFE Teflon 51004 4oz Bottle</t>
  </si>
  <si>
    <t>TL-CS0012</t>
  </si>
  <si>
    <t>Loctite RTV Gasket Maker/Sealant 598 Black, 49 Pound Pail</t>
  </si>
  <si>
    <t>7479a24</t>
  </si>
  <si>
    <t>TL-CS0013</t>
  </si>
  <si>
    <t>(6641A42) Loctite RTV Silicone Gasket Maker, Number 59875, 10.15 oz (300 ml) Cartridge, Black</t>
  </si>
  <si>
    <t>6641A42</t>
  </si>
  <si>
    <t>TL-CS0014</t>
  </si>
  <si>
    <t>EMI/RFI-Shield Heat-Shrink Tubing, 1/2" ID Before, 1/4" ID After, 12" L, Black</t>
  </si>
  <si>
    <t>7937K24</t>
  </si>
  <si>
    <t>TL-CS0014-old</t>
  </si>
  <si>
    <t>EMI/RFI-Shield Heat-Shrink Tubing, 1/2" ID Before, 1/4" ID After, 12" L, Black (OLD)</t>
  </si>
  <si>
    <t>TL-CS0015</t>
  </si>
  <si>
    <t>EMI/RFI-Shield Heat-Shrink Tubing, 1/4" ID Before, 1/8" ID After, 12" L, Black</t>
  </si>
  <si>
    <t>7937K22</t>
  </si>
  <si>
    <t>TL-CS0015-old</t>
  </si>
  <si>
    <t>EMI/RFI-Shield Heat-Shrink Tubing, 1/4" ID Before, 1/8" ID After, 12" L, Black  (OLD)</t>
  </si>
  <si>
    <t>TL-CS0016</t>
  </si>
  <si>
    <t>EMI/RFI-Shield Heat-Shrink Tubing, 3/8" ID Before, 3/16" ID After, 12" L, Black</t>
  </si>
  <si>
    <t>7937K23</t>
  </si>
  <si>
    <t>TL-CS0016-old</t>
  </si>
  <si>
    <t>EMI/RFI-Shield Heat-Shrink Tubing, 3/8" ID Before, 3/16" ID After, 12" L, Black  (OLD)</t>
  </si>
  <si>
    <t>TL-CS0017</t>
  </si>
  <si>
    <t>EMI/RFI-Shield Heat-Shrink Tubing, 3/16" ID Before, 3/32" ID After, 12" L, Black</t>
  </si>
  <si>
    <t>7937K21</t>
  </si>
  <si>
    <t>TL-CS0017-old</t>
  </si>
  <si>
    <t>EMI/RFI-Shield Heat-Shrink Tubing, 3/16" ID Before, 3/32" ID After, 12" L, Black  (OLD)</t>
  </si>
  <si>
    <t>TL-CS0018</t>
  </si>
  <si>
    <t>Acetone - gallon</t>
  </si>
  <si>
    <t>TL-CS0019</t>
  </si>
  <si>
    <t>Air Filter - Filtrete 16 in. x 25 in. x 1 in. Ultra Allergen Reduction FPR 9</t>
  </si>
  <si>
    <t>TL-CS0020</t>
  </si>
  <si>
    <t>ANSELL HYFLEX® COATED GLOVE-L</t>
  </si>
  <si>
    <t>S-17134L</t>
  </si>
  <si>
    <t>TL-CS0021</t>
  </si>
  <si>
    <t>Blue Matte Acrylic Paint</t>
  </si>
  <si>
    <t>TL-CS0022</t>
  </si>
  <si>
    <t>Chemtronics Overcoat Pen</t>
  </si>
  <si>
    <t>237CH206</t>
  </si>
  <si>
    <t>TL-CS0023</t>
  </si>
  <si>
    <t>Circuitworks® Water Soluble Flux Dispensing Pen, 9 grams</t>
  </si>
  <si>
    <t>CW8300</t>
  </si>
  <si>
    <t>TL-CS0024</t>
  </si>
  <si>
    <t>Commercial Grade Pipe Thread Sealant Tape 50'L X 1/4" W, .0028" Thk, 0.5 G/CC Specific Gravity</t>
  </si>
  <si>
    <t>4591K11</t>
  </si>
  <si>
    <t>TL-CS0024-old</t>
  </si>
  <si>
    <t>Commercial Grade Pipe Thread Sealant Tape 50'L X 1/4" W, .0028" Thk, 0.5 G/CC Specific Gravity (OLD)</t>
  </si>
  <si>
    <t>TL-CS0025</t>
  </si>
  <si>
    <t>Conformal Coating Overcoat Pen Dispenser, Clear, 4.9 grams</t>
  </si>
  <si>
    <t>CW3300C</t>
  </si>
  <si>
    <t>TL-CS0026</t>
  </si>
  <si>
    <t>Conformal Coating Overcoat Pen Dispenser, Green, 4.9 grams</t>
  </si>
  <si>
    <t>CW3300G</t>
  </si>
  <si>
    <t>TL-CS0027</t>
  </si>
  <si>
    <t>Devcon 5 Minute Epoxy Gel - 25ml</t>
  </si>
  <si>
    <t>TL-CS0028</t>
  </si>
  <si>
    <t>Disposable Latex Glove, Powder Free, 13 Mils thickness, 12" length, Blue, X-Large, boxes of 50</t>
  </si>
  <si>
    <t>6072T94 X-LARGE</t>
  </si>
  <si>
    <t>TL-CS0029</t>
  </si>
  <si>
    <t>Disposable Latex Glove, Powder Free, 13 Mlls Thick, 12" length, Blue, Large, boxes of 50</t>
  </si>
  <si>
    <t>6072T94 LARGE</t>
  </si>
  <si>
    <t>TL-CS0030</t>
  </si>
  <si>
    <t>Disposable Respirator Mask, N95 Filter, Adjustable Nosepiece</t>
  </si>
  <si>
    <t>5450T52</t>
  </si>
  <si>
    <t>TL-CS0031</t>
  </si>
  <si>
    <t>Dow Corning 736 Heat-Resistant Silicone, 10.1 Ounce Cartridge, Red</t>
  </si>
  <si>
    <t>74515A33</t>
  </si>
  <si>
    <t>TL-CS0032</t>
  </si>
  <si>
    <t>DREMEL" DRUM SANDER BANDS *1/4" head diameter *1/8" shank, #431</t>
  </si>
  <si>
    <t>TL-CS0033</t>
  </si>
  <si>
    <t>"DREMEL" DRUM SANDER BANDS *1/4" head diameter *1/8" shank, #438</t>
  </si>
  <si>
    <t>TL-CS0034</t>
  </si>
  <si>
    <t>E/O Kilz Premium Primer QT</t>
  </si>
  <si>
    <t>TL-CS0035</t>
  </si>
  <si>
    <t>Electricians Tape, blk vinyl, 10 pk</t>
  </si>
  <si>
    <t>TL-CS0036</t>
  </si>
  <si>
    <t>Elmers Glue All 8oz</t>
  </si>
  <si>
    <t>TL-CS0037</t>
  </si>
  <si>
    <t>Elmers Spray Glue 11oz</t>
  </si>
  <si>
    <t>TL-CS0038</t>
  </si>
  <si>
    <t>Extra-High Temp Calcium Silicate Insulation 1/2" Thick, 12" X 12"</t>
  </si>
  <si>
    <t>9353K31</t>
  </si>
  <si>
    <t>TL-CS0039</t>
  </si>
  <si>
    <t>Extra-High Temp Calcium Silicate Insulation 1/2" Thick, 2" X 2"</t>
  </si>
  <si>
    <t>TL-CS0040</t>
  </si>
  <si>
    <t>Extreme-Temperature Pipe Sealant &amp; Threadlocker, 4 oz bottle, blue</t>
  </si>
  <si>
    <t>7604A55</t>
  </si>
  <si>
    <t>We have to purchase this as needed. 6 month shelf life – Bob Bowman will advise when to reorder this</t>
  </si>
  <si>
    <t>TL-CS0041</t>
  </si>
  <si>
    <t>Extreme-Temperature Pipe Sealant &amp; Threadlocker, 4 oz Bottle, Green</t>
  </si>
  <si>
    <t>7604A54</t>
  </si>
  <si>
    <t>TL-CS0042</t>
  </si>
  <si>
    <t>Five pack of carbon activated filters for the ZT-4-MIL fume extractor</t>
  </si>
  <si>
    <t>ZT-4-002</t>
  </si>
  <si>
    <t>TL-CS0043</t>
  </si>
  <si>
    <t>Flux Pen, 9g,Chemtronics CircuitWorks Water Soluble</t>
  </si>
  <si>
    <t>TL-CS0044</t>
  </si>
  <si>
    <t>Glue Histrght #90 16.25oz</t>
  </si>
  <si>
    <t>TL-CS0045</t>
  </si>
  <si>
    <t>Grease Monkey 100ct disposable</t>
  </si>
  <si>
    <t>TL-CS0046</t>
  </si>
  <si>
    <t>Grease Monkey Pro Cleaning Long Cuff PVC Coated Gloves - Large</t>
  </si>
  <si>
    <t>TL-CS0047</t>
  </si>
  <si>
    <t>Heat Resistant Silicone 3.0 oz tube, red (dow corning)</t>
  </si>
  <si>
    <t>74515A32</t>
  </si>
  <si>
    <t>TL-CS0048</t>
  </si>
  <si>
    <t>Homax #4/0 12 Pad Steel Wool, Super Fine Grade</t>
  </si>
  <si>
    <t>pkg, 12</t>
  </si>
  <si>
    <t>TL-CS0049</t>
  </si>
  <si>
    <t>Interior Paint</t>
  </si>
  <si>
    <t>TL-CS0050</t>
  </si>
  <si>
    <t>Isopropyl Alcohol, 99%, 1 Quart</t>
  </si>
  <si>
    <t>3190K811</t>
  </si>
  <si>
    <t>TL-CS0051</t>
  </si>
  <si>
    <t>J-B Weld Co. JB Kwik Quick-Setting Cold Weld Epoxy Adhesive</t>
  </si>
  <si>
    <t>TL-CS0052</t>
  </si>
  <si>
    <t>Lightweight Cartridge Respirator, Half-Facepiece for Organic Vapors, N95 Filter, Large</t>
  </si>
  <si>
    <t>5541T163</t>
  </si>
  <si>
    <t>TL-CS0053</t>
  </si>
  <si>
    <t>Lint Free Cotton Swab with 3/16" Tip and Wood Handle, 3" Long, 1000 per Package</t>
  </si>
  <si>
    <t>803-WCH</t>
  </si>
  <si>
    <t>TL-CS0054</t>
  </si>
  <si>
    <t>Pigskin Grain Leather Gloves</t>
  </si>
  <si>
    <t>TL-CS0055</t>
  </si>
  <si>
    <t>Precision Knife Replacement Blades Light and Medium Straight Cutting, packs of 5</t>
  </si>
  <si>
    <t>35435A12</t>
  </si>
  <si>
    <t>TL-CS0056</t>
  </si>
  <si>
    <t>Premium Sandpaper 100M</t>
  </si>
  <si>
    <t>TL-CS0057</t>
  </si>
  <si>
    <t>Replacement Cartridge for Organic Vapors, Packs of 6</t>
  </si>
  <si>
    <t>5541T42</t>
  </si>
  <si>
    <t>TL-CS0058</t>
  </si>
  <si>
    <t>Sandpaper 9X11 Fine 150#</t>
  </si>
  <si>
    <t>TL-CS0059</t>
  </si>
  <si>
    <t>Scotch Tough 1.88 in. x 30 yds. Duct Tape</t>
  </si>
  <si>
    <t>TL-CS0060</t>
  </si>
  <si>
    <t>Scotch Blue 1" Edge Lock</t>
  </si>
  <si>
    <t>TL-CS0061</t>
  </si>
  <si>
    <t>Scotch Blue 2" Painters</t>
  </si>
  <si>
    <t>Xylol Xylene 1 quart</t>
  </si>
  <si>
    <t>TL-CS0062</t>
  </si>
  <si>
    <t>Suave Spray</t>
  </si>
  <si>
    <t>TL-CS0063</t>
  </si>
  <si>
    <t>SubG General Purpose Resin, Indigo 1 Liter/1 KG</t>
  </si>
  <si>
    <t>TL-CS0064</t>
  </si>
  <si>
    <t>SubG General Purpose Resin, Yellow 1 Liter/1 KG</t>
  </si>
  <si>
    <t>TL-CS0065</t>
  </si>
  <si>
    <t>Swab, Foam/Cotton, Antistatic, 3/8" Diameter X 13/16" L Tip, Packs of 50</t>
  </si>
  <si>
    <t>7074T21</t>
  </si>
  <si>
    <t>TL-CS0066</t>
  </si>
  <si>
    <t>Swab, Foam/Cotton, Antistatic, 5/32" Diameter X 5/8" L Tip, Packs of 50</t>
  </si>
  <si>
    <t>7074T22</t>
  </si>
  <si>
    <t>TL-CS0067</t>
  </si>
  <si>
    <t>Uncolored SubG General Purpose Resin 1 Liter/1 KG</t>
  </si>
  <si>
    <t>TL-CS0068</t>
  </si>
  <si>
    <t>Utility Razor-Blade Scraper, Includes 5 Steel Blades, 4-1/2" Overall Length</t>
  </si>
  <si>
    <t>7070A22</t>
  </si>
  <si>
    <t>TL-CS0069</t>
  </si>
  <si>
    <t>Vibra-TITE 9072 Nickel Anti-Seize Compound Lubricant, 2600 Degree F Maximum Temp, 8ml Tube</t>
  </si>
  <si>
    <t>TL-CS0070</t>
  </si>
  <si>
    <t>Weller Dry Tip Cleaner Replacement, Brass 2 pack</t>
  </si>
  <si>
    <t>TL-CS0071</t>
  </si>
  <si>
    <t>Weller Edsyn Tip Tinner &amp; Cleaner, Lead Free, 1/2 oz</t>
  </si>
  <si>
    <t>TL-CS0072</t>
  </si>
  <si>
    <t>Weller Soldering Stand/Sponge</t>
  </si>
  <si>
    <t>237SO511</t>
  </si>
  <si>
    <t>TL-CS0073</t>
  </si>
  <si>
    <t>Replacement Filters for Bench-Top Fume Exhauster, packs of 3</t>
  </si>
  <si>
    <t>pkg, 3</t>
  </si>
  <si>
    <t>4518T49</t>
  </si>
  <si>
    <t>TL-CS0074</t>
  </si>
  <si>
    <t>ANSELL HYFLEX® COATED PALM GLOVES-S</t>
  </si>
  <si>
    <t>S-17134BL-S</t>
  </si>
  <si>
    <t>TL-CS0075</t>
  </si>
  <si>
    <t>ANSELL HYFLEX® COATED PALM GLOVES-M</t>
  </si>
  <si>
    <t>S-17134BL-M</t>
  </si>
  <si>
    <t>TL-CS0076</t>
  </si>
  <si>
    <t>ANSELL HYFLEX® COATED PALM GLOVES-XL</t>
  </si>
  <si>
    <t>S-17134BL-X</t>
  </si>
  <si>
    <t>TL-CS0077</t>
  </si>
  <si>
    <t>(8694K117) Weather-Resistant Neoprene/EPDM/SBR Foam, Adhesive-Back, 1/8" Thick, 1/4" Width, 50'L</t>
  </si>
  <si>
    <t>8694K117</t>
  </si>
  <si>
    <t>TL-CS0078</t>
  </si>
  <si>
    <t>Rigid HDPE Polyethylene Marine Grade Sheet  1/4" Thick, 12" x 12", Black</t>
  </si>
  <si>
    <t>9785T112</t>
  </si>
  <si>
    <t>TL-CS0079</t>
  </si>
  <si>
    <t>(8694K131) Weather-Resistant Neoprene/EPDM/SBR Foam, Adhesive-Back, 1/4" Thick, 1/4" W, 50' Length</t>
  </si>
  <si>
    <t>8694K131</t>
  </si>
  <si>
    <t>TL-CS0080</t>
  </si>
  <si>
    <t>Glove, XL, Cut Resistant, Ansell Hyflex 11-624</t>
  </si>
  <si>
    <t>S-19246X</t>
  </si>
  <si>
    <t>TL-CS0081</t>
  </si>
  <si>
    <t>Glove, L, Cut Resistant, Ansell Hyflex 11-624</t>
  </si>
  <si>
    <t>S19246L</t>
  </si>
  <si>
    <t>TL-CS0082</t>
  </si>
  <si>
    <t>Glove, M, Cut Resistant, Ansell Hyflex 11-624</t>
  </si>
  <si>
    <t>S-19246M</t>
  </si>
  <si>
    <t>TL-CS0083</t>
  </si>
  <si>
    <t>Interference-Shielding Heat-Shrink Tubing, 3/16" ID Before, 3/32" ID After, 48" L, Black</t>
  </si>
  <si>
    <t>Techflex</t>
  </si>
  <si>
    <t>H2C0.19BK</t>
  </si>
  <si>
    <t>7937K31</t>
  </si>
  <si>
    <t>Mcmaster 7937K31</t>
  </si>
  <si>
    <t>TL-CS0083-old</t>
  </si>
  <si>
    <t>TL-CS0085</t>
  </si>
  <si>
    <t>Loctite Super Glue, 2g</t>
  </si>
  <si>
    <t>TL-CS0086</t>
  </si>
  <si>
    <t>(8694K126) Weather-Resistant Neoprene/EPDM/SBR Foam, Adhesive-Back, 3/16" Thick, 5/8" Width, 50'L</t>
  </si>
  <si>
    <t>TL-CS0087</t>
  </si>
  <si>
    <t>Glove, Nitrile, Powder free, Large</t>
  </si>
  <si>
    <t>DONTUSE-box</t>
  </si>
  <si>
    <t>TL-CS0088</t>
  </si>
  <si>
    <t>Glove, Nitrile, Powder free, X Large</t>
  </si>
  <si>
    <t>TL-CS0089</t>
  </si>
  <si>
    <t>Glove, Nitrile, Powder free, Medium</t>
  </si>
  <si>
    <t>TL-CS0090</t>
  </si>
  <si>
    <t>Glove, Nitrile, Powder free, Small</t>
  </si>
  <si>
    <t>TL-CS0091</t>
  </si>
  <si>
    <t>Glove, Antistat, Maxiflex Ultimate, Small</t>
  </si>
  <si>
    <t>TL-CS0092</t>
  </si>
  <si>
    <t>Glove, Antistat, Maxiflex Ultimate, Medium</t>
  </si>
  <si>
    <t>TL-CS0093</t>
  </si>
  <si>
    <t>Glove, Antistat, Maxiflex Ultimate, Large</t>
  </si>
  <si>
    <t>TL-CS0094</t>
  </si>
  <si>
    <t>Glove, Antistat, Maxiflex Ultimate, X Large</t>
  </si>
  <si>
    <t>TL-CS0095</t>
  </si>
  <si>
    <t>Electrical Tape, Vinyl, 3/4” (19mm) wide</t>
  </si>
  <si>
    <t>TL-CS0096</t>
  </si>
  <si>
    <t>Acetone - Quart</t>
  </si>
  <si>
    <t>TL-CS0097</t>
  </si>
  <si>
    <t>28W BULB FOR ILLUM MAGNIFIER</t>
  </si>
  <si>
    <t>h-2017</t>
  </si>
  <si>
    <t>TL-CS0098</t>
  </si>
  <si>
    <t>Helmar Craft and Hobby PVA Glue, 8.45 Fluid Ounce</t>
  </si>
  <si>
    <t>TL-CS0099</t>
  </si>
  <si>
    <t>Hot glue</t>
  </si>
  <si>
    <t>TL-CS0099-old</t>
  </si>
  <si>
    <t>Hot glue (OLD)</t>
  </si>
  <si>
    <t>TL-CS0100</t>
  </si>
  <si>
    <t>Liquid Nails 4oz. Clear Small Projects Silicone Adhesive</t>
  </si>
  <si>
    <t>TL-CS0101</t>
  </si>
  <si>
    <t>Elmer's Disappearing Purple School Glue Sticks, .21 oz, 2 Pack (E522)</t>
  </si>
  <si>
    <t>TL-CS0102</t>
  </si>
  <si>
    <t>UHU Glue Stick 1.41 oz., Clear/White</t>
  </si>
  <si>
    <t>23822-0130</t>
  </si>
  <si>
    <t>TL-CS0103</t>
  </si>
  <si>
    <t>Duracell® Alkaline "AA" Batteries; 24-Pack</t>
  </si>
  <si>
    <t>pkg, 24</t>
  </si>
  <si>
    <t>901-867474</t>
  </si>
  <si>
    <t>TL-CS0104</t>
  </si>
  <si>
    <t>Duracell® Alkaline "D" Batteries; 8-Pack</t>
  </si>
  <si>
    <t>pkg, 8</t>
  </si>
  <si>
    <t>901-MN13RT8Z</t>
  </si>
  <si>
    <t>TL-CS0105</t>
  </si>
  <si>
    <t>Loctite® 242 Threadlocker Med Strength 50 ML Bottle</t>
  </si>
  <si>
    <t>S-13779</t>
  </si>
  <si>
    <t>TL-CS0106</t>
  </si>
  <si>
    <t>Loctite® 222MS Threadlocker Low Strength 50 ML Bottle</t>
  </si>
  <si>
    <t>S-13778</t>
  </si>
  <si>
    <t>TL-CS0107</t>
  </si>
  <si>
    <t>Loctite® 262™ Threadlocker High Strength 50ML Bottle</t>
  </si>
  <si>
    <t>91458A180</t>
  </si>
  <si>
    <t>TL-CS0108</t>
  </si>
  <si>
    <t>Elmer's Disappearing Purple School Glue Sticks, .24 oz each, 60-Pack (E503)</t>
  </si>
  <si>
    <t>TL-CS0109</t>
  </si>
  <si>
    <t>Scotch Outdoor Mounting Tape, Black</t>
  </si>
  <si>
    <t>TL-CS0110</t>
  </si>
  <si>
    <t>Hard Off-White S2 Felt Sheet, 1/8" Thick, 12" X12", S2-24, Plain Backed</t>
  </si>
  <si>
    <t>8759K31</t>
  </si>
  <si>
    <t>TL-CS0111</t>
  </si>
  <si>
    <t>Extreme-Temperature Silicone Rubber, 3/16" Thick, 1/2" Width, 36" Length, Orange/Red</t>
  </si>
  <si>
    <t>7665K33</t>
  </si>
  <si>
    <t>TL-CS0112</t>
  </si>
  <si>
    <t>Firm White Polyester Felt Strip, 1/4" Thick, 1" Width, Plain Back</t>
  </si>
  <si>
    <t>TL-CS0113</t>
  </si>
  <si>
    <t>16x25x1 (15.5x24.5) SUPERFLOW BLUE Permanent Washable High Performance Air Filter</t>
  </si>
  <si>
    <t>TL-CS0114</t>
  </si>
  <si>
    <t>Lucas Oil 10533-12PK White Lithium Grease EZ Squeeze Tube - 8 oz., (Case of 12)</t>
  </si>
  <si>
    <t>10533-12PK</t>
  </si>
  <si>
    <t>TL-CS0115</t>
  </si>
  <si>
    <t>5 Gallon DYKEM[REG] Metal Can Acetone</t>
  </si>
  <si>
    <t>TL-CS0116</t>
  </si>
  <si>
    <t>UHU Stic Glue Sticks, Clr 0.75oz</t>
  </si>
  <si>
    <t>23822-0030</t>
  </si>
  <si>
    <t>TL-CS0117</t>
  </si>
  <si>
    <t>Elmer's Glue Sticks, .77oz</t>
  </si>
  <si>
    <t>23810-1020</t>
  </si>
  <si>
    <t>TL-CS0118</t>
  </si>
  <si>
    <t>(OLD) Commercial Grade Pipe Thread Sealant Tape (Use TL-CS0024)</t>
  </si>
  <si>
    <t>TL-CS0119</t>
  </si>
  <si>
    <t>Interference-Shielding Heat-Shrink Tubing, 1/2" ID Before, 1/4" ID After, 48" Long, Black</t>
  </si>
  <si>
    <t>7937K34</t>
  </si>
  <si>
    <t>TL-CS0120</t>
  </si>
  <si>
    <t>Mobil Oil, SHC 630 Synthetic Gear Oil, ISO 220, SAE 90, 32-oz.</t>
  </si>
  <si>
    <t>2158K65</t>
  </si>
  <si>
    <t>TL-CS0121</t>
  </si>
  <si>
    <t>RUST-OLEUM 15-oz. Flat Black Aerosol Paint</t>
  </si>
  <si>
    <t>TL-CS0122</t>
  </si>
  <si>
    <t>RUST-OLEUM 15-oz. Aluminum Spray Primer</t>
  </si>
  <si>
    <t>TL-CS0123</t>
  </si>
  <si>
    <t>RUST-OLEUM 15-oz. Flat Gray Aerosol Primer</t>
  </si>
  <si>
    <t>TL-CS0124</t>
  </si>
  <si>
    <t>RUST-OLEUM 15-oz. PRO Hi Gloss Black Spray Paint</t>
  </si>
  <si>
    <t>TL-CS0125</t>
  </si>
  <si>
    <t>Rust-Oleum Painter's Touch 2X12 oz. Satin Eden General Purpose Spray Paint</t>
  </si>
  <si>
    <t>TL-CS0126</t>
  </si>
  <si>
    <t>RUST-OLEUM 12 oz. Protective Enamel Gloss Sail Blue Spray Paint</t>
  </si>
  <si>
    <t>TL-CS0127</t>
  </si>
  <si>
    <t>Quick Color 10-oz. Gloss White General Purpose Aerosol Paint</t>
  </si>
  <si>
    <t>TL-CS0128</t>
  </si>
  <si>
    <t>Sandpapers, different sizes</t>
  </si>
  <si>
    <t>TL-CS0129</t>
  </si>
  <si>
    <t>Interference-Shielding Heat-Shrink Tubing, 3/8" ID Before, 3/16" ID After, 48" Long, Black</t>
  </si>
  <si>
    <t>H2C0.38BK</t>
  </si>
  <si>
    <t>H2C0-38BK</t>
  </si>
  <si>
    <t>Mcmaster 7937K33</t>
  </si>
  <si>
    <t>TL-CS0130</t>
  </si>
  <si>
    <t>TAPE TRANSFER ADHESIVE 12X12"</t>
  </si>
  <si>
    <t>3M9720-ND</t>
  </si>
  <si>
    <t>TL-CS0131</t>
  </si>
  <si>
    <t>Disposable Button/Coin Cell Battery, Alkaline, 1.5V, .46" Diameter x .21" High, #V13GA,#LR44</t>
  </si>
  <si>
    <t>7604K74</t>
  </si>
  <si>
    <t>TL-CS0132</t>
  </si>
  <si>
    <t>99% Isopropyl Alcohol - 1 Gallon Bottle</t>
  </si>
  <si>
    <t>S-17475</t>
  </si>
  <si>
    <t>TL-CS0133</t>
  </si>
  <si>
    <t>Microflex ® NeoPro ® Polychloroprene Powder-Free Disposable Gloves - X-Large Green - Box of 100 Gloves - NPG-888-XL</t>
  </si>
  <si>
    <t>8552T1 (XL)</t>
  </si>
  <si>
    <t>TL-CS0134</t>
  </si>
  <si>
    <t>Microflex ® NeoPro ® Polychloroprene Powder-Free Disposable Gloves - Large Green - Box of 100 Gloves - NPG-888-L</t>
  </si>
  <si>
    <t>8552T1 (L)</t>
  </si>
  <si>
    <t>TL-CS0135</t>
  </si>
  <si>
    <t>Saunders UHU Glue Stick, 1.41 oz., White, Pack of 12</t>
  </si>
  <si>
    <t>TL-CS0136</t>
  </si>
  <si>
    <t>Flame-Retardant Heat-Shrink Tubing, 0.21" ID Before Shrinking</t>
  </si>
  <si>
    <t>TL-CS0138</t>
  </si>
  <si>
    <t>Curad Nitrile Powder-Free Exam Gloves, 100 count</t>
  </si>
  <si>
    <t>TL-CS0139</t>
  </si>
  <si>
    <t>Extreme-Temperature Silicone Rubber 1/4" Thick, 24" x 24" - 40A</t>
  </si>
  <si>
    <t>8632K56</t>
  </si>
  <si>
    <t>TL-CS0140</t>
  </si>
  <si>
    <t>Loctite® 290 Threadlocker, 1.69 oz.</t>
  </si>
  <si>
    <t>91458A119</t>
  </si>
  <si>
    <t>TL-CS0141</t>
  </si>
  <si>
    <t>SME 7050 Synthetic Compressor Oil SJ-27 Compatible 24oz</t>
  </si>
  <si>
    <t>SME7050</t>
  </si>
  <si>
    <t>TL-CS0142</t>
  </si>
  <si>
    <t>3M-AP115 Silane Glass Treatment Clear, 4oz, 20 per Case</t>
  </si>
  <si>
    <t>AP115 - 00051115234781</t>
  </si>
  <si>
    <t>TL-CS0144</t>
  </si>
  <si>
    <t>Microflex ® NeoPro ® Polychloroprene Powder-Free Disposable Gloves - Medium Green - Box of 100 Gloves - NPG-888-M</t>
  </si>
  <si>
    <t>NPG-888--M</t>
  </si>
  <si>
    <t>TL-CS0145</t>
  </si>
  <si>
    <t>Grip-N™ Hot Mill Gloves</t>
  </si>
  <si>
    <t>S-19220</t>
  </si>
  <si>
    <t>TL-CS0146</t>
  </si>
  <si>
    <t>Gloves, Unlined Welding 12.25"</t>
  </si>
  <si>
    <t>TL-CS0147</t>
  </si>
  <si>
    <t>Goof Off Heavy duty cleaner(22 oz)</t>
  </si>
  <si>
    <t>TL-CS0148</t>
  </si>
  <si>
    <t>Desolvant Cleaner Trigger 12 oz</t>
  </si>
  <si>
    <t>TL-CS0149</t>
  </si>
  <si>
    <t>Filters for Quatro Fresh-Air Series-AF600/1000 Dust Prefilter F007 (Box of 8)</t>
  </si>
  <si>
    <t>854-2103</t>
  </si>
  <si>
    <t>TL-CS0150</t>
  </si>
  <si>
    <t>Filters for Quatro Fresh-Air Series-AF1000 Hi Capacity Filter F015</t>
  </si>
  <si>
    <t>854-2107</t>
  </si>
  <si>
    <t>TL-CS0151</t>
  </si>
  <si>
    <t>Filters for Quatro Fresh-Air Series-AF1000 HEPA Filter F006</t>
  </si>
  <si>
    <t>854-2181</t>
  </si>
  <si>
    <t>TL-CS0152</t>
  </si>
  <si>
    <t>Quatro Solderpure, Parts-Media Refill for Solder &amp; Wax Model</t>
  </si>
  <si>
    <t>854-1409</t>
  </si>
  <si>
    <t>TL-CS0153</t>
  </si>
  <si>
    <t>Antistatic Super-Cushioning Polyurethane Foam</t>
  </si>
  <si>
    <t>87035K44</t>
  </si>
  <si>
    <t>TL-CS0154</t>
  </si>
  <si>
    <t>Steel Wool Grade #3, Rhodes America</t>
  </si>
  <si>
    <t>TL-CS0155</t>
  </si>
  <si>
    <t>ATG 34-845/M MaxiFlex Endurance - Nylon, Micro-Foam Nitrile 3/4 Grip Gloves - Black/Gray - Medium - 12 /Pack</t>
  </si>
  <si>
    <t>TL-CS0156</t>
  </si>
  <si>
    <t>Battery, Disposable Lithium Button/Coin Cell, 3 Volts, .79" Diameter x .13" Height, CR2032</t>
  </si>
  <si>
    <t>TL-CS0157</t>
  </si>
  <si>
    <t>Graphite Lubricant, 3pk</t>
  </si>
  <si>
    <t>TL-CS0158</t>
  </si>
  <si>
    <t>Felt Pads, 1-1/2 in. Heavy Duty Self-Adhesive Felt Pads (24 per Pack)</t>
  </si>
  <si>
    <t>TL-CS0159</t>
  </si>
  <si>
    <t>ScotchBlue Painter's Tape, Multi-Use, 1.88-Inch by 60-Yard, 6-Roll</t>
  </si>
  <si>
    <t>TL-CS0160</t>
  </si>
  <si>
    <t>Silly Putty (Pack of 6)Crayola</t>
  </si>
  <si>
    <t>TL-CS0161</t>
  </si>
  <si>
    <t>Antistatic Super-Cushioning Polyurethane Foam, 3/8" Thick, 24" x 24"</t>
  </si>
  <si>
    <t>87035K43</t>
  </si>
  <si>
    <t>TL-CS0162</t>
  </si>
  <si>
    <t>TAPE, Red Vinyl 3226 Scotch stucco tape, 2 X 60</t>
  </si>
  <si>
    <t>10810-DL-2W</t>
  </si>
  <si>
    <t>TL-CS0163</t>
  </si>
  <si>
    <t>ScotchBlue 1.88 in. x 60 yds. Original Multi-Use Painter's Tape</t>
  </si>
  <si>
    <t>TL-CS0164</t>
  </si>
  <si>
    <t>Replacement Blade assembly for Poly Bag Sealer</t>
  </si>
  <si>
    <t>H-1256-BHOLD</t>
  </si>
  <si>
    <t>TL-CS0165</t>
  </si>
  <si>
    <t>All-in-1 Multi Nozzle Sprayer, 2 gal.</t>
  </si>
  <si>
    <t>TL-CS0166</t>
  </si>
  <si>
    <t>Germicidal Bleach, 121 oz.</t>
  </si>
  <si>
    <t>TL-CS0167</t>
  </si>
  <si>
    <t>Duracell Coppertop Alkaline Batteries AA - 48 pk</t>
  </si>
  <si>
    <t>TL-CS0168</t>
  </si>
  <si>
    <t>Flanders PrecisionAire 81255.021625 16 by 25 by 2 Pleat Charcoal Air Filter, 12-Pack</t>
  </si>
  <si>
    <t>TL-CS0169</t>
  </si>
  <si>
    <t>Loctite® Threadlocker 220, 0.34 oz. Bottle</t>
  </si>
  <si>
    <t>1810A315</t>
  </si>
  <si>
    <t xml:space="preserve">2/3/16 per Mickey I am adding this to the BOM in replace of TL-CS0140 but I do not show TL-CS0140 was ever on this BOM.TS    ** PLEASE JUST ORDER THIS AS NEEDED DUE TO EXPIRATION DATES VS. CONSUMPTION.TS)  </t>
  </si>
  <si>
    <t>TL-CS0170</t>
  </si>
  <si>
    <t>Brush for H-725 &amp; H-1036 Tape Dispensers</t>
  </si>
  <si>
    <t>H-725B</t>
  </si>
  <si>
    <t>TL-CS0171</t>
  </si>
  <si>
    <t>Micron Glass Bead, 3 lb. bottle</t>
  </si>
  <si>
    <t>PD1004-3</t>
  </si>
  <si>
    <t>TL-CS0172</t>
  </si>
  <si>
    <t>Lucas Oil 10533 White Lithium Grease - 8 oz. Squeeze Tube</t>
  </si>
  <si>
    <t>TL-CS0174</t>
  </si>
  <si>
    <t>Microflex ® NeoPro ® Polychloroprene Powder-Free Disposable Gloves,  6.5 Mils Thick, 9-1/2" Long, Small,packs of 100</t>
  </si>
  <si>
    <t>8552T1 (S)</t>
  </si>
  <si>
    <t>TL-CS0175</t>
  </si>
  <si>
    <t>Acid-Resistant Latex Gloves, 20 Mils Thick, 12" Long, Blue, Flocked, Size Large pk/6</t>
  </si>
  <si>
    <t>5306T17</t>
  </si>
  <si>
    <t>TL-CS0176</t>
  </si>
  <si>
    <t>Extra-High Temperature Ceramic Insulation Strip, 1/32" Thick, 1" x 25' roll</t>
  </si>
  <si>
    <t>4057K1</t>
  </si>
  <si>
    <t>TL-CS0177</t>
  </si>
  <si>
    <t>3M Pro-Pak Emery Cloth, Fine Grit, 9-Inch by 11-Inch</t>
  </si>
  <si>
    <t>11694NA</t>
  </si>
  <si>
    <t>TL-CS0178</t>
  </si>
  <si>
    <t>Coyote Urine</t>
  </si>
  <si>
    <t>TL-CS0179</t>
  </si>
  <si>
    <t>Critter Ridder, Havahart 2 LB Shaker</t>
  </si>
  <si>
    <t>HVA-3142</t>
  </si>
  <si>
    <t>TL-CS0180</t>
  </si>
  <si>
    <t>Flanders Pre Pleat AC - 16'' x 25'' x 2'' - Carbon Slurry Non-Dusting Carbon Pleat Odor Control Filter</t>
  </si>
  <si>
    <t>TL-CS0181</t>
  </si>
  <si>
    <t>Loctite® Instant-Bonding Adhesive, #409, 0.1 oz. Tube</t>
  </si>
  <si>
    <t>7608A56</t>
  </si>
  <si>
    <t>TL-CS0182</t>
  </si>
  <si>
    <t>Loctite Liquid Professional Super Glue 20-Gram Bottle</t>
  </si>
  <si>
    <t>TL-CS0183</t>
  </si>
  <si>
    <t>Static-Dissipative Glove, Nitrile Coated Nylon Blend, White/Gray, Large</t>
  </si>
  <si>
    <t>7838T11</t>
  </si>
  <si>
    <t>TL-CS0184</t>
  </si>
  <si>
    <t>Static-Dissipative Glove, Nitrile Coated Nylon Blend, White/Gray, X-Large</t>
  </si>
  <si>
    <t>Item</t>
  </si>
  <si>
    <t>Qty</t>
  </si>
  <si>
    <t>UM C</t>
  </si>
  <si>
    <t>Part Number</t>
  </si>
  <si>
    <t>01.00</t>
  </si>
  <si>
    <t>01.01</t>
  </si>
  <si>
    <t>01.01.01</t>
  </si>
  <si>
    <t xml:space="preserve"> AS-TH0051</t>
  </si>
  <si>
    <t>Dual Extruder Mount v2 Sub Assembly</t>
  </si>
  <si>
    <t>01.01.01.01</t>
  </si>
  <si>
    <t>Buy</t>
  </si>
  <si>
    <t>01.01.01.02</t>
  </si>
  <si>
    <t>01.01.01.03</t>
  </si>
  <si>
    <t>01.01.01.04</t>
  </si>
  <si>
    <t>01.01.01.05</t>
  </si>
  <si>
    <t>01.01.01.06</t>
  </si>
  <si>
    <t>01.01.01.07</t>
  </si>
  <si>
    <t>01.01.01.08</t>
  </si>
  <si>
    <t>01.01.01.08.01</t>
  </si>
  <si>
    <t>01.01.01.08.02</t>
  </si>
  <si>
    <t>01.01.01.08.03</t>
  </si>
  <si>
    <t>01.01.01.08.05</t>
  </si>
  <si>
    <t>01.01.01.08.06</t>
  </si>
  <si>
    <t>01.01.01.09</t>
  </si>
  <si>
    <t>01.01.01.09.01</t>
  </si>
  <si>
    <t>01.01.01.09.02</t>
  </si>
  <si>
    <t>01.01.01.09.03</t>
  </si>
  <si>
    <t>01.01.01.10</t>
  </si>
  <si>
    <t>01.01.01.11</t>
  </si>
  <si>
    <t>01.01.02</t>
  </si>
  <si>
    <t>01.01.02.01</t>
  </si>
  <si>
    <t>01.01.02.02</t>
  </si>
  <si>
    <t>01.01.03</t>
  </si>
  <si>
    <t>2X</t>
  </si>
  <si>
    <t>01.01.03.01</t>
  </si>
  <si>
    <t>01.01.03.02</t>
  </si>
  <si>
    <t>01.01.04</t>
  </si>
  <si>
    <t>2x</t>
  </si>
  <si>
    <t>01.01.04.01</t>
  </si>
  <si>
    <t>01.01.04.02</t>
  </si>
  <si>
    <t>01.01.05</t>
  </si>
  <si>
    <t>4x</t>
  </si>
  <si>
    <t>01.01.05.01</t>
  </si>
  <si>
    <t>01.01.05.02</t>
  </si>
  <si>
    <t>01.01.06</t>
  </si>
  <si>
    <t>01.01.06.01</t>
  </si>
  <si>
    <t>01.01.06.02</t>
  </si>
  <si>
    <t>01.01.06.03</t>
  </si>
  <si>
    <t>01.01.06.05</t>
  </si>
  <si>
    <t>01.01.06.06</t>
  </si>
  <si>
    <t>01.01.07</t>
  </si>
  <si>
    <t>01.01.07.01</t>
  </si>
  <si>
    <t>01.01.07.02</t>
  </si>
  <si>
    <t>01.01.07.03</t>
  </si>
  <si>
    <t>01.01.07.04</t>
  </si>
  <si>
    <t>01.01.08</t>
  </si>
  <si>
    <t>01.01.08.01</t>
  </si>
  <si>
    <t>01.01.08.01.01</t>
  </si>
  <si>
    <t>01.01.08.01.02</t>
  </si>
  <si>
    <t>01.01.08.02</t>
  </si>
  <si>
    <t>01.01.08.02.01</t>
  </si>
  <si>
    <t>01.01.08.02.02</t>
  </si>
  <si>
    <t>01.01.08.03</t>
  </si>
  <si>
    <t>01.01.08.04</t>
  </si>
  <si>
    <t>01.01.08.05</t>
  </si>
  <si>
    <t>01.01.08.06</t>
  </si>
  <si>
    <t>01.01.08.07</t>
  </si>
  <si>
    <t>01.01.08.08</t>
  </si>
  <si>
    <t>01.01.08.09</t>
  </si>
  <si>
    <t>01.01.08.10</t>
  </si>
  <si>
    <t>01.01.09</t>
  </si>
  <si>
    <t>01.01.09.01</t>
  </si>
  <si>
    <t>01.01.09.02</t>
  </si>
  <si>
    <t>01.01.09.03</t>
  </si>
  <si>
    <t>01.01.10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</si>
  <si>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</si>
  <si>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</si>
  <si>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</si>
  <si>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</si>
  <si>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</si>
  <si>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</si>
  <si>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</si>
  <si>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</si>
  <si>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</si>
  <si>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</si>
  <si>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</si>
  <si>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</si>
  <si>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</si>
  <si>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</si>
  <si>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</si>
  <si>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</si>
  <si>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</si>
  <si>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</si>
  <si>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</si>
  <si>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</si>
  <si>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01.01.31</t>
  </si>
  <si>
    <t>01.01.32</t>
  </si>
  <si>
    <t>01.01.33</t>
  </si>
  <si>
    <t>01.02</t>
  </si>
  <si>
    <t>01.02.01</t>
  </si>
  <si>
    <t>01.02.01.01</t>
  </si>
  <si>
    <t>01.02.01.02</t>
  </si>
  <si>
    <t>01.02.01.03</t>
  </si>
  <si>
    <t>01.02.02</t>
  </si>
  <si>
    <t>01.02.02.01</t>
  </si>
  <si>
    <t>01.02.02.02</t>
  </si>
  <si>
    <t>01.02.03</t>
  </si>
  <si>
    <t>01.02.03.01</t>
  </si>
  <si>
    <t>01.02.03.02</t>
  </si>
  <si>
    <t>01.02.03.03</t>
  </si>
  <si>
    <t>01.02.03.04</t>
  </si>
  <si>
    <t>01.02.03.05</t>
  </si>
  <si>
    <t>01.02.03.06</t>
  </si>
  <si>
    <t>01.02.03.07</t>
  </si>
  <si>
    <t>01.02.03.08</t>
  </si>
  <si>
    <t>01.02.04</t>
  </si>
  <si>
    <t>01.02.04.01</t>
  </si>
  <si>
    <t>But Sub item (do not purchase)</t>
  </si>
  <si>
    <t>01.02.04.02</t>
  </si>
  <si>
    <t>01.02.04.03</t>
  </si>
  <si>
    <t>01.02.04.04</t>
  </si>
  <si>
    <t>01.02.04.05</t>
  </si>
  <si>
    <t>01.02.04.06</t>
  </si>
  <si>
    <t>01.02.04.07</t>
  </si>
  <si>
    <t>01.02.04.08</t>
  </si>
  <si>
    <t>01.02.04.09</t>
  </si>
  <si>
    <t>01.02.04.10</t>
  </si>
  <si>
    <t>01.02.04.11</t>
  </si>
  <si>
    <t>01.02.04.12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</si>
  <si>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</si>
  <si>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</si>
  <si>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</si>
  <si>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</si>
  <si>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</si>
  <si>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</si>
  <si>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</si>
  <si>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</si>
  <si>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01.02.13</t>
  </si>
  <si>
    <t>01.02.14</t>
  </si>
  <si>
    <t>01.02.15</t>
  </si>
  <si>
    <t>01.02.16</t>
  </si>
  <si>
    <t>01.02.17</t>
  </si>
  <si>
    <t>Data</t>
  </si>
  <si>
    <t>Project Qty</t>
  </si>
  <si>
    <t>Column E</t>
  </si>
  <si>
    <t>2nd Distributor</t>
  </si>
  <si>
    <t>2nd Dist. Part Number</t>
  </si>
  <si>
    <t>Sum - Qty</t>
  </si>
  <si>
    <t>Sum - UM C</t>
  </si>
  <si>
    <t># Req</t>
  </si>
  <si>
    <t>Correction # Req</t>
  </si>
  <si>
    <t>PO#</t>
  </si>
  <si>
    <t>PO Qty</t>
  </si>
  <si>
    <t>Due Date</t>
  </si>
  <si>
    <t>Note</t>
  </si>
  <si>
    <t>#N/A</t>
  </si>
  <si>
    <t>Total Result</t>
  </si>
  <si>
    <t>.50mm Hot End Assembly</t>
  </si>
  <si>
    <t>Packaged, TAZ, Dual Extruder v2 Assembly</t>
  </si>
  <si>
    <t>TAZ, Dual Extruder, 40mm Fan Harness</t>
  </si>
  <si>
    <r>
      <rPr>
        <sz val="11"/>
        <color theme="1"/>
        <rFont val="Liberation Sans"/>
      </rPr>
      <t xml:space="preserve">TAZ, Dual Extruder, </t>
    </r>
    <r>
      <rPr>
        <b/>
        <sz val="10"/>
        <color theme="1"/>
        <rFont val="Liberation Sans"/>
      </rPr>
      <t>Feed Tube Assembly</t>
    </r>
  </si>
  <si>
    <t>TAZ, Dual Extruder, Micro blower harness</t>
  </si>
  <si>
    <t>TAZ, Dual Extruder, Stepper Motor Assembly</t>
  </si>
  <si>
    <t>Thermistor 200mm Harness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</si>
</sst>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$-409]#,##0.00;[Red]&quot;-&quot;[$$-409]#,##0.00"/>
  </numFmts>
  <fonts count="17">
    <font>
      <sz val="11"/>
      <color theme="1"/>
      <name val="Liberation Sans"/>
    </font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sz val="11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theme="1"/>
      <name val="Liberation Serif"/>
    </font>
    <font>
      <vertAlign val="superscript"/>
      <sz val="11"/>
      <color theme="1"/>
      <name val="Liberation Sans"/>
    </font>
    <font>
      <sz val="11"/>
      <color rgb="FF000000"/>
      <name val="Liberation Serif"/>
    </font>
    <font>
      <sz val="10"/>
      <color rgb="FF000000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sz val="11"/>
      <color theme="1"/>
      <name val="Sans"/>
    </font>
  </fonts>
  <fills count="8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CC00"/>
        <bgColor rgb="FFFFCC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4" fillId="0" borderId="0"/>
    <xf numFmtId="0" fontId="4" fillId="0" borderId="0">
      <alignment horizontal="left"/>
    </xf>
    <xf numFmtId="0" fontId="1" fillId="0" borderId="0"/>
    <xf numFmtId="0" fontId="5" fillId="0" borderId="0"/>
    <xf numFmtId="165" fontId="5" fillId="0" borderId="0"/>
  </cellStyleXfs>
  <cellXfs count="96">
    <xf numFmtId="0" fontId="0" fillId="0" borderId="0" xfId="0"/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1" xfId="0" applyFont="1" applyBorder="1" applyAlignment="1"/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Border="1" applyAlignment="1" applyProtection="1">
      <alignment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 wrapText="1"/>
    </xf>
    <xf numFmtId="0" fontId="14" fillId="0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inden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 indent="2"/>
    </xf>
    <xf numFmtId="0" fontId="12" fillId="0" borderId="1" xfId="0" applyFont="1" applyFill="1" applyBorder="1" applyAlignment="1" applyProtection="1">
      <alignment horizontal="left" indent="2"/>
    </xf>
    <xf numFmtId="0" fontId="15" fillId="3" borderId="1" xfId="0" applyFont="1" applyFill="1" applyBorder="1" applyAlignment="1">
      <alignment horizontal="left" indent="2"/>
    </xf>
    <xf numFmtId="0" fontId="12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>
      <alignment horizontal="left" indent="3"/>
    </xf>
    <xf numFmtId="0" fontId="0" fillId="2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2" fillId="5" borderId="1" xfId="0" applyFont="1" applyFill="1" applyBorder="1" applyAlignment="1" applyProtection="1">
      <alignment horizontal="left" indent="3"/>
    </xf>
    <xf numFmtId="0" fontId="12" fillId="0" borderId="1" xfId="0" applyFont="1" applyFill="1" applyBorder="1" applyAlignment="1">
      <alignment horizontal="left" indent="3"/>
    </xf>
    <xf numFmtId="0" fontId="0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left" indent="3"/>
    </xf>
    <xf numFmtId="0" fontId="12" fillId="0" borderId="1" xfId="1" applyFont="1" applyFill="1" applyBorder="1" applyAlignment="1">
      <alignment horizontal="left" indent="3"/>
    </xf>
    <xf numFmtId="0" fontId="14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indent="3"/>
    </xf>
    <xf numFmtId="0" fontId="12" fillId="0" borderId="1" xfId="0" applyFont="1" applyFill="1" applyBorder="1" applyAlignment="1" applyProtection="1">
      <alignment horizontal="left" indent="4"/>
    </xf>
    <xf numFmtId="0" fontId="14" fillId="0" borderId="1" xfId="0" applyFont="1" applyFill="1" applyBorder="1" applyAlignment="1">
      <alignment horizontal="left" indent="4"/>
    </xf>
    <xf numFmtId="0" fontId="12" fillId="0" borderId="1" xfId="1" applyFont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left" indent="2"/>
    </xf>
    <xf numFmtId="0" fontId="14" fillId="2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49" fontId="14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2" xfId="5" applyFont="1" applyBorder="1"/>
    <xf numFmtId="0" fontId="0" fillId="0" borderId="3" xfId="5" applyFont="1" applyBorder="1"/>
    <xf numFmtId="0" fontId="0" fillId="0" borderId="4" xfId="5" applyFont="1" applyBorder="1"/>
    <xf numFmtId="0" fontId="0" fillId="0" borderId="5" xfId="6" applyFont="1" applyBorder="1"/>
    <xf numFmtId="0" fontId="0" fillId="0" borderId="6" xfId="5" applyFont="1" applyBorder="1"/>
    <xf numFmtId="0" fontId="0" fillId="6" borderId="1" xfId="0" applyFill="1" applyBorder="1" applyAlignment="1">
      <alignment horizontal="center"/>
    </xf>
    <xf numFmtId="0" fontId="0" fillId="0" borderId="7" xfId="6" applyFont="1" applyBorder="1"/>
    <xf numFmtId="0" fontId="0" fillId="0" borderId="1" xfId="6" applyFont="1" applyBorder="1"/>
    <xf numFmtId="0" fontId="0" fillId="0" borderId="8" xfId="4" applyFont="1" applyBorder="1">
      <alignment horizontal="left"/>
    </xf>
    <xf numFmtId="0" fontId="0" fillId="0" borderId="9" xfId="4" applyFont="1" applyBorder="1">
      <alignment horizontal="left"/>
    </xf>
    <xf numFmtId="0" fontId="0" fillId="0" borderId="1" xfId="0" applyBorder="1" applyAlignment="1">
      <alignment horizontal="center"/>
    </xf>
    <xf numFmtId="0" fontId="0" fillId="0" borderId="7" xfId="4" applyFont="1" applyBorder="1">
      <alignment horizontal="left"/>
    </xf>
    <xf numFmtId="0" fontId="0" fillId="0" borderId="1" xfId="4" applyFont="1" applyBorder="1">
      <alignment horizontal="left"/>
    </xf>
    <xf numFmtId="0" fontId="0" fillId="0" borderId="10" xfId="9" applyFont="1" applyBorder="1"/>
    <xf numFmtId="0" fontId="0" fillId="0" borderId="11" xfId="9" applyFont="1" applyBorder="1"/>
    <xf numFmtId="0" fontId="0" fillId="6" borderId="1" xfId="0" applyFill="1" applyBorder="1"/>
    <xf numFmtId="0" fontId="0" fillId="0" borderId="12" xfId="4" applyFont="1" applyBorder="1">
      <alignment horizontal="left"/>
    </xf>
    <xf numFmtId="0" fontId="0" fillId="0" borderId="13" xfId="4" applyFont="1" applyBorder="1">
      <alignment horizontal="left"/>
    </xf>
    <xf numFmtId="0" fontId="0" fillId="0" borderId="14" xfId="4" applyFont="1" applyBorder="1">
      <alignment horizontal="left"/>
    </xf>
    <xf numFmtId="0" fontId="0" fillId="0" borderId="15" xfId="4" applyFont="1" applyBorder="1">
      <alignment horizontal="left"/>
    </xf>
    <xf numFmtId="164" fontId="0" fillId="0" borderId="11" xfId="9" applyNumberFormat="1" applyFont="1" applyBorder="1"/>
    <xf numFmtId="2" fontId="0" fillId="6" borderId="1" xfId="0" applyNumberFormat="1" applyFill="1" applyBorder="1" applyAlignment="1">
      <alignment horizontal="center"/>
    </xf>
    <xf numFmtId="0" fontId="4" fillId="0" borderId="16" xfId="8" applyBorder="1">
      <alignment horizontal="left"/>
    </xf>
    <xf numFmtId="0" fontId="4" fillId="0" borderId="17" xfId="8" applyBorder="1">
      <alignment horizontal="left"/>
    </xf>
    <xf numFmtId="0" fontId="4" fillId="0" borderId="18" xfId="8" applyBorder="1">
      <alignment horizontal="left"/>
    </xf>
    <xf numFmtId="0" fontId="4" fillId="0" borderId="19" xfId="7" applyBorder="1"/>
    <xf numFmtId="164" fontId="4" fillId="0" borderId="20" xfId="7" applyNumberFormat="1" applyBorder="1"/>
    <xf numFmtId="0" fontId="1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5" fillId="7" borderId="1" xfId="0" applyFont="1" applyFill="1" applyBorder="1" applyAlignment="1">
      <alignment horizontal="left"/>
    </xf>
    <xf numFmtId="0" fontId="13" fillId="3" borderId="1" xfId="0" applyFont="1" applyFill="1" applyBorder="1" applyAlignment="1" applyProtection="1">
      <alignment horizontal="left"/>
    </xf>
  </cellXfs>
  <cellStyles count="12">
    <cellStyle name="Gnumeric-default" xfId="1"/>
    <cellStyle name="Heading" xfId="2"/>
    <cellStyle name="Heading1" xfId="3"/>
    <cellStyle name="Normal" xfId="0" builtinId="0" customBuiltin="1"/>
    <cellStyle name="Pivot Table Category" xfId="4"/>
    <cellStyle name="Pivot Table Corner" xfId="5"/>
    <cellStyle name="Pivot Table Field" xfId="6"/>
    <cellStyle name="Pivot Table Result" xfId="7"/>
    <cellStyle name="Pivot Table Title" xfId="8"/>
    <cellStyle name="Pivot Table Value" xfId="9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6" refreshedVersion="6" recordCount="0">
  <cacheSource type="worksheet">
    <worksheetSource ref="A1:T132" sheet="MBOM"/>
  </cacheSource>
  <cacheFields count="20">
    <cacheField name="Data" numFmtId="0">
      <sharedItems containsSemiMixedTypes="0" containsNonDate="0" containsString="0"/>
    </cacheField>
    <cacheField name="Part Number" numFmtId="0">
      <sharedItems containsNonDate="0" count="111">
        <s v="DC-LB0072"/>
        <s v="DC-LB0073"/>
        <s v="DC-LB0083"/>
        <s v="DC-LB0104"/>
        <s v="DC-MS0047"/>
        <s v="DC-MS0054"/>
        <s v="EL-FA0020"/>
        <s v="EL-FA0032"/>
        <s v="EL-MS0014"/>
        <s v="EL-MS0059"/>
        <s v="EL-MS0073"/>
        <s v="EL-MS0123"/>
        <s v="EL-MS0129"/>
        <s v="EL-MS0131"/>
        <s v="EL-MS0139"/>
        <s v="EL-MS0141"/>
        <s v="EL-MS0205"/>
        <s v="EL-MS0212"/>
        <s v="EL-MS0247"/>
        <s v="EL-MS0251"/>
        <s v="EL-MS0377"/>
        <s v="EL-MT0017"/>
        <s v="EL-TH0011"/>
        <s v="EL-WR0040"/>
        <s v="EL-WR0099"/>
        <s v="EL-WR0103"/>
        <s v="EL-WR0104"/>
        <s v="EL-WR0105"/>
        <s v="HD-BT0007"/>
        <s v="HD-BT0012"/>
        <s v="HD-BT0039"/>
        <s v="HD-BT0041"/>
        <s v="HD-BT0046"/>
        <s v="HD-BT0049"/>
        <s v="HD-BT0052"/>
        <s v="HD-BT0073"/>
        <s v="HD-BT0104"/>
        <s v="HD-BT0108"/>
        <s v="HD-BT0119"/>
        <s v="HD-BT0135"/>
        <s v="HD-BT0153"/>
        <s v="HD-BT0172"/>
        <s v="HD-BT0173"/>
        <s v="HD-MS0027"/>
        <s v="HD-MS0030"/>
        <s v="HD-MS0031"/>
        <s v="HD-MS0058"/>
        <s v="HD-MS0062"/>
        <s v="HD-MS0158"/>
        <s v="HD-MS0230"/>
        <s v="HD-MS0282"/>
        <s v="HD-MS0375"/>
        <s v="HD-NT0002"/>
        <s v="HD-NT0004"/>
        <s v="HD-NT0011"/>
        <s v="HD-NT0016"/>
        <s v="HD-NT0044"/>
        <s v="HD-RD0004"/>
        <s v="HD-TB0007"/>
        <s v="HD-WA0001"/>
        <s v="HD-WA0005"/>
        <s v="HD-WA0006"/>
        <s v="HD-WA0007"/>
        <s v="HD-WA0008"/>
        <s v="HD-WA0009"/>
        <s v="PP-GP0060"/>
        <s v="PP-GP0074"/>
        <s v="PP-GP0091"/>
        <s v="PP-GP0109"/>
        <s v="PP-GP0186"/>
        <s v="PP-GP0191"/>
        <s v="PP-GP0192"/>
        <s v="PP-GP0193"/>
        <s v="PP-GP0197"/>
        <s v="PP-GP0198"/>
        <s v="PP-GP0199"/>
        <s v="PP-GP0203"/>
        <s v="PP-MP0085"/>
        <s v="PP-MP0086"/>
        <s v="PP-MP0087"/>
        <s v="PP-MP0133"/>
        <s v="PP-MP0134"/>
        <s v="PP-MP0135"/>
        <s v="PP-MP0136"/>
        <s v="RM-AB0082"/>
        <s v="RM-AB0096"/>
        <s v="SH-BA0002"/>
        <s v="SH-PA0019"/>
        <s v="SH-PA0039"/>
        <s v="SH-PG0063"/>
        <s v="TL-CS0040"/>
        <s v="TL-CS0107"/>
        <s v="AS-CB0001"/>
        <s v="AS-CB0002"/>
        <s v="AS-CB0003"/>
        <s v="AS-CB0021"/>
        <s v="AS-HE0001"/>
        <s v="AS-PK0001"/>
        <s v="AS-TH0001"/>
        <s v="AS-TH0002"/>
        <s v="AS-TH0003"/>
        <s v="AS-TH0004"/>
        <s v="AS-TH0005"/>
        <s v="AS-TH0010"/>
        <s v="AS-TH0011"/>
        <s v="AS-TH0012"/>
        <s v="AS-TH0013"/>
        <s v="EL-FA0030"/>
        <s v="EL-FA0031"/>
        <s v="EL-HR0060"/>
        <s v="KT-CP0089"/>
      </sharedItems>
    </cacheField>
    <cacheField name="Column E" numFmtId="0">
      <sharedItems containsNonDate="0" containsMixedTypes="1" containsNumber="1" minValue="0.5" maxValue="608" count="105">
        <n v="0.5"/>
        <n v="24"/>
        <n v="40"/>
        <n v="608"/>
        <n v="8"/>
        <s v="Bed finger, Dual"/>
        <s v="Black ABS 3mm Filament, 5lb Reel Village Plastics"/>
        <s v="Black Alloy Steel Flat-Head Socket Cap Screw, Class 10.9, M3 Size, 8mm Length, .50mm Pitch"/>
        <s v="Black Class 12.9 Socket Head Cap Screw, Alloy Steel, M2 Thread, 6mm Length, 0.4mm Pitch"/>
        <s v="Bubble 1/8x48x750 perf at 12&quot; slit, 2-24&quot; rolls"/>
        <s v="Class 10.9 Stl Button Head Socket Cap Screw M5 Size, 10 Mm Length, .8 Mm Pitch"/>
        <s v="CONN CABLE CLAMP CPC SIZE 17 BLK"/>
        <s v="CONN HOUSING 16POS .100 DUAL"/>
        <s v="CONN PIN .062 24-26AWG TIN CRIMP"/>
        <s v="CONN PLUG CPC 14POS REV SER 1"/>
        <s v="dual extruder 2.0 mount v1.0"/>
        <s v="Dual extruder v2.0 mount"/>
        <s v="Extreme-Temperature Pipe Sealant &amp; Threadlocker, 4 oz bottle, blue"/>
        <s v="Extruder Comp Spring - Music Wire, Extruder, 6mm OD, 0.8mm WD, 9.7mm FL"/>
        <s v="Extruder Idler Block v1.4c, Taz &amp; Mini"/>
        <s v="Extruder Latch v2.1"/>
        <s v="Extruder Washer v3.0, Taz"/>
        <s v="Extruder-body-hex_black_v1.4.1"/>
        <s v="Feed Tube Spinner, Taz"/>
        <s v="Feed Tube, 0.187 ID X .250 OD NAT PTFE Tube"/>
        <s v="Firmware Update Warning Cards"/>
        <s v="Half Height NEMA 17 Stepper Motor"/>
        <s v="Heat Shrink Tubing – 0.19-0.09 – Black, 100'"/>
        <s v="Heat Sink Setscrew (M2 x 6 SCHS)"/>
        <s v="Herringbone Large Gear v1.3, Lulzbot green"/>
        <s v="Herringbone Small Gear v1.1, Lulzbot green"/>
        <s v="Hexagon Heater Block with Holes for Retention Plate and Hexagon Logo Laser Etched on Front"/>
        <s v="Hexagon Heatsink for 3mm Filament"/>
        <s v="Hobbed Bolt, M8 x 50mm Hex head, 26mm offset, Stainless Steel"/>
        <s v="javelin flex plate v1.2"/>
        <s v="Label, LulzBot TAZ Dual Extruder Tool Head v2c, 0.5 Nozzle, Back"/>
        <s v="Label, LulzBot TAZ Dual Extruder Tool Head v2c, 0.5 Nozzle, Front"/>
        <s v="Loctite® 262™ Threadlocker High Strength 50ML Bottle"/>
        <s v="Lower bracket, Dual"/>
        <s v="LulzBot Green ABS 3mm Filament, 5lb Reel Village Plastic"/>
        <s v="LulzBot TAZ Dual Extruder v2 Serial Number Label"/>
        <s v="M3 Nut, Steel, Zinc Plated"/>
        <s v="M3 Set Screw (Grub Screw)"/>
        <s v="M3 Washer, Steel, Zinc Plated"/>
        <s v="M3 x 20 Bolt, SHCS Black-oxide"/>
        <s v="M3 x 25 Bolt FHCS, Black-Oxide"/>
        <s v="M3 x 4 Setscrew (Heater Cartridge Set Screw)"/>
        <s v="M3 x 8 Bolt, BHCS, SST"/>
        <s v="M4 Nut, Steel, Zinc Plated"/>
        <s v="M4 Washer, Steel, Zinc Plated"/>
        <s v="M5 Nut, Steel, Zinc Plated, thin (jam nut) pk 100"/>
        <s v="M5 Washer, Steel, Zinc Plated"/>
        <s v="M5 x 20mm SCHS, 316 Stainless Steel"/>
        <s v="M8 Nyloc Nut, Zinc Plated"/>
        <s v="M8 Washer, Steel, Zinc Plated"/>
        <s v="Metric Aluminum Unthreaded Spacer, 8MM OD, 8MM Length, M5 Screw Size"/>
        <s v="Metric Brass Heat-Set Insert for Plastics Tapered, M3-.5 Internal Thread, 3.8mm Length"/>
        <s v="Metric Brass Heat-Set Insert For Plastics Tapered, M5-.8 Internal Thread, 6.7mm Length"/>
        <s v="Metric Class 12.9 Socket Head Cap Screw Alloy Steel, M3 Thread, 25mm Length, 0.50mm Pitch"/>
        <s v="Metric Class 12.9 Socket Head Cap Screw M4 Thread, 55mm Length, 0.70mm Pitch"/>
        <s v="Metric Class 12.9 Socket Head Cap Screw, Alloy Steel, M3 Thread, 12MM Length, 0.50MM Pitch"/>
        <s v="Metric Class 12.9 Socket Head Cap Screw, Alloy Steel, M4 thread, 16MM length, 0.70MM Pitch"/>
        <s v="Metric Class 12.9 Socket Head Cap Screw, Alloy Steel, M5 thread, 14MM length, 0.80MM pitch"/>
        <s v="Metric Press-Fit Plastic Thumb Screw Head Knurled, Black, Fits M4 Screw, 13mm A, 5.5mm B"/>
        <s v="Metric Spring Steel Shim - DIN 988 0.5mm Thick, 8mm ID, 14mm OD"/>
        <s v="Metric Spring Steel Shim - DIN 988 1.0mm Thick, 8mm ID, 14mm OD"/>
        <s v="Molex-CONN PIN 24-30AWG Crimp Tin, 20,000 Unit Reel"/>
        <s v="Molex-CONN TERM FEMALE 22-24AWG TIN Reels of 20K"/>
        <s v="Molex-CONN TERM MALE 22-24AWG TIN - Reels of 20K"/>
        <s v="Noninsulated Wire Ferrule, 16 AWG, .28&quot; Pin Length"/>
        <s v="Pelonis FAN 24V 40mmx40mmx10mm Low flow"/>
        <s v="Post assembly M5 T-nut"/>
        <s v="RFB2008 Micro Blower with 30awg wire that is 250mm long"/>
        <s v="Roll of 48&quot;x1/4&quot; Thick Foam, Split at 12&quot; - 500 feet Per Roll"/>
        <s v="Semitec GT2 Thermistor (100kOhm type) 23cm Leads with no connectors on end."/>
        <s v="Shielded 22AWG UL2464 4 COND"/>
        <s v="Spool Arm, TAZ, Black"/>
        <s v="T-nut holding jig, Dual Extruder 2.0"/>
        <s v="TAZ Extruder Extension v3.0"/>
        <s v="Term Ring Non Ins 26-22AWG #4  Order Bulk Only"/>
        <s v="Thermistor Retention Plate"/>
        <s v="Tool Head Wiring Connector Alignment Label"/>
        <s v="Tubing Corrugated Loom .25&quot;, Black, 3200' Box"/>
        <s v="Tubing Corrugated Loom 3/8&quot; ID, Black, 1900' Box"/>
        <s v="v2 - CONGRATULATIONS!- Tool Head Instruction Card"/>
        <s v="Wire - Single Conductor 20AWG SOLID PTFE, RED"/>
        <s v="Wire Tie, 8&quot; Black, pk 100"/>
        <e v="#N/A"/>
        <s v="Dual 40mm fan harness for v2.0 dual extruders"/>
        <s v="Dual blower harness for v2.0 dual extruders"/>
        <s v="Extruder Idler Block with Bearing Assembly"/>
        <s v="Extruder Thumb Screw assembly"/>
        <s v="Heater Cartridge 225mm Harness"/>
        <s v="Large Herringbone, Green with Hob Bolt Assembly"/>
        <s v="LulzBot TAZ Dual Extruder Tool Head v2"/>
        <s v="NEMA17 Half Height Stepper Motor-130mm Leads Harness"/>
        <s v="TAZ, Dual Extruder Assembly"/>
        <s v="TAZ, Dual Extruder Flexplate with Inserts Assembly"/>
        <s v="TAZ, Dual Extruder Mount with Inserts Assembly"/>
        <s v="TAZ, Dual Extruder, Accessory Assembly"/>
        <s v="TAZ, Dual Extruder, Feed Tube Assembly"/>
        <s v="TAZ, Dual Extruder, Packaging"/>
        <s v="TAZ, Dual Extruder, Spool arm assembly"/>
        <s v="Thermistor 220mm Harness"/>
        <s v="Zero Sense 220mm Harness"/>
      </sharedItems>
    </cacheField>
    <cacheField name="Type" numFmtId="0">
      <sharedItems containsNonDate="0" count="3">
        <s v="Buy"/>
        <s v="Make"/>
        <s v="But Sub item (do not purchase)"/>
      </sharedItems>
    </cacheField>
    <cacheField name="Long Lead" numFmtId="0">
      <sharedItems containsNonDate="0" containsMixedTypes="1" containsNumber="1" containsInteger="1" minValue="0" maxValue="0" count="4">
        <n v="0"/>
        <s v="No"/>
        <s v="YES"/>
        <e v="#N/A"/>
      </sharedItems>
    </cacheField>
    <cacheField name="U/M" numFmtId="0">
      <sharedItems containsNonDate="0" count="6">
        <s v="ft"/>
        <s v="g"/>
        <s v="PCE"/>
        <s v="pkg, 100"/>
        <s v="Reel, 5lb"/>
        <e v="#N/A"/>
      </sharedItems>
    </cacheField>
    <cacheField name="Price Per Unit" numFmtId="0">
      <sharedItems containsNonDate="0" containsMixedTypes="1" containsNumber="1" minValue="0" maxValue="6.54" count="40">
        <n v="0"/>
        <n v="7.5459317585301804E-5"/>
        <n v="1.6000000000000001E-3"/>
        <n v="2.7000000000000001E-3"/>
        <n v="3.5000000000000001E-3"/>
        <n v="5.4999999999999997E-3"/>
        <n v="5.7999999999999996E-3"/>
        <n v="9.5999999999999992E-3"/>
        <n v="1.17E-2"/>
        <n v="1.46E-2"/>
        <n v="1.8499999999999999E-2"/>
        <n v="2.29E-2"/>
        <n v="2.3E-2"/>
        <n v="2.5000000000000001E-2"/>
        <n v="2.8199999999999999E-2"/>
        <n v="2.8299999999999999E-2"/>
        <n v="3.2099999999999997E-2"/>
        <n v="3.2500000000000001E-2"/>
        <n v="3.5000000000000003E-2"/>
        <n v="5.1799999999999999E-2"/>
        <n v="6.9000000000000006E-2"/>
        <n v="7.3999999999999996E-2"/>
        <n v="7.8200000000000006E-2"/>
        <n v="8.2600000000000007E-2"/>
        <n v="8.8200000000000001E-2"/>
        <n v="0.11700000000000001"/>
        <n v="0.15890000000000001"/>
        <n v="0.26219999999999999"/>
        <n v="0.4133"/>
        <n v="0.42"/>
        <n v="1.1468"/>
        <n v="1.5"/>
        <n v="1.5002"/>
        <n v="4.84"/>
        <n v="6.54"/>
        <e v="#N/A"/>
        <n v="2.9166666666699997E-4"/>
        <n v="1.010498687664E-3"/>
        <n v="3.884514435696E-3"/>
        <n v="6.6464968152865997E-2"/>
      </sharedItems>
    </cacheField>
    <cacheField name="Manufacturer" numFmtId="0">
      <sharedItems containsNonDate="0" containsMixedTypes="1" containsNumber="1" containsInteger="1" minValue="0" maxValue="0" count="11">
        <n v="0"/>
        <s v="AlephObjects"/>
        <s v="Associated Spring"/>
        <s v="Fastenal"/>
        <s v="Fastenal "/>
        <s v="Molex"/>
        <s v="Molex Inc."/>
        <s v="Panduit"/>
        <s v="Penn Engineering"/>
        <s v="Quattro "/>
        <e v="#N/A"/>
      </sharedItems>
    </cacheField>
    <cacheField name="Mfg PN" numFmtId="0">
      <sharedItems containsNonDate="0" containsMixedTypes="1" containsNumber="1" containsInteger="1" minValue="0" maxValue="22552161" count="43">
        <n v="0"/>
        <n v="15798"/>
        <n v="39505"/>
        <n v="39508"/>
        <n v="40163"/>
        <n v="40302"/>
        <n v="40303"/>
        <n v="40352"/>
        <n v="40353"/>
        <n v="40818"/>
        <n v="40929"/>
        <n v="1139539"/>
        <n v="1140357"/>
        <n v="11102951"/>
        <n v="11485208"/>
        <n v="11511045"/>
        <n v="11511046"/>
        <n v="22552161"/>
        <n v="1140354"/>
        <n v="134596"/>
        <n v="16"/>
        <s v="16-02-0105"/>
        <s v="16-02-0107"/>
        <s v="206044-1"/>
        <s v="20607-8"/>
        <s v="2856/1"/>
        <n v="608"/>
        <n v="63126"/>
        <s v="88-00011"/>
        <s v="88-00012"/>
        <s v="C02400320380M"/>
        <s v="C0762A.41.10"/>
        <s v="C4010L24BPLB1b-7"/>
        <s v="EWMR-08-19"/>
        <s v="HNTAP5-5"/>
        <s v="HU1569247BK"/>
        <s v="IUBB-M3-1"/>
        <s v="IUBB-M5-1"/>
        <s v="MB2510008A20000"/>
        <s v="None"/>
        <s v="P22-4R-M"/>
        <s v="ZT2530055PF0000"/>
        <e v="#N/A"/>
      </sharedItems>
    </cacheField>
    <cacheField name="Supplier" numFmtId="0">
      <sharedItems containsNonDate="0" containsMixedTypes="1" containsNumber="1" containsInteger="1" minValue="0" maxValue="0" count="16">
        <n v="0"/>
        <s v="Allcable"/>
        <s v="Associated Spring"/>
        <s v="CEH"/>
        <s v="Electronics Distributors Corp (Distrubutor for Advanced Cable Tie) "/>
        <s v="Fastenal"/>
        <s v="Fastenal "/>
        <s v="Igus"/>
        <s v="Just Great Bearings "/>
        <s v="Mcmaster"/>
        <s v="Mouser "/>
        <s v="None"/>
        <s v="Pelonis"/>
        <s v="Quattro "/>
        <s v="TTI"/>
        <e v="#N/A"/>
      </sharedItems>
    </cacheField>
    <cacheField name="Supplier PN" numFmtId="0">
      <sharedItems containsNonDate="0" containsMixedTypes="1" containsNumber="1" containsInteger="1" minValue="0" maxValue="22552161" count="71">
        <n v="0"/>
        <n v="708161"/>
        <n v="1139905"/>
        <n v="1140354"/>
        <n v="22552161"/>
        <s v="1-66106-5"/>
        <s v="16-02-0086"/>
        <s v="16-02-0107"/>
        <s v="17H133H-150-4A"/>
        <s v="206070-8"/>
        <n v="356327"/>
        <n v="357549"/>
        <n v="602"/>
        <n v="608"/>
        <s v="7130K32"/>
        <s v="7604A55"/>
        <s v="7840K72"/>
        <s v="7856K74"/>
        <s v="90576A117"/>
        <s v="90591A121"/>
        <s v="90591A141"/>
        <s v="90695A037"/>
        <s v="91166A210"/>
        <s v="91166A230"/>
        <s v="91166A270"/>
        <s v="91290A013"/>
        <s v="91290A117"/>
        <s v="91290A123"/>
        <s v="91290A125"/>
        <s v="91290A154"/>
        <s v="91290A187"/>
        <s v="91290A230"/>
        <s v="91294A128"/>
        <s v="91294A138"/>
        <s v="91390A100"/>
        <s v="91458A180"/>
        <s v="92095A181"/>
        <s v="92290A242"/>
        <s v="94180A331"/>
        <s v="94180A361"/>
        <s v="94669A757"/>
        <s v="9681K21"/>
        <s v="A1358-ND"/>
        <s v="ALE-0000070"/>
        <s v="ALE-0000108"/>
        <s v="ALE-0000112"/>
        <s v="ALE-0000198"/>
        <s v="ALE-0000253"/>
        <s v="ALE-0000254"/>
        <s v="B1/8p12-24"/>
        <s v="C0240-032-0380-M"/>
        <s v="C2015R-1000-ND"/>
        <s v="C4010L24BPLB1b-7"/>
        <s v="HC24V"/>
        <s v="Hexagon AO Block"/>
        <s v="Hexagon AO Body"/>
        <s v="Hexagon AO Retention Plate"/>
        <s v="HNTAP5-5"/>
        <s v="HU1569247BK"/>
        <s v="HU1569247OE"/>
        <s v="M2x6 SCHS"/>
        <s v="M3x4 Setscrew"/>
        <s v="None"/>
        <s v="Nozzle 0.5mm"/>
        <s v="P22-4R-M"/>
        <s v="RFB2008"/>
        <s v="S-15087"/>
        <s v="Semitec104gt2 Thermistor"/>
        <s v="W504-100-ND"/>
        <s v="WM2565-ND"/>
        <e v="#N/A"/>
      </sharedItems>
    </cacheField>
    <cacheField name="Distributor SKU" numFmtId="0">
      <sharedItems containsNonDate="0" containsMixedTypes="1" containsNumber="1" containsInteger="1" minValue="0" maxValue="11511045" count="31">
        <n v="0"/>
        <n v="39505"/>
        <n v="39508"/>
        <n v="40143"/>
        <n v="40163"/>
        <n v="40352"/>
        <n v="40353"/>
        <n v="40818"/>
        <n v="40929"/>
        <n v="1139539"/>
        <n v="1140354"/>
        <n v="1151146"/>
        <n v="11102951"/>
        <n v="11511045"/>
        <n v="40302"/>
        <n v="602"/>
        <n v="608"/>
        <s v="7604A55"/>
        <s v="8050-0206"/>
        <s v="A1062TR-ND"/>
        <s v="APU-08-18-0-M"/>
        <s v="C0240-032-0380-M"/>
        <s v="C0762A.41.10"/>
        <s v="HU1569247BK"/>
        <s v="MB251008A"/>
        <s v="None"/>
        <s v="P22-4R-M"/>
        <s v="WM2510TR-ND"/>
        <s v="WM2517TR-ND"/>
        <s v="ZT2530055PF0000"/>
        <e v="#N/A"/>
      </sharedItems>
    </cacheField>
    <cacheField name="Notes" numFmtId="0">
      <sharedItems containsNonDate="0" containsMixedTypes="1" containsNumber="1" containsInteger="1" minValue="0" maxValue="695" count="9">
        <n v="0"/>
        <s v=" Fastenal  10,000 Pcs 10/8  30,000 12/8 completes liability with fastenal moving to CEH for 2016"/>
        <s v=" Fastenal  1500 Pcs 10/8 34000 pcs 10/12  180,000 delivery 12/8/15  completes liability with fastenal moving to CEH for 2016"/>
        <n v="695"/>
        <s v="Bin stock program Provided Fastenal totals for Foxglove demand and totals needed"/>
        <s v="None"/>
        <s v="SB Confirmed delivery middle October."/>
        <s v="We have to purchase this as needed. 6 month shelf life – Bob Bowman will advise when to reorder this"/>
        <e v="#N/A"/>
      </sharedItems>
    </cacheField>
    <cacheField name="2nd Distributor" numFmtId="0">
      <sharedItems containsNonDate="0" containsMixedTypes="1" containsNumber="1" containsInteger="1" minValue="0" maxValue="0" count="5">
        <n v="0"/>
        <s v="Mcmaster"/>
        <s v="McMaster "/>
        <s v="None"/>
        <e v="#N/A"/>
      </sharedItems>
    </cacheField>
    <cacheField name="2nd Dist. Part Number" numFmtId="0">
      <sharedItems containsNonDate="0" containsMixedTypes="1" containsNumber="1" containsInteger="1" minValue="0" maxValue="94180" count="20">
        <n v="0"/>
        <s v="7130K32"/>
        <s v="90576A117"/>
        <s v="90591A121"/>
        <s v="90591A141"/>
        <s v="91166A210 "/>
        <s v="91166A230"/>
        <s v="91166A240"/>
        <s v="91166A270"/>
        <s v="91175A062"/>
        <s v="91290A117"/>
        <s v="91290A125"/>
        <s v="91290A187"/>
        <s v="91390A100"/>
        <s v="92095A181"/>
        <n v="94180"/>
        <s v="98055A114"/>
        <s v="98055A115"/>
        <s v="None"/>
        <e v="#N/A"/>
      </sharedItems>
    </cacheField>
    <cacheField name="Mass each (g)" numFmtId="0">
      <sharedItems containsNonDate="0" containsMixedTypes="1" containsNumber="1" minValue="0" maxValue="40.5" count="7">
        <n v="0"/>
        <n v="2.75"/>
        <n v="3.91"/>
        <n v="9.23"/>
        <n v="23"/>
        <n v="40.5"/>
        <e v="#N/A"/>
      </sharedItems>
    </cacheField>
    <cacheField name="Mass per Printer (g)" numFmtId="0">
      <sharedItems containsNonDate="0" containsMixedTypes="1" containsNumber="1" containsInteger="1" minValue="0" maxValue="0" count="2">
        <n v="0"/>
        <e v="#N/A"/>
      </sharedItems>
    </cacheField>
    <cacheField name="Mass Total (kg)" numFmtId="0">
      <sharedItems containsNonDate="0" containsMixedTypes="1" containsNumber="1" containsInteger="1" minValue="0" maxValue="0" count="3">
        <n v="0"/>
        <e v="#VALUE!"/>
        <e v="#N/A"/>
      </sharedItems>
    </cacheField>
    <cacheField name="Qty" numFmtId="0">
      <sharedItems containsNonDate="0" containsMixedTypes="1" containsNumber="1" minValue="1E-3" maxValue="4000" count="25">
        <n v="1E-3"/>
        <n v="0.25"/>
        <n v="0.5"/>
        <n v="1"/>
        <n v="2"/>
        <n v="4"/>
        <n v="6"/>
        <n v="7"/>
        <n v="8"/>
        <n v="12"/>
        <n v="13"/>
        <n v="14"/>
        <n v="40"/>
        <n v="80"/>
        <n v="220"/>
        <n v="230"/>
        <n v="340"/>
        <n v="390"/>
        <n v="850"/>
        <n v="975"/>
        <n v="1000"/>
        <n v="2000"/>
        <n v="4000"/>
        <s v="2X"/>
        <s v="4x"/>
      </sharedItems>
    </cacheField>
    <cacheField name="UM C" numFmtId="0">
      <sharedItems containsNonDate="0" containsString="0" containsBlank="1" containsNumber="1" minValue="3.0000000000000001E-3" maxValue="13.122999999999999" count="17">
        <n v="3.0000000000000001E-3"/>
        <n v="7.0000000000000001E-3"/>
        <n v="0.13100000000000001"/>
        <n v="0.72199999999999998"/>
        <n v="0.755"/>
        <n v="1"/>
        <n v="1.115"/>
        <n v="1.28"/>
        <n v="2"/>
        <n v="2.7890000000000001"/>
        <n v="3.1989999999999998"/>
        <n v="3.2810000000000001"/>
        <n v="4"/>
        <n v="6.5620000000000003"/>
        <n v="8"/>
        <n v="13.1229999999999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S89" firstHeaderRow="1" firstDataRow="3" firstDataCol="17"/>
  <pivotFields count="20">
    <pivotField axis="axisCol" compact="0" outline="0" subtotalTop="0" showAll="0" includeNewItemsInFilter="1" defaultSubtotal="0"/>
    <pivotField axis="axisRow" compact="0" outline="0" subtotalTop="0" showAll="0" includeNewItemsInFilter="1" sortType="ascending" defaultSubtota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</items>
    </pivotField>
    <pivotField axis="axisRow" compact="0" outline="0" subtotalTop="0" showAll="0" includeNewItemsInFilter="1" sortType="ascending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Row" compact="0" outline="0" subtotalTop="0" showAll="0" includeNewItemsInFilter="1" sortType="ascending" defaultSubtotal="0">
      <items count="3">
        <item x="0"/>
        <item h="1" x="1"/>
        <item x="2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ubtotalTop="0" showAll="0" includeNewItemsInFilter="1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 sortType="a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ubtotalTop="0" showAll="0" includeNewItemsInFilter="1" sortType="ascending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includeNewItemsInFilter="1" sortType="a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axis="axisRow" compact="0" outline="0" subtotalTop="0" showAll="0" includeNewItemsInFilter="1" sortType="ascending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ubtotalTop="0" showAll="0" includeNewItemsInFilter="1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compact="0" outline="0" subtotalTop="0" showAll="0" includeNewItemsInFilter="1" sortType="ascending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dataField="1" compact="0" outline="0" subtotalTop="0" showAll="0" includeNewItemsInFilter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compact="0" outline="0" subtotalTop="0" includeNewItemsInFilter="1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17"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colFields count="2">
    <field x="0"/>
    <field x="-2"/>
  </colFields>
  <dataFields count="2">
    <dataField name="Sum of Qty" fld="18" baseField="18" baseItem="1048828"/>
    <dataField name="Sum of UM C" fld="19" baseField="19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8"/>
  <sheetViews>
    <sheetView tabSelected="1" workbookViewId="0">
      <selection activeCell="F1" sqref="F1:F1048576"/>
    </sheetView>
  </sheetViews>
  <sheetFormatPr defaultRowHeight="14.25"/>
  <cols>
    <col min="1" max="1" width="12.75" style="7" customWidth="1"/>
    <col min="2" max="2" width="29.625" style="7" customWidth="1"/>
    <col min="3" max="5" width="10.75" style="7" customWidth="1"/>
    <col min="6" max="6" width="15" style="16" customWidth="1"/>
    <col min="7" max="7" width="16.125" style="16" customWidth="1"/>
    <col min="8" max="8" width="15.625" style="16" customWidth="1"/>
    <col min="9" max="9" width="22.875" style="16" customWidth="1"/>
    <col min="10" max="10" width="20.125" style="16" customWidth="1"/>
    <col min="11" max="16" width="15.625" style="16" customWidth="1"/>
    <col min="17" max="1019" width="10.75" style="7" customWidth="1"/>
    <col min="1020" max="1023" width="10.75" customWidth="1"/>
    <col min="16384" max="16384" width="9" style="7"/>
  </cols>
  <sheetData>
    <row r="1" spans="1:1015" ht="16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6</v>
      </c>
      <c r="G1" s="4" t="s">
        <v>7</v>
      </c>
      <c r="H1" s="3" t="s">
        <v>8</v>
      </c>
      <c r="I1" s="4" t="s">
        <v>9</v>
      </c>
      <c r="J1" s="3" t="s">
        <v>10</v>
      </c>
      <c r="K1" s="3" t="s">
        <v>11</v>
      </c>
      <c r="L1" s="5" t="s">
        <v>12</v>
      </c>
      <c r="M1" s="5" t="s">
        <v>13</v>
      </c>
      <c r="N1" s="3" t="s">
        <v>14</v>
      </c>
      <c r="O1" s="3" t="s">
        <v>15</v>
      </c>
      <c r="P1" s="3" t="s">
        <v>16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15">
      <c r="A2" s="8" t="s">
        <v>17</v>
      </c>
      <c r="B2" s="8" t="s">
        <v>18</v>
      </c>
      <c r="C2" s="1" t="s">
        <v>19</v>
      </c>
      <c r="D2" s="2"/>
      <c r="E2" s="1" t="s">
        <v>20</v>
      </c>
      <c r="F2" s="3"/>
      <c r="G2" s="4"/>
      <c r="H2" s="3"/>
      <c r="I2" s="4"/>
      <c r="J2" s="3"/>
      <c r="K2" s="3"/>
      <c r="L2" s="5"/>
      <c r="M2" s="5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15">
      <c r="A3" s="8" t="s">
        <v>21</v>
      </c>
      <c r="B3" s="8" t="s">
        <v>22</v>
      </c>
      <c r="C3" s="1" t="s">
        <v>19</v>
      </c>
      <c r="D3" s="2"/>
      <c r="E3" s="1" t="s">
        <v>20</v>
      </c>
      <c r="F3" s="3"/>
      <c r="G3" s="4"/>
      <c r="H3" s="3"/>
      <c r="I3" s="4"/>
      <c r="J3" s="3"/>
      <c r="K3" s="3"/>
      <c r="L3" s="5"/>
      <c r="M3" s="5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15">
      <c r="A4" s="8" t="s">
        <v>23</v>
      </c>
      <c r="B4" s="8" t="s">
        <v>24</v>
      </c>
      <c r="C4" s="1" t="s">
        <v>19</v>
      </c>
      <c r="D4" s="2"/>
      <c r="E4" s="1" t="s">
        <v>20</v>
      </c>
      <c r="F4" s="3"/>
      <c r="G4" s="4"/>
      <c r="H4" s="3"/>
      <c r="I4" s="4"/>
      <c r="J4" s="3"/>
      <c r="K4" s="3"/>
      <c r="L4" s="5"/>
      <c r="M4" s="5"/>
      <c r="N4" s="3"/>
      <c r="O4" s="3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</row>
    <row r="5" spans="1:1015">
      <c r="A5" s="8" t="s">
        <v>25</v>
      </c>
      <c r="B5" s="8" t="s">
        <v>26</v>
      </c>
      <c r="C5" s="1" t="s">
        <v>19</v>
      </c>
      <c r="D5" s="2"/>
      <c r="E5" s="1" t="s">
        <v>20</v>
      </c>
      <c r="F5" s="3"/>
      <c r="G5" s="4"/>
      <c r="H5" s="3"/>
      <c r="I5" s="4"/>
      <c r="J5" s="3"/>
      <c r="K5" s="3"/>
      <c r="L5" s="5"/>
      <c r="M5" s="5"/>
      <c r="N5" s="3"/>
      <c r="O5" s="3"/>
      <c r="P5" s="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</row>
    <row r="6" spans="1:1015">
      <c r="A6" s="8" t="s">
        <v>27</v>
      </c>
      <c r="B6" s="8" t="s">
        <v>28</v>
      </c>
      <c r="C6" s="1" t="s">
        <v>19</v>
      </c>
      <c r="D6" s="2"/>
      <c r="E6" s="1" t="s">
        <v>20</v>
      </c>
      <c r="F6" s="3"/>
      <c r="G6" s="4"/>
      <c r="H6" s="3"/>
      <c r="I6" s="4"/>
      <c r="J6" s="3"/>
      <c r="K6" s="3"/>
      <c r="L6" s="5"/>
      <c r="M6" s="5"/>
      <c r="N6" s="3"/>
      <c r="O6" s="3"/>
      <c r="P6" s="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</row>
    <row r="7" spans="1:1015">
      <c r="A7" s="8" t="s">
        <v>29</v>
      </c>
      <c r="B7" s="8" t="s">
        <v>30</v>
      </c>
      <c r="C7" s="1" t="s">
        <v>19</v>
      </c>
      <c r="D7" s="2"/>
      <c r="E7" s="1" t="s">
        <v>20</v>
      </c>
      <c r="F7" s="3"/>
      <c r="G7" s="4"/>
      <c r="H7" s="3"/>
      <c r="I7" s="4"/>
      <c r="J7" s="3"/>
      <c r="K7" s="3"/>
      <c r="L7" s="5"/>
      <c r="M7" s="5"/>
      <c r="N7" s="3"/>
      <c r="O7" s="3"/>
      <c r="P7" s="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</row>
    <row r="8" spans="1:1015">
      <c r="A8" s="8" t="s">
        <v>31</v>
      </c>
      <c r="B8" s="8" t="s">
        <v>32</v>
      </c>
      <c r="C8" s="1" t="s">
        <v>19</v>
      </c>
      <c r="D8" s="2"/>
      <c r="E8" s="1" t="s">
        <v>20</v>
      </c>
      <c r="F8" s="3"/>
      <c r="G8" s="4"/>
      <c r="H8" s="3"/>
      <c r="I8" s="4"/>
      <c r="J8" s="3"/>
      <c r="K8" s="3"/>
      <c r="L8" s="5"/>
      <c r="M8" s="5"/>
      <c r="N8" s="3"/>
      <c r="O8" s="3"/>
      <c r="P8" s="3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</row>
    <row r="9" spans="1:1015">
      <c r="A9" s="8" t="s">
        <v>33</v>
      </c>
      <c r="B9" s="8" t="s">
        <v>34</v>
      </c>
      <c r="C9" s="1" t="s">
        <v>19</v>
      </c>
      <c r="D9" s="2"/>
      <c r="E9" s="1" t="s">
        <v>20</v>
      </c>
      <c r="F9" s="3"/>
      <c r="G9" s="4"/>
      <c r="H9" s="3"/>
      <c r="I9" s="4"/>
      <c r="J9" s="3"/>
      <c r="K9" s="3"/>
      <c r="L9" s="5"/>
      <c r="M9" s="5"/>
      <c r="N9" s="3"/>
      <c r="O9" s="3"/>
      <c r="P9" s="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</row>
    <row r="10" spans="1:1015">
      <c r="A10" s="8" t="s">
        <v>35</v>
      </c>
      <c r="B10" s="8" t="s">
        <v>36</v>
      </c>
      <c r="C10" s="1" t="s">
        <v>19</v>
      </c>
      <c r="D10" s="2"/>
      <c r="E10" s="1" t="s">
        <v>20</v>
      </c>
      <c r="F10" s="3"/>
      <c r="G10" s="4"/>
      <c r="H10" s="3"/>
      <c r="I10" s="4"/>
      <c r="J10" s="3"/>
      <c r="K10" s="3"/>
      <c r="L10" s="5"/>
      <c r="M10" s="5"/>
      <c r="N10" s="3"/>
      <c r="O10" s="3"/>
      <c r="P10" s="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</row>
    <row r="11" spans="1:1015">
      <c r="A11" s="8" t="s">
        <v>37</v>
      </c>
      <c r="B11" s="8" t="s">
        <v>38</v>
      </c>
      <c r="C11" s="1" t="s">
        <v>19</v>
      </c>
      <c r="D11" s="2"/>
      <c r="E11" s="1" t="s">
        <v>20</v>
      </c>
      <c r="F11" s="3"/>
      <c r="G11" s="4"/>
      <c r="H11" s="3"/>
      <c r="I11" s="4"/>
      <c r="J11" s="3"/>
      <c r="K11" s="3"/>
      <c r="L11" s="5"/>
      <c r="M11" s="5"/>
      <c r="N11" s="3"/>
      <c r="O11" s="3"/>
      <c r="P11" s="3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</row>
    <row r="12" spans="1:1015">
      <c r="A12" s="8" t="s">
        <v>39</v>
      </c>
      <c r="B12" s="8" t="s">
        <v>40</v>
      </c>
      <c r="C12" s="1" t="s">
        <v>19</v>
      </c>
      <c r="D12" s="2"/>
      <c r="E12" s="1" t="s">
        <v>20</v>
      </c>
      <c r="F12" s="3"/>
      <c r="G12" s="4"/>
      <c r="H12" s="3"/>
      <c r="I12" s="4"/>
      <c r="J12" s="3"/>
      <c r="K12" s="3"/>
      <c r="L12" s="5"/>
      <c r="M12" s="5"/>
      <c r="N12" s="3"/>
      <c r="O12" s="3"/>
      <c r="P12" s="3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</row>
    <row r="13" spans="1:1015">
      <c r="A13" s="8" t="s">
        <v>41</v>
      </c>
      <c r="B13" s="8" t="s">
        <v>42</v>
      </c>
      <c r="C13" s="1" t="s">
        <v>19</v>
      </c>
      <c r="D13" s="2"/>
      <c r="E13" s="1" t="s">
        <v>20</v>
      </c>
      <c r="F13" s="3"/>
      <c r="G13" s="4"/>
      <c r="H13" s="3"/>
      <c r="I13" s="4"/>
      <c r="J13" s="3"/>
      <c r="K13" s="3"/>
      <c r="L13" s="5"/>
      <c r="M13" s="5"/>
      <c r="N13" s="3"/>
      <c r="O13" s="3"/>
      <c r="P13" s="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</row>
    <row r="14" spans="1:1015">
      <c r="A14" s="8" t="s">
        <v>43</v>
      </c>
      <c r="B14" s="8" t="s">
        <v>44</v>
      </c>
      <c r="C14" s="1" t="s">
        <v>19</v>
      </c>
      <c r="D14" s="2"/>
      <c r="E14" s="1" t="s">
        <v>20</v>
      </c>
      <c r="F14" s="3"/>
      <c r="G14" s="4"/>
      <c r="H14" s="3"/>
      <c r="I14" s="4"/>
      <c r="J14" s="3"/>
      <c r="K14" s="3"/>
      <c r="L14" s="5"/>
      <c r="M14" s="5"/>
      <c r="N14" s="3"/>
      <c r="O14" s="3"/>
      <c r="P14" s="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</row>
    <row r="15" spans="1:1015">
      <c r="A15" s="8" t="s">
        <v>45</v>
      </c>
      <c r="B15" s="8" t="s">
        <v>46</v>
      </c>
      <c r="C15" s="1" t="s">
        <v>19</v>
      </c>
      <c r="D15" s="2"/>
      <c r="E15" s="1" t="s">
        <v>20</v>
      </c>
      <c r="F15" s="3"/>
      <c r="G15" s="4"/>
      <c r="H15" s="3"/>
      <c r="I15" s="4"/>
      <c r="J15" s="3"/>
      <c r="K15" s="3"/>
      <c r="L15" s="5"/>
      <c r="M15" s="5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</row>
    <row r="16" spans="1:1015">
      <c r="A16" s="8" t="s">
        <v>47</v>
      </c>
      <c r="B16" s="8" t="s">
        <v>48</v>
      </c>
      <c r="C16" s="1" t="s">
        <v>19</v>
      </c>
      <c r="D16" s="2"/>
      <c r="E16" s="1" t="s">
        <v>20</v>
      </c>
      <c r="F16" s="3"/>
      <c r="G16" s="4"/>
      <c r="H16" s="3"/>
      <c r="I16" s="4"/>
      <c r="J16" s="3"/>
      <c r="K16" s="3"/>
      <c r="L16" s="5"/>
      <c r="M16" s="5"/>
      <c r="N16" s="3"/>
      <c r="O16" s="3"/>
      <c r="P16" s="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</row>
    <row r="17" spans="1:1015">
      <c r="A17" s="8" t="s">
        <v>49</v>
      </c>
      <c r="B17" s="8" t="s">
        <v>50</v>
      </c>
      <c r="C17" s="1" t="s">
        <v>19</v>
      </c>
      <c r="D17" s="2"/>
      <c r="E17" s="1" t="s">
        <v>20</v>
      </c>
      <c r="F17" s="3"/>
      <c r="G17" s="4"/>
      <c r="H17" s="3"/>
      <c r="I17" s="4"/>
      <c r="J17" s="3"/>
      <c r="K17" s="3"/>
      <c r="L17" s="5"/>
      <c r="M17" s="5"/>
      <c r="N17" s="3"/>
      <c r="O17" s="3"/>
      <c r="P17" s="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</row>
    <row r="18" spans="1:1015">
      <c r="A18" s="8" t="s">
        <v>51</v>
      </c>
      <c r="B18" s="8" t="s">
        <v>52</v>
      </c>
      <c r="C18" s="1" t="s">
        <v>19</v>
      </c>
      <c r="D18" s="2"/>
      <c r="E18" s="1" t="s">
        <v>20</v>
      </c>
      <c r="F18" s="3"/>
      <c r="G18" s="4"/>
      <c r="H18" s="3"/>
      <c r="I18" s="4"/>
      <c r="J18" s="3"/>
      <c r="K18" s="3"/>
      <c r="L18" s="5"/>
      <c r="M18" s="5"/>
      <c r="N18" s="3"/>
      <c r="O18" s="3"/>
      <c r="P18" s="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</row>
    <row r="19" spans="1:1015">
      <c r="A19" s="8" t="s">
        <v>53</v>
      </c>
      <c r="B19" s="8" t="s">
        <v>54</v>
      </c>
      <c r="C19" s="1" t="s">
        <v>19</v>
      </c>
      <c r="D19" s="2"/>
      <c r="E19" s="1" t="s">
        <v>20</v>
      </c>
      <c r="F19" s="3"/>
      <c r="G19" s="4"/>
      <c r="H19" s="3"/>
      <c r="I19" s="4"/>
      <c r="J19" s="3"/>
      <c r="K19" s="3"/>
      <c r="L19" s="5"/>
      <c r="M19" s="5"/>
      <c r="N19" s="3"/>
      <c r="O19" s="3"/>
      <c r="P19" s="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</row>
    <row r="20" spans="1:1015">
      <c r="A20" s="8" t="s">
        <v>55</v>
      </c>
      <c r="B20" s="8" t="s">
        <v>56</v>
      </c>
      <c r="C20" s="1" t="s">
        <v>19</v>
      </c>
      <c r="D20" s="2"/>
      <c r="E20" s="1" t="s">
        <v>20</v>
      </c>
      <c r="F20" s="3"/>
      <c r="G20" s="4"/>
      <c r="H20" s="3"/>
      <c r="I20" s="4"/>
      <c r="J20" s="3"/>
      <c r="K20" s="3"/>
      <c r="L20" s="5"/>
      <c r="M20" s="5"/>
      <c r="N20" s="3"/>
      <c r="O20" s="3"/>
      <c r="P20" s="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</row>
    <row r="21" spans="1:1015">
      <c r="A21" s="8" t="s">
        <v>57</v>
      </c>
      <c r="B21" s="8" t="s">
        <v>58</v>
      </c>
      <c r="C21" s="1" t="s">
        <v>19</v>
      </c>
      <c r="D21" s="2"/>
      <c r="E21" s="1" t="s">
        <v>20</v>
      </c>
      <c r="F21" s="3"/>
      <c r="G21" s="4"/>
      <c r="H21" s="3"/>
      <c r="I21" s="4"/>
      <c r="J21" s="3"/>
      <c r="K21" s="3"/>
      <c r="L21" s="5"/>
      <c r="M21" s="5"/>
      <c r="N21" s="3"/>
      <c r="O21" s="3"/>
      <c r="P21" s="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</row>
    <row r="22" spans="1:1015">
      <c r="A22" s="8" t="s">
        <v>59</v>
      </c>
      <c r="B22" s="8" t="s">
        <v>60</v>
      </c>
      <c r="C22" s="1" t="s">
        <v>19</v>
      </c>
      <c r="D22" s="2"/>
      <c r="E22" s="1" t="s">
        <v>20</v>
      </c>
      <c r="F22" s="3"/>
      <c r="G22" s="4"/>
      <c r="H22" s="3"/>
      <c r="I22" s="4"/>
      <c r="J22" s="3"/>
      <c r="K22" s="3"/>
      <c r="L22" s="5"/>
      <c r="M22" s="5"/>
      <c r="N22" s="3"/>
      <c r="O22" s="3"/>
      <c r="P22" s="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</row>
    <row r="23" spans="1:1015">
      <c r="A23" s="8" t="s">
        <v>61</v>
      </c>
      <c r="B23" s="8" t="s">
        <v>62</v>
      </c>
      <c r="C23" s="1" t="s">
        <v>19</v>
      </c>
      <c r="D23" s="2"/>
      <c r="E23" s="1" t="s">
        <v>20</v>
      </c>
      <c r="F23" s="3"/>
      <c r="G23" s="4"/>
      <c r="H23" s="3"/>
      <c r="I23" s="4"/>
      <c r="J23" s="3"/>
      <c r="K23" s="3"/>
      <c r="L23" s="5"/>
      <c r="M23" s="5"/>
      <c r="N23" s="3"/>
      <c r="O23" s="3"/>
      <c r="P23" s="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</row>
    <row r="24" spans="1:1015">
      <c r="A24" s="8" t="s">
        <v>63</v>
      </c>
      <c r="B24" s="8" t="s">
        <v>64</v>
      </c>
      <c r="C24" s="1" t="s">
        <v>19</v>
      </c>
      <c r="D24" s="2"/>
      <c r="E24" s="1" t="s">
        <v>20</v>
      </c>
      <c r="F24" s="3"/>
      <c r="G24" s="4"/>
      <c r="H24" s="3"/>
      <c r="I24" s="4"/>
      <c r="J24" s="3"/>
      <c r="K24" s="3"/>
      <c r="L24" s="5"/>
      <c r="M24" s="5"/>
      <c r="N24" s="3"/>
      <c r="O24" s="3"/>
      <c r="P24" s="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</row>
    <row r="25" spans="1:1015">
      <c r="A25" s="8" t="s">
        <v>65</v>
      </c>
      <c r="B25" s="8" t="s">
        <v>66</v>
      </c>
      <c r="C25" s="1" t="s">
        <v>19</v>
      </c>
      <c r="D25" s="2"/>
      <c r="E25" s="1" t="s">
        <v>20</v>
      </c>
      <c r="F25" s="3"/>
      <c r="G25" s="4"/>
      <c r="H25" s="3"/>
      <c r="I25" s="4"/>
      <c r="J25" s="3"/>
      <c r="K25" s="3"/>
      <c r="L25" s="5"/>
      <c r="M25" s="5"/>
      <c r="N25" s="3"/>
      <c r="O25" s="3"/>
      <c r="P25" s="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</row>
    <row r="26" spans="1:1015">
      <c r="A26" s="8" t="s">
        <v>67</v>
      </c>
      <c r="B26" s="8" t="s">
        <v>68</v>
      </c>
      <c r="C26" s="1" t="s">
        <v>19</v>
      </c>
      <c r="D26" s="2"/>
      <c r="E26" s="1" t="s">
        <v>20</v>
      </c>
      <c r="F26" s="3"/>
      <c r="G26" s="4"/>
      <c r="H26" s="3"/>
      <c r="I26" s="4"/>
      <c r="J26" s="3"/>
      <c r="K26" s="3"/>
      <c r="L26" s="5"/>
      <c r="M26" s="5"/>
      <c r="N26" s="3"/>
      <c r="O26" s="3"/>
      <c r="P26" s="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</row>
    <row r="27" spans="1:1015">
      <c r="A27" s="8" t="s">
        <v>69</v>
      </c>
      <c r="B27" s="8" t="s">
        <v>70</v>
      </c>
      <c r="C27" s="1" t="s">
        <v>19</v>
      </c>
      <c r="D27" s="2"/>
      <c r="E27" s="1" t="s">
        <v>20</v>
      </c>
      <c r="F27" s="3"/>
      <c r="G27" s="4"/>
      <c r="H27" s="3"/>
      <c r="I27" s="4"/>
      <c r="J27" s="3"/>
      <c r="K27" s="3"/>
      <c r="L27" s="5"/>
      <c r="M27" s="5"/>
      <c r="N27" s="3"/>
      <c r="O27" s="3"/>
      <c r="P27" s="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</row>
    <row r="28" spans="1:1015">
      <c r="A28" s="8" t="s">
        <v>71</v>
      </c>
      <c r="B28" s="8" t="s">
        <v>72</v>
      </c>
      <c r="C28" s="1" t="s">
        <v>19</v>
      </c>
      <c r="D28" s="2"/>
      <c r="E28" s="1" t="s">
        <v>20</v>
      </c>
      <c r="F28" s="3"/>
      <c r="G28" s="4"/>
      <c r="H28" s="3"/>
      <c r="I28" s="4"/>
      <c r="J28" s="3"/>
      <c r="K28" s="3"/>
      <c r="L28" s="5"/>
      <c r="M28" s="5"/>
      <c r="N28" s="3"/>
      <c r="O28" s="3"/>
      <c r="P28" s="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</row>
    <row r="29" spans="1:1015">
      <c r="A29" s="8" t="s">
        <v>73</v>
      </c>
      <c r="B29" s="8" t="s">
        <v>74</v>
      </c>
      <c r="C29" s="1" t="s">
        <v>19</v>
      </c>
      <c r="D29" s="2"/>
      <c r="E29" s="1" t="s">
        <v>20</v>
      </c>
      <c r="F29" s="3"/>
      <c r="G29" s="4"/>
      <c r="H29" s="3"/>
      <c r="I29" s="4"/>
      <c r="J29" s="3"/>
      <c r="K29" s="3"/>
      <c r="L29" s="5"/>
      <c r="M29" s="5"/>
      <c r="N29" s="3"/>
      <c r="O29" s="3"/>
      <c r="P29" s="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</row>
    <row r="30" spans="1:1015">
      <c r="A30" s="8" t="s">
        <v>75</v>
      </c>
      <c r="B30" s="8" t="s">
        <v>76</v>
      </c>
      <c r="C30" s="1" t="s">
        <v>19</v>
      </c>
      <c r="D30" s="2"/>
      <c r="E30" s="1" t="s">
        <v>20</v>
      </c>
      <c r="F30" s="3"/>
      <c r="G30" s="4"/>
      <c r="H30" s="3"/>
      <c r="I30" s="4"/>
      <c r="J30" s="3"/>
      <c r="K30" s="3"/>
      <c r="L30" s="5"/>
      <c r="M30" s="5"/>
      <c r="N30" s="3"/>
      <c r="O30" s="3"/>
      <c r="P30" s="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</row>
    <row r="31" spans="1:1015">
      <c r="A31" s="8" t="s">
        <v>77</v>
      </c>
      <c r="B31" s="8" t="s">
        <v>78</v>
      </c>
      <c r="C31" s="1" t="s">
        <v>19</v>
      </c>
      <c r="D31" s="2"/>
      <c r="E31" s="1" t="s">
        <v>20</v>
      </c>
      <c r="F31" s="3"/>
      <c r="G31" s="4"/>
      <c r="H31" s="3"/>
      <c r="I31" s="4"/>
      <c r="J31" s="3"/>
      <c r="K31" s="3"/>
      <c r="L31" s="5"/>
      <c r="M31" s="5"/>
      <c r="N31" s="3"/>
      <c r="O31" s="3"/>
      <c r="P31" s="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</row>
    <row r="32" spans="1:1015">
      <c r="A32" s="8" t="s">
        <v>79</v>
      </c>
      <c r="B32" s="8" t="s">
        <v>80</v>
      </c>
      <c r="C32" s="1" t="s">
        <v>19</v>
      </c>
      <c r="D32" s="2"/>
      <c r="E32" s="1" t="s">
        <v>20</v>
      </c>
      <c r="F32" s="3"/>
      <c r="G32" s="4"/>
      <c r="H32" s="3"/>
      <c r="I32" s="4"/>
      <c r="J32" s="3"/>
      <c r="K32" s="3"/>
      <c r="L32" s="5"/>
      <c r="M32" s="5"/>
      <c r="N32" s="3"/>
      <c r="O32" s="3"/>
      <c r="P32" s="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</row>
    <row r="33" spans="1:1015">
      <c r="A33" s="8" t="s">
        <v>81</v>
      </c>
      <c r="B33" s="8" t="s">
        <v>82</v>
      </c>
      <c r="C33" s="1" t="s">
        <v>19</v>
      </c>
      <c r="D33" s="2"/>
      <c r="E33" s="1" t="s">
        <v>20</v>
      </c>
      <c r="F33" s="3"/>
      <c r="G33" s="4"/>
      <c r="H33" s="3"/>
      <c r="I33" s="4"/>
      <c r="J33" s="3"/>
      <c r="K33" s="3"/>
      <c r="L33" s="5"/>
      <c r="M33" s="5"/>
      <c r="N33" s="3"/>
      <c r="O33" s="3"/>
      <c r="P33" s="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</row>
    <row r="34" spans="1:1015">
      <c r="A34" s="8" t="s">
        <v>83</v>
      </c>
      <c r="B34" s="8" t="s">
        <v>84</v>
      </c>
      <c r="C34" s="1" t="s">
        <v>19</v>
      </c>
      <c r="D34" s="2"/>
      <c r="E34" s="1" t="s">
        <v>20</v>
      </c>
      <c r="F34" s="3"/>
      <c r="G34" s="4"/>
      <c r="H34" s="3"/>
      <c r="I34" s="4"/>
      <c r="J34" s="3"/>
      <c r="K34" s="3"/>
      <c r="L34" s="5"/>
      <c r="M34" s="5"/>
      <c r="N34" s="3"/>
      <c r="O34" s="3"/>
      <c r="P34" s="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</row>
    <row r="35" spans="1:1015">
      <c r="A35" s="8" t="s">
        <v>85</v>
      </c>
      <c r="B35" s="8" t="s">
        <v>86</v>
      </c>
      <c r="C35" s="1" t="s">
        <v>19</v>
      </c>
      <c r="D35" s="2"/>
      <c r="E35" s="1" t="s">
        <v>20</v>
      </c>
      <c r="F35" s="3"/>
      <c r="G35" s="4"/>
      <c r="H35" s="3"/>
      <c r="I35" s="4"/>
      <c r="J35" s="3"/>
      <c r="K35" s="3"/>
      <c r="L35" s="5"/>
      <c r="M35" s="5"/>
      <c r="N35" s="3"/>
      <c r="O35" s="3"/>
      <c r="P35" s="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</row>
    <row r="36" spans="1:1015">
      <c r="A36" s="8" t="s">
        <v>87</v>
      </c>
      <c r="B36" s="8" t="s">
        <v>88</v>
      </c>
      <c r="C36" s="1" t="s">
        <v>19</v>
      </c>
      <c r="D36" s="2"/>
      <c r="E36" s="1" t="s">
        <v>20</v>
      </c>
      <c r="F36" s="3"/>
      <c r="G36" s="4"/>
      <c r="H36" s="3"/>
      <c r="I36" s="4"/>
      <c r="J36" s="3"/>
      <c r="K36" s="3"/>
      <c r="L36" s="5"/>
      <c r="M36" s="5"/>
      <c r="N36" s="3"/>
      <c r="O36" s="3"/>
      <c r="P36" s="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</row>
    <row r="37" spans="1:1015">
      <c r="A37" s="8" t="s">
        <v>89</v>
      </c>
      <c r="B37" s="8" t="s">
        <v>90</v>
      </c>
      <c r="C37" s="1" t="s">
        <v>19</v>
      </c>
      <c r="D37" s="2"/>
      <c r="E37" s="1" t="s">
        <v>20</v>
      </c>
      <c r="F37" s="3"/>
      <c r="G37" s="4"/>
      <c r="H37" s="3"/>
      <c r="I37" s="4"/>
      <c r="J37" s="3"/>
      <c r="K37" s="3"/>
      <c r="L37" s="5"/>
      <c r="M37" s="5"/>
      <c r="N37" s="3"/>
      <c r="O37" s="3"/>
      <c r="P37" s="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</row>
    <row r="38" spans="1:1015">
      <c r="A38" s="8" t="s">
        <v>91</v>
      </c>
      <c r="B38" s="8" t="s">
        <v>92</v>
      </c>
      <c r="C38" s="1" t="s">
        <v>19</v>
      </c>
      <c r="D38" s="2"/>
      <c r="E38" s="1" t="s">
        <v>20</v>
      </c>
      <c r="F38" s="3"/>
      <c r="G38" s="4"/>
      <c r="H38" s="3"/>
      <c r="I38" s="4"/>
      <c r="J38" s="3"/>
      <c r="K38" s="3"/>
      <c r="L38" s="5"/>
      <c r="M38" s="5"/>
      <c r="N38" s="3"/>
      <c r="O38" s="3"/>
      <c r="P38" s="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</row>
    <row r="39" spans="1:1015">
      <c r="A39" s="8" t="s">
        <v>93</v>
      </c>
      <c r="B39" s="8" t="s">
        <v>93</v>
      </c>
      <c r="C39" s="1" t="s">
        <v>19</v>
      </c>
      <c r="D39" s="2"/>
      <c r="E39" s="1" t="s">
        <v>20</v>
      </c>
      <c r="F39" s="3"/>
      <c r="G39" s="4"/>
      <c r="H39" s="3"/>
      <c r="I39" s="4"/>
      <c r="J39" s="3"/>
      <c r="K39" s="3"/>
      <c r="L39" s="5"/>
      <c r="M39" s="5"/>
      <c r="N39" s="3"/>
      <c r="O39" s="3"/>
      <c r="P39" s="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</row>
    <row r="40" spans="1:1015">
      <c r="A40" s="8" t="s">
        <v>93</v>
      </c>
      <c r="B40" s="8" t="s">
        <v>94</v>
      </c>
      <c r="C40" s="1" t="s">
        <v>19</v>
      </c>
      <c r="D40" s="2"/>
      <c r="E40" s="1" t="s">
        <v>20</v>
      </c>
      <c r="F40" s="3"/>
      <c r="G40" s="4"/>
      <c r="H40" s="3"/>
      <c r="I40" s="4"/>
      <c r="J40" s="3"/>
      <c r="K40" s="3"/>
      <c r="L40" s="5"/>
      <c r="M40" s="5"/>
      <c r="N40" s="3"/>
      <c r="O40" s="3"/>
      <c r="P40" s="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</row>
    <row r="41" spans="1:1015">
      <c r="A41" s="8" t="s">
        <v>95</v>
      </c>
      <c r="B41" s="8" t="s">
        <v>96</v>
      </c>
      <c r="C41" s="1" t="s">
        <v>19</v>
      </c>
      <c r="D41" s="2"/>
      <c r="E41" s="1" t="s">
        <v>20</v>
      </c>
      <c r="F41" s="3"/>
      <c r="G41" s="4"/>
      <c r="H41" s="3"/>
      <c r="I41" s="4"/>
      <c r="J41" s="3"/>
      <c r="K41" s="3"/>
      <c r="L41" s="5"/>
      <c r="M41" s="5"/>
      <c r="N41" s="3"/>
      <c r="O41" s="3"/>
      <c r="P41" s="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</row>
    <row r="42" spans="1:1015">
      <c r="A42" s="8" t="s">
        <v>97</v>
      </c>
      <c r="B42" s="8" t="s">
        <v>98</v>
      </c>
      <c r="C42" s="1" t="s">
        <v>19</v>
      </c>
      <c r="D42" s="2"/>
      <c r="E42" s="1" t="s">
        <v>20</v>
      </c>
      <c r="F42" s="3"/>
      <c r="G42" s="4"/>
      <c r="H42" s="3"/>
      <c r="I42" s="4"/>
      <c r="J42" s="3"/>
      <c r="K42" s="3"/>
      <c r="L42" s="5"/>
      <c r="M42" s="5"/>
      <c r="N42" s="3"/>
      <c r="O42" s="3"/>
      <c r="P42" s="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</row>
    <row r="43" spans="1:1015">
      <c r="A43" s="8" t="s">
        <v>99</v>
      </c>
      <c r="B43" s="8" t="s">
        <v>100</v>
      </c>
      <c r="C43" s="1" t="s">
        <v>19</v>
      </c>
      <c r="D43" s="2"/>
      <c r="E43" s="1" t="s">
        <v>20</v>
      </c>
      <c r="F43" s="3"/>
      <c r="G43" s="4"/>
      <c r="H43" s="3"/>
      <c r="I43" s="4"/>
      <c r="J43" s="3"/>
      <c r="K43" s="3"/>
      <c r="L43" s="5"/>
      <c r="M43" s="5"/>
      <c r="N43" s="3"/>
      <c r="O43" s="3"/>
      <c r="P43" s="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</row>
    <row r="44" spans="1:1015">
      <c r="A44" s="8" t="s">
        <v>101</v>
      </c>
      <c r="B44" s="8" t="s">
        <v>102</v>
      </c>
      <c r="C44" s="1" t="s">
        <v>19</v>
      </c>
      <c r="D44" s="2"/>
      <c r="E44" s="1" t="s">
        <v>20</v>
      </c>
      <c r="F44" s="3"/>
      <c r="G44" s="4"/>
      <c r="H44" s="3"/>
      <c r="I44" s="4"/>
      <c r="J44" s="3"/>
      <c r="K44" s="3"/>
      <c r="L44" s="5"/>
      <c r="M44" s="5"/>
      <c r="N44" s="3"/>
      <c r="O44" s="3"/>
      <c r="P44" s="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</row>
    <row r="45" spans="1:1015">
      <c r="A45" s="8" t="s">
        <v>103</v>
      </c>
      <c r="B45" s="8" t="s">
        <v>104</v>
      </c>
      <c r="C45" s="1" t="s">
        <v>19</v>
      </c>
      <c r="D45" s="2"/>
      <c r="E45" s="1" t="s">
        <v>20</v>
      </c>
      <c r="F45" s="3"/>
      <c r="G45" s="4"/>
      <c r="H45" s="3"/>
      <c r="I45" s="4"/>
      <c r="J45" s="3"/>
      <c r="K45" s="3"/>
      <c r="L45" s="5"/>
      <c r="M45" s="5"/>
      <c r="N45" s="3"/>
      <c r="O45" s="3"/>
      <c r="P45" s="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</row>
    <row r="46" spans="1:1015">
      <c r="A46" s="8" t="s">
        <v>105</v>
      </c>
      <c r="B46" s="8" t="s">
        <v>106</v>
      </c>
      <c r="C46" s="1" t="s">
        <v>19</v>
      </c>
      <c r="D46" s="2"/>
      <c r="E46" s="1" t="s">
        <v>20</v>
      </c>
      <c r="F46" s="3"/>
      <c r="G46" s="4"/>
      <c r="H46" s="3"/>
      <c r="I46" s="4"/>
      <c r="J46" s="3"/>
      <c r="K46" s="3"/>
      <c r="L46" s="5"/>
      <c r="M46" s="5"/>
      <c r="N46" s="3"/>
      <c r="O46" s="3"/>
      <c r="P46" s="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</row>
    <row r="47" spans="1:1015">
      <c r="A47" s="8" t="s">
        <v>107</v>
      </c>
      <c r="B47" s="8" t="s">
        <v>108</v>
      </c>
      <c r="C47" s="1" t="s">
        <v>19</v>
      </c>
      <c r="D47" s="2"/>
      <c r="E47" s="1" t="s">
        <v>20</v>
      </c>
      <c r="F47" s="3"/>
      <c r="G47" s="4"/>
      <c r="H47" s="3"/>
      <c r="I47" s="4"/>
      <c r="J47" s="3"/>
      <c r="K47" s="3"/>
      <c r="L47" s="5"/>
      <c r="M47" s="5"/>
      <c r="N47" s="3"/>
      <c r="O47" s="3"/>
      <c r="P47" s="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</row>
    <row r="48" spans="1:1015">
      <c r="A48" s="8" t="s">
        <v>109</v>
      </c>
      <c r="B48" s="8" t="s">
        <v>110</v>
      </c>
      <c r="C48" s="1" t="s">
        <v>19</v>
      </c>
      <c r="D48" s="2"/>
      <c r="E48" s="1" t="s">
        <v>20</v>
      </c>
      <c r="F48" s="3"/>
      <c r="G48" s="4"/>
      <c r="H48" s="3"/>
      <c r="I48" s="4"/>
      <c r="J48" s="3"/>
      <c r="K48" s="3"/>
      <c r="L48" s="5"/>
      <c r="M48" s="5"/>
      <c r="N48" s="3"/>
      <c r="O48" s="3"/>
      <c r="P48" s="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</row>
    <row r="49" spans="1:1015">
      <c r="A49" s="8" t="s">
        <v>111</v>
      </c>
      <c r="B49" s="8" t="s">
        <v>112</v>
      </c>
      <c r="C49" s="1" t="s">
        <v>19</v>
      </c>
      <c r="D49" s="2"/>
      <c r="E49" s="1" t="s">
        <v>20</v>
      </c>
      <c r="F49" s="3"/>
      <c r="G49" s="4"/>
      <c r="H49" s="3"/>
      <c r="I49" s="4"/>
      <c r="J49" s="3"/>
      <c r="K49" s="3"/>
      <c r="L49" s="5"/>
      <c r="M49" s="5"/>
      <c r="N49" s="3"/>
      <c r="O49" s="3"/>
      <c r="P49" s="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</row>
    <row r="50" spans="1:1015">
      <c r="A50" s="8" t="s">
        <v>113</v>
      </c>
      <c r="B50" s="8" t="s">
        <v>114</v>
      </c>
      <c r="C50" s="1" t="s">
        <v>19</v>
      </c>
      <c r="D50" s="2"/>
      <c r="E50" s="1" t="s">
        <v>20</v>
      </c>
      <c r="F50" s="3"/>
      <c r="G50" s="4"/>
      <c r="H50" s="3"/>
      <c r="I50" s="4"/>
      <c r="J50" s="3"/>
      <c r="K50" s="3"/>
      <c r="L50" s="5"/>
      <c r="M50" s="5"/>
      <c r="N50" s="3"/>
      <c r="O50" s="3"/>
      <c r="P50" s="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</row>
    <row r="51" spans="1:1015">
      <c r="A51" s="8" t="s">
        <v>115</v>
      </c>
      <c r="B51" s="8" t="s">
        <v>116</v>
      </c>
      <c r="C51" s="1" t="s">
        <v>19</v>
      </c>
      <c r="D51" s="2"/>
      <c r="E51" s="1" t="s">
        <v>20</v>
      </c>
      <c r="F51" s="3"/>
      <c r="G51" s="4"/>
      <c r="H51" s="3"/>
      <c r="I51" s="4"/>
      <c r="J51" s="3"/>
      <c r="K51" s="3"/>
      <c r="L51" s="5"/>
      <c r="M51" s="5"/>
      <c r="N51" s="3"/>
      <c r="O51" s="3"/>
      <c r="P51" s="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</row>
    <row r="52" spans="1:1015">
      <c r="A52" s="8" t="s">
        <v>117</v>
      </c>
      <c r="B52" s="8" t="s">
        <v>118</v>
      </c>
      <c r="C52" s="1" t="s">
        <v>19</v>
      </c>
      <c r="D52" s="2"/>
      <c r="E52" s="1" t="s">
        <v>20</v>
      </c>
      <c r="F52" s="3"/>
      <c r="G52" s="4"/>
      <c r="H52" s="3"/>
      <c r="I52" s="4"/>
      <c r="J52" s="3"/>
      <c r="K52" s="3"/>
      <c r="L52" s="5"/>
      <c r="M52" s="5"/>
      <c r="N52" s="3"/>
      <c r="O52" s="3"/>
      <c r="P52" s="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</row>
    <row r="53" spans="1:1015">
      <c r="A53" s="8" t="s">
        <v>119</v>
      </c>
      <c r="B53" s="8" t="s">
        <v>120</v>
      </c>
      <c r="C53" s="1" t="s">
        <v>19</v>
      </c>
      <c r="D53" s="2"/>
      <c r="E53" s="1" t="s">
        <v>20</v>
      </c>
      <c r="F53" s="3"/>
      <c r="G53" s="4"/>
      <c r="H53" s="3"/>
      <c r="I53" s="4"/>
      <c r="J53" s="3"/>
      <c r="K53" s="3"/>
      <c r="L53" s="5"/>
      <c r="M53" s="5"/>
      <c r="N53" s="3"/>
      <c r="O53" s="3"/>
      <c r="P53" s="3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</row>
    <row r="54" spans="1:1015">
      <c r="A54" s="8" t="s">
        <v>121</v>
      </c>
      <c r="B54" s="8" t="s">
        <v>122</v>
      </c>
      <c r="C54" s="1" t="s">
        <v>19</v>
      </c>
      <c r="D54" s="2"/>
      <c r="E54" s="1" t="s">
        <v>20</v>
      </c>
      <c r="F54" s="3"/>
      <c r="G54" s="4"/>
      <c r="H54" s="3"/>
      <c r="I54" s="4"/>
      <c r="J54" s="3"/>
      <c r="K54" s="3"/>
      <c r="L54" s="5"/>
      <c r="M54" s="5"/>
      <c r="N54" s="3"/>
      <c r="O54" s="3"/>
      <c r="P54" s="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</row>
    <row r="55" spans="1:1015">
      <c r="A55" s="8" t="s">
        <v>123</v>
      </c>
      <c r="B55" s="8" t="s">
        <v>124</v>
      </c>
      <c r="C55" s="1" t="s">
        <v>19</v>
      </c>
      <c r="D55" s="2"/>
      <c r="E55" s="1" t="s">
        <v>20</v>
      </c>
      <c r="F55" s="3"/>
      <c r="G55" s="4"/>
      <c r="H55" s="3"/>
      <c r="I55" s="4"/>
      <c r="J55" s="3"/>
      <c r="K55" s="3"/>
      <c r="L55" s="5"/>
      <c r="M55" s="5"/>
      <c r="N55" s="3"/>
      <c r="O55" s="3"/>
      <c r="P55" s="3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</row>
    <row r="56" spans="1:1015">
      <c r="A56" s="8" t="s">
        <v>125</v>
      </c>
      <c r="B56" s="8" t="s">
        <v>126</v>
      </c>
      <c r="C56" s="1" t="s">
        <v>19</v>
      </c>
      <c r="D56" s="2"/>
      <c r="E56" s="1" t="s">
        <v>20</v>
      </c>
      <c r="F56" s="3"/>
      <c r="G56" s="4"/>
      <c r="H56" s="3"/>
      <c r="I56" s="4"/>
      <c r="J56" s="3"/>
      <c r="K56" s="3"/>
      <c r="L56" s="5"/>
      <c r="M56" s="5"/>
      <c r="N56" s="3"/>
      <c r="O56" s="3"/>
      <c r="P56" s="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</row>
    <row r="57" spans="1:1015">
      <c r="A57" s="8" t="s">
        <v>127</v>
      </c>
      <c r="B57" s="8" t="s">
        <v>128</v>
      </c>
      <c r="C57" s="1" t="s">
        <v>19</v>
      </c>
      <c r="D57" s="2"/>
      <c r="E57" s="1" t="s">
        <v>20</v>
      </c>
      <c r="F57" s="3"/>
      <c r="G57" s="4"/>
      <c r="H57" s="3"/>
      <c r="I57" s="4"/>
      <c r="J57" s="3"/>
      <c r="K57" s="3"/>
      <c r="L57" s="5"/>
      <c r="M57" s="5"/>
      <c r="N57" s="3"/>
      <c r="O57" s="3"/>
      <c r="P57" s="3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</row>
    <row r="58" spans="1:1015">
      <c r="A58" s="8" t="s">
        <v>129</v>
      </c>
      <c r="B58" s="8" t="s">
        <v>130</v>
      </c>
      <c r="C58" s="1" t="s">
        <v>19</v>
      </c>
      <c r="D58" s="2"/>
      <c r="E58" s="1" t="s">
        <v>20</v>
      </c>
      <c r="F58" s="3"/>
      <c r="G58" s="4"/>
      <c r="H58" s="3"/>
      <c r="I58" s="4"/>
      <c r="J58" s="3"/>
      <c r="K58" s="3"/>
      <c r="L58" s="5"/>
      <c r="M58" s="5"/>
      <c r="N58" s="3"/>
      <c r="O58" s="3"/>
      <c r="P58" s="3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</row>
    <row r="59" spans="1:1015">
      <c r="A59" s="8" t="s">
        <v>131</v>
      </c>
      <c r="B59" s="8" t="s">
        <v>132</v>
      </c>
      <c r="C59" s="1" t="s">
        <v>19</v>
      </c>
      <c r="D59" s="2"/>
      <c r="E59" s="1" t="s">
        <v>20</v>
      </c>
      <c r="F59" s="3"/>
      <c r="G59" s="4"/>
      <c r="H59" s="3"/>
      <c r="I59" s="4"/>
      <c r="J59" s="3"/>
      <c r="K59" s="3"/>
      <c r="L59" s="5"/>
      <c r="M59" s="5"/>
      <c r="N59" s="3"/>
      <c r="O59" s="3"/>
      <c r="P59" s="3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</row>
    <row r="60" spans="1:1015">
      <c r="A60" s="8" t="s">
        <v>133</v>
      </c>
      <c r="B60" s="8" t="s">
        <v>134</v>
      </c>
      <c r="C60" s="1" t="s">
        <v>19</v>
      </c>
      <c r="D60" s="2"/>
      <c r="E60" s="1" t="s">
        <v>20</v>
      </c>
      <c r="F60" s="3"/>
      <c r="G60" s="4"/>
      <c r="H60" s="3"/>
      <c r="I60" s="4"/>
      <c r="J60" s="3"/>
      <c r="K60" s="3"/>
      <c r="L60" s="5"/>
      <c r="M60" s="5"/>
      <c r="N60" s="3"/>
      <c r="O60" s="3"/>
      <c r="P60" s="3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</row>
    <row r="61" spans="1:1015">
      <c r="A61" s="8" t="s">
        <v>135</v>
      </c>
      <c r="B61" s="8" t="s">
        <v>136</v>
      </c>
      <c r="C61" s="1" t="s">
        <v>19</v>
      </c>
      <c r="D61" s="2"/>
      <c r="E61" s="1" t="s">
        <v>20</v>
      </c>
      <c r="F61" s="3"/>
      <c r="G61" s="4"/>
      <c r="H61" s="3"/>
      <c r="I61" s="4"/>
      <c r="J61" s="3"/>
      <c r="K61" s="3"/>
      <c r="L61" s="5"/>
      <c r="M61" s="5"/>
      <c r="N61" s="3"/>
      <c r="O61" s="3"/>
      <c r="P61" s="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</row>
    <row r="62" spans="1:1015">
      <c r="A62" s="8" t="s">
        <v>137</v>
      </c>
      <c r="B62" s="8" t="s">
        <v>138</v>
      </c>
      <c r="C62" s="1" t="s">
        <v>19</v>
      </c>
      <c r="D62" s="2"/>
      <c r="E62" s="1" t="s">
        <v>20</v>
      </c>
      <c r="F62" s="3"/>
      <c r="G62" s="4"/>
      <c r="H62" s="3"/>
      <c r="I62" s="4"/>
      <c r="J62" s="3"/>
      <c r="K62" s="3"/>
      <c r="L62" s="5"/>
      <c r="M62" s="5"/>
      <c r="N62" s="3"/>
      <c r="O62" s="3"/>
      <c r="P62" s="3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</row>
    <row r="63" spans="1:1015">
      <c r="A63" s="8" t="s">
        <v>139</v>
      </c>
      <c r="B63" s="8" t="s">
        <v>140</v>
      </c>
      <c r="C63" s="1" t="s">
        <v>19</v>
      </c>
      <c r="D63" s="2"/>
      <c r="E63" s="1" t="s">
        <v>20</v>
      </c>
      <c r="F63" s="3"/>
      <c r="G63" s="4"/>
      <c r="H63" s="3"/>
      <c r="I63" s="4"/>
      <c r="J63" s="3"/>
      <c r="K63" s="3"/>
      <c r="L63" s="5"/>
      <c r="M63" s="5"/>
      <c r="N63" s="3"/>
      <c r="O63" s="3"/>
      <c r="P63" s="3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</row>
    <row r="64" spans="1:1015">
      <c r="A64" s="8" t="s">
        <v>141</v>
      </c>
      <c r="B64" s="8" t="s">
        <v>142</v>
      </c>
      <c r="C64" s="1" t="s">
        <v>19</v>
      </c>
      <c r="D64" s="2"/>
      <c r="E64" s="1" t="s">
        <v>20</v>
      </c>
      <c r="F64" s="3"/>
      <c r="G64" s="4"/>
      <c r="H64" s="3"/>
      <c r="I64" s="4"/>
      <c r="J64" s="3"/>
      <c r="K64" s="3"/>
      <c r="L64" s="5"/>
      <c r="M64" s="5"/>
      <c r="N64" s="3"/>
      <c r="O64" s="3"/>
      <c r="P64" s="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</row>
    <row r="65" spans="1:1015">
      <c r="A65" s="8" t="s">
        <v>143</v>
      </c>
      <c r="B65" s="8" t="s">
        <v>144</v>
      </c>
      <c r="C65" s="1" t="s">
        <v>19</v>
      </c>
      <c r="D65" s="2"/>
      <c r="E65" s="1" t="s">
        <v>20</v>
      </c>
      <c r="F65" s="3"/>
      <c r="G65" s="4"/>
      <c r="H65" s="3"/>
      <c r="I65" s="4"/>
      <c r="J65" s="3"/>
      <c r="K65" s="3"/>
      <c r="L65" s="5"/>
      <c r="M65" s="5"/>
      <c r="N65" s="3"/>
      <c r="O65" s="3"/>
      <c r="P65" s="3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</row>
    <row r="66" spans="1:1015">
      <c r="A66" s="8" t="s">
        <v>145</v>
      </c>
      <c r="B66" s="8" t="s">
        <v>146</v>
      </c>
      <c r="C66" s="1" t="s">
        <v>19</v>
      </c>
      <c r="D66" s="2"/>
      <c r="E66" s="1" t="s">
        <v>20</v>
      </c>
      <c r="F66" s="3"/>
      <c r="G66" s="4"/>
      <c r="H66" s="3"/>
      <c r="I66" s="4"/>
      <c r="J66" s="3"/>
      <c r="K66" s="3"/>
      <c r="L66" s="5"/>
      <c r="M66" s="5"/>
      <c r="N66" s="3"/>
      <c r="O66" s="3"/>
      <c r="P66" s="3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</row>
    <row r="67" spans="1:1015">
      <c r="A67" s="8" t="s">
        <v>147</v>
      </c>
      <c r="B67" s="8" t="s">
        <v>148</v>
      </c>
      <c r="C67" s="1" t="s">
        <v>19</v>
      </c>
      <c r="D67" s="2"/>
      <c r="E67" s="1" t="s">
        <v>20</v>
      </c>
      <c r="F67" s="3"/>
      <c r="G67" s="4"/>
      <c r="H67" s="3"/>
      <c r="I67" s="4"/>
      <c r="J67" s="3"/>
      <c r="K67" s="3"/>
      <c r="L67" s="5"/>
      <c r="M67" s="5"/>
      <c r="N67" s="3"/>
      <c r="O67" s="3"/>
      <c r="P67" s="3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</row>
    <row r="68" spans="1:1015">
      <c r="A68" s="8" t="s">
        <v>149</v>
      </c>
      <c r="B68" s="8" t="s">
        <v>150</v>
      </c>
      <c r="C68" s="1" t="s">
        <v>19</v>
      </c>
      <c r="D68" s="2"/>
      <c r="E68" s="1" t="s">
        <v>20</v>
      </c>
      <c r="F68" s="3"/>
      <c r="G68" s="4"/>
      <c r="H68" s="3"/>
      <c r="I68" s="4"/>
      <c r="J68" s="3"/>
      <c r="K68" s="3"/>
      <c r="L68" s="5"/>
      <c r="M68" s="5"/>
      <c r="N68" s="3"/>
      <c r="O68" s="3"/>
      <c r="P68" s="3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</row>
    <row r="69" spans="1:1015">
      <c r="A69" s="8" t="s">
        <v>151</v>
      </c>
      <c r="B69" s="8" t="s">
        <v>152</v>
      </c>
      <c r="C69" s="1" t="s">
        <v>19</v>
      </c>
      <c r="D69" s="2"/>
      <c r="E69" s="1" t="s">
        <v>20</v>
      </c>
      <c r="F69" s="3"/>
      <c r="G69" s="4"/>
      <c r="H69" s="3"/>
      <c r="I69" s="4"/>
      <c r="J69" s="3"/>
      <c r="K69" s="3"/>
      <c r="L69" s="5"/>
      <c r="M69" s="5"/>
      <c r="N69" s="3"/>
      <c r="O69" s="3"/>
      <c r="P69" s="3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</row>
    <row r="70" spans="1:1015">
      <c r="A70" s="8" t="s">
        <v>153</v>
      </c>
      <c r="B70" s="8" t="s">
        <v>154</v>
      </c>
      <c r="C70" s="1" t="s">
        <v>19</v>
      </c>
      <c r="D70" s="2"/>
      <c r="E70" s="1" t="s">
        <v>20</v>
      </c>
      <c r="F70" s="3"/>
      <c r="G70" s="4"/>
      <c r="H70" s="3"/>
      <c r="I70" s="4"/>
      <c r="J70" s="3"/>
      <c r="K70" s="3"/>
      <c r="L70" s="5"/>
      <c r="M70" s="5"/>
      <c r="N70" s="3"/>
      <c r="O70" s="3"/>
      <c r="P70" s="3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</row>
    <row r="71" spans="1:1015">
      <c r="A71" s="8" t="s">
        <v>155</v>
      </c>
      <c r="B71" s="8" t="s">
        <v>156</v>
      </c>
      <c r="C71" s="1" t="s">
        <v>19</v>
      </c>
      <c r="D71" s="2"/>
      <c r="E71" s="1" t="s">
        <v>20</v>
      </c>
      <c r="F71" s="3"/>
      <c r="G71" s="4"/>
      <c r="H71" s="3"/>
      <c r="I71" s="4"/>
      <c r="J71" s="3"/>
      <c r="K71" s="3"/>
      <c r="L71" s="5"/>
      <c r="M71" s="5"/>
      <c r="N71" s="3"/>
      <c r="O71" s="3"/>
      <c r="P71" s="3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</row>
    <row r="72" spans="1:1015">
      <c r="A72" s="8" t="s">
        <v>157</v>
      </c>
      <c r="B72" s="8" t="s">
        <v>158</v>
      </c>
      <c r="C72" s="1" t="s">
        <v>19</v>
      </c>
      <c r="D72" s="2"/>
      <c r="E72" s="1" t="s">
        <v>20</v>
      </c>
      <c r="F72" s="3"/>
      <c r="G72" s="4"/>
      <c r="H72" s="3"/>
      <c r="I72" s="4"/>
      <c r="J72" s="3"/>
      <c r="K72" s="3"/>
      <c r="L72" s="5"/>
      <c r="M72" s="5"/>
      <c r="N72" s="3"/>
      <c r="O72" s="3"/>
      <c r="P72" s="3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</row>
    <row r="73" spans="1:1015">
      <c r="A73" s="8" t="s">
        <v>159</v>
      </c>
      <c r="B73" s="8" t="s">
        <v>160</v>
      </c>
      <c r="C73" s="1" t="s">
        <v>19</v>
      </c>
      <c r="D73" s="2"/>
      <c r="E73" s="1" t="s">
        <v>20</v>
      </c>
      <c r="F73" s="3"/>
      <c r="G73" s="4"/>
      <c r="H73" s="3"/>
      <c r="I73" s="4"/>
      <c r="J73" s="3"/>
      <c r="K73" s="3"/>
      <c r="L73" s="5"/>
      <c r="M73" s="5"/>
      <c r="N73" s="3"/>
      <c r="O73" s="3"/>
      <c r="P73" s="3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</row>
    <row r="74" spans="1:1015">
      <c r="A74" s="8" t="s">
        <v>161</v>
      </c>
      <c r="B74" s="8" t="s">
        <v>162</v>
      </c>
      <c r="C74" s="1" t="s">
        <v>19</v>
      </c>
      <c r="D74" s="2"/>
      <c r="E74" s="1" t="s">
        <v>20</v>
      </c>
      <c r="F74" s="3"/>
      <c r="G74" s="4"/>
      <c r="H74" s="3"/>
      <c r="I74" s="4"/>
      <c r="J74" s="3"/>
      <c r="K74" s="3"/>
      <c r="L74" s="5"/>
      <c r="M74" s="5"/>
      <c r="N74" s="3"/>
      <c r="O74" s="3"/>
      <c r="P74" s="3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</row>
    <row r="75" spans="1:1015">
      <c r="A75" s="8" t="s">
        <v>163</v>
      </c>
      <c r="B75" s="8" t="s">
        <v>164</v>
      </c>
      <c r="C75" s="1" t="s">
        <v>19</v>
      </c>
      <c r="D75" s="2"/>
      <c r="E75" s="1" t="s">
        <v>20</v>
      </c>
      <c r="F75" s="3"/>
      <c r="G75" s="4"/>
      <c r="H75" s="3"/>
      <c r="I75" s="4"/>
      <c r="J75" s="3"/>
      <c r="K75" s="3"/>
      <c r="L75" s="5"/>
      <c r="M75" s="5"/>
      <c r="N75" s="3"/>
      <c r="O75" s="3"/>
      <c r="P75" s="3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</row>
    <row r="76" spans="1:1015">
      <c r="A76" s="8" t="s">
        <v>165</v>
      </c>
      <c r="B76" s="8" t="s">
        <v>166</v>
      </c>
      <c r="C76" s="1" t="s">
        <v>19</v>
      </c>
      <c r="D76" s="2"/>
      <c r="E76" s="1" t="s">
        <v>20</v>
      </c>
      <c r="F76" s="3"/>
      <c r="G76" s="4"/>
      <c r="H76" s="3"/>
      <c r="I76" s="4"/>
      <c r="J76" s="3"/>
      <c r="K76" s="3"/>
      <c r="L76" s="5"/>
      <c r="M76" s="5"/>
      <c r="N76" s="3"/>
      <c r="O76" s="3"/>
      <c r="P76" s="3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</row>
    <row r="77" spans="1:1015">
      <c r="A77" s="8" t="s">
        <v>167</v>
      </c>
      <c r="B77" s="8" t="s">
        <v>168</v>
      </c>
      <c r="C77" s="1" t="s">
        <v>19</v>
      </c>
      <c r="D77" s="2"/>
      <c r="E77" s="1" t="s">
        <v>20</v>
      </c>
      <c r="F77" s="3"/>
      <c r="G77" s="4"/>
      <c r="H77" s="3"/>
      <c r="I77" s="4"/>
      <c r="J77" s="3"/>
      <c r="K77" s="3"/>
      <c r="L77" s="5"/>
      <c r="M77" s="5"/>
      <c r="N77" s="3"/>
      <c r="O77" s="3"/>
      <c r="P77" s="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</row>
    <row r="78" spans="1:1015">
      <c r="A78" s="8" t="s">
        <v>169</v>
      </c>
      <c r="B78" s="8" t="s">
        <v>170</v>
      </c>
      <c r="C78" s="1" t="s">
        <v>19</v>
      </c>
      <c r="D78" s="2"/>
      <c r="E78" s="1" t="s">
        <v>20</v>
      </c>
      <c r="F78" s="3"/>
      <c r="G78" s="4"/>
      <c r="H78" s="3"/>
      <c r="I78" s="4"/>
      <c r="J78" s="3"/>
      <c r="K78" s="3"/>
      <c r="L78" s="5"/>
      <c r="M78" s="5"/>
      <c r="N78" s="3"/>
      <c r="O78" s="3"/>
      <c r="P78" s="3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</row>
    <row r="79" spans="1:1015">
      <c r="A79" s="8" t="s">
        <v>171</v>
      </c>
      <c r="B79" s="8" t="s">
        <v>172</v>
      </c>
      <c r="C79" s="1" t="s">
        <v>19</v>
      </c>
      <c r="D79" s="2"/>
      <c r="E79" s="1" t="s">
        <v>20</v>
      </c>
      <c r="F79" s="3"/>
      <c r="G79" s="4"/>
      <c r="H79" s="3"/>
      <c r="I79" s="4"/>
      <c r="J79" s="3"/>
      <c r="K79" s="3"/>
      <c r="L79" s="5"/>
      <c r="M79" s="5"/>
      <c r="N79" s="3"/>
      <c r="O79" s="3"/>
      <c r="P79" s="3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</row>
    <row r="80" spans="1:1015">
      <c r="A80" s="8" t="s">
        <v>173</v>
      </c>
      <c r="B80" s="8" t="s">
        <v>174</v>
      </c>
      <c r="C80" s="1" t="s">
        <v>19</v>
      </c>
      <c r="D80" s="2"/>
      <c r="E80" s="1" t="s">
        <v>20</v>
      </c>
      <c r="F80" s="3"/>
      <c r="G80" s="4"/>
      <c r="H80" s="3"/>
      <c r="I80" s="4"/>
      <c r="J80" s="3"/>
      <c r="K80" s="3"/>
      <c r="L80" s="5"/>
      <c r="M80" s="5"/>
      <c r="N80" s="3"/>
      <c r="O80" s="3"/>
      <c r="P80" s="3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</row>
    <row r="81" spans="1:1015">
      <c r="A81" s="8" t="s">
        <v>175</v>
      </c>
      <c r="B81" s="8" t="s">
        <v>176</v>
      </c>
      <c r="C81" s="1" t="s">
        <v>19</v>
      </c>
      <c r="D81" s="2"/>
      <c r="E81" s="1" t="s">
        <v>20</v>
      </c>
      <c r="F81" s="3"/>
      <c r="G81" s="4"/>
      <c r="H81" s="3"/>
      <c r="I81" s="4"/>
      <c r="J81" s="3"/>
      <c r="K81" s="3"/>
      <c r="L81" s="5"/>
      <c r="M81" s="5"/>
      <c r="N81" s="3"/>
      <c r="O81" s="3"/>
      <c r="P81" s="3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</row>
    <row r="82" spans="1:1015">
      <c r="A82" s="8" t="s">
        <v>177</v>
      </c>
      <c r="B82" s="8" t="s">
        <v>178</v>
      </c>
      <c r="C82" s="1" t="s">
        <v>19</v>
      </c>
      <c r="D82" s="2"/>
      <c r="E82" s="1" t="s">
        <v>20</v>
      </c>
      <c r="F82" s="3"/>
      <c r="G82" s="4"/>
      <c r="H82" s="3"/>
      <c r="I82" s="4"/>
      <c r="J82" s="3"/>
      <c r="K82" s="3"/>
      <c r="L82" s="5"/>
      <c r="M82" s="5"/>
      <c r="N82" s="3"/>
      <c r="O82" s="3"/>
      <c r="P82" s="3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</row>
    <row r="83" spans="1:1015">
      <c r="A83" s="8" t="s">
        <v>179</v>
      </c>
      <c r="B83" s="8" t="s">
        <v>180</v>
      </c>
      <c r="C83" s="1" t="s">
        <v>19</v>
      </c>
      <c r="D83" s="2"/>
      <c r="E83" s="1" t="s">
        <v>20</v>
      </c>
      <c r="F83" s="3"/>
      <c r="G83" s="4"/>
      <c r="H83" s="3"/>
      <c r="I83" s="4"/>
      <c r="J83" s="3"/>
      <c r="K83" s="3"/>
      <c r="L83" s="5"/>
      <c r="M83" s="5"/>
      <c r="N83" s="3"/>
      <c r="O83" s="3"/>
      <c r="P83" s="3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</row>
    <row r="84" spans="1:1015">
      <c r="A84" s="8" t="s">
        <v>181</v>
      </c>
      <c r="B84" s="8" t="s">
        <v>182</v>
      </c>
      <c r="C84" s="1" t="s">
        <v>19</v>
      </c>
      <c r="D84" s="2"/>
      <c r="E84" s="1" t="s">
        <v>20</v>
      </c>
      <c r="F84" s="3"/>
      <c r="G84" s="4"/>
      <c r="H84" s="3"/>
      <c r="I84" s="4"/>
      <c r="J84" s="3"/>
      <c r="K84" s="3"/>
      <c r="L84" s="5"/>
      <c r="M84" s="5"/>
      <c r="N84" s="3"/>
      <c r="O84" s="3"/>
      <c r="P84" s="3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</row>
    <row r="85" spans="1:1015">
      <c r="A85" s="8" t="s">
        <v>183</v>
      </c>
      <c r="B85" s="8" t="s">
        <v>184</v>
      </c>
      <c r="C85" s="1" t="s">
        <v>19</v>
      </c>
      <c r="D85" s="2"/>
      <c r="E85" s="1" t="s">
        <v>20</v>
      </c>
      <c r="F85" s="3"/>
      <c r="G85" s="4"/>
      <c r="H85" s="3"/>
      <c r="I85" s="4"/>
      <c r="J85" s="3"/>
      <c r="K85" s="3"/>
      <c r="L85" s="5"/>
      <c r="M85" s="5"/>
      <c r="N85" s="3"/>
      <c r="O85" s="3"/>
      <c r="P85" s="3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</row>
    <row r="86" spans="1:1015">
      <c r="A86" s="8" t="s">
        <v>185</v>
      </c>
      <c r="B86" s="8" t="s">
        <v>186</v>
      </c>
      <c r="C86" s="1" t="s">
        <v>19</v>
      </c>
      <c r="D86" s="2"/>
      <c r="E86" s="1" t="s">
        <v>20</v>
      </c>
      <c r="F86" s="3"/>
      <c r="G86" s="4"/>
      <c r="H86" s="3"/>
      <c r="I86" s="4"/>
      <c r="J86" s="3"/>
      <c r="K86" s="3"/>
      <c r="L86" s="5"/>
      <c r="M86" s="5"/>
      <c r="N86" s="3"/>
      <c r="O86" s="3"/>
      <c r="P86" s="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</row>
    <row r="87" spans="1:1015">
      <c r="A87" s="8" t="s">
        <v>187</v>
      </c>
      <c r="B87" s="8" t="s">
        <v>188</v>
      </c>
      <c r="C87" s="1" t="s">
        <v>19</v>
      </c>
      <c r="D87" s="2"/>
      <c r="E87" s="1" t="s">
        <v>20</v>
      </c>
      <c r="F87" s="3"/>
      <c r="G87" s="4"/>
      <c r="H87" s="3"/>
      <c r="I87" s="4"/>
      <c r="J87" s="3"/>
      <c r="K87" s="3"/>
      <c r="L87" s="5"/>
      <c r="M87" s="5"/>
      <c r="N87" s="3"/>
      <c r="O87" s="3"/>
      <c r="P87" s="3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  <c r="AJN87" s="6"/>
      <c r="AJO87" s="6"/>
      <c r="AJP87" s="6"/>
      <c r="AJQ87" s="6"/>
      <c r="AJR87" s="6"/>
      <c r="AJS87" s="6"/>
      <c r="AJT87" s="6"/>
      <c r="AJU87" s="6"/>
      <c r="AJV87" s="6"/>
      <c r="AJW87" s="6"/>
      <c r="AJX87" s="6"/>
      <c r="AJY87" s="6"/>
      <c r="AJZ87" s="6"/>
      <c r="AKA87" s="6"/>
      <c r="AKB87" s="6"/>
      <c r="AKC87" s="6"/>
      <c r="AKD87" s="6"/>
      <c r="AKE87" s="6"/>
      <c r="AKF87" s="6"/>
      <c r="AKG87" s="6"/>
      <c r="AKH87" s="6"/>
      <c r="AKI87" s="6"/>
      <c r="AKJ87" s="6"/>
      <c r="AKK87" s="6"/>
      <c r="AKL87" s="6"/>
      <c r="AKM87" s="6"/>
      <c r="AKN87" s="6"/>
      <c r="AKO87" s="6"/>
      <c r="AKP87" s="6"/>
      <c r="AKQ87" s="6"/>
      <c r="AKR87" s="6"/>
      <c r="AKS87" s="6"/>
      <c r="AKT87" s="6"/>
      <c r="AKU87" s="6"/>
      <c r="AKV87" s="6"/>
      <c r="AKW87" s="6"/>
      <c r="AKX87" s="6"/>
      <c r="AKY87" s="6"/>
      <c r="AKZ87" s="6"/>
      <c r="ALA87" s="6"/>
      <c r="ALB87" s="6"/>
      <c r="ALC87" s="6"/>
      <c r="ALD87" s="6"/>
      <c r="ALE87" s="6"/>
      <c r="ALF87" s="6"/>
      <c r="ALG87" s="6"/>
      <c r="ALH87" s="6"/>
      <c r="ALI87" s="6"/>
      <c r="ALJ87" s="6"/>
      <c r="ALK87" s="6"/>
      <c r="ALL87" s="6"/>
      <c r="ALM87" s="6"/>
      <c r="ALN87" s="6"/>
      <c r="ALO87" s="6"/>
      <c r="ALP87" s="6"/>
      <c r="ALQ87" s="6"/>
      <c r="ALR87" s="6"/>
      <c r="ALS87" s="6"/>
      <c r="ALT87" s="6"/>
      <c r="ALU87" s="6"/>
      <c r="ALV87" s="6"/>
      <c r="ALW87" s="6"/>
      <c r="ALX87" s="6"/>
      <c r="ALY87" s="6"/>
      <c r="ALZ87" s="6"/>
      <c r="AMA87" s="6"/>
    </row>
    <row r="88" spans="1:1015">
      <c r="A88" s="8" t="s">
        <v>189</v>
      </c>
      <c r="B88" s="8" t="s">
        <v>190</v>
      </c>
      <c r="C88" s="1" t="s">
        <v>19</v>
      </c>
      <c r="D88" s="2"/>
      <c r="E88" s="1" t="s">
        <v>20</v>
      </c>
      <c r="F88" s="3"/>
      <c r="G88" s="4"/>
      <c r="H88" s="3"/>
      <c r="I88" s="4"/>
      <c r="J88" s="3"/>
      <c r="K88" s="3"/>
      <c r="L88" s="5"/>
      <c r="M88" s="5"/>
      <c r="N88" s="3"/>
      <c r="O88" s="3"/>
      <c r="P88" s="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</row>
    <row r="89" spans="1:1015">
      <c r="A89" s="8" t="s">
        <v>191</v>
      </c>
      <c r="B89" s="8" t="s">
        <v>192</v>
      </c>
      <c r="C89" s="1" t="s">
        <v>19</v>
      </c>
      <c r="D89" s="2"/>
      <c r="E89" s="1" t="s">
        <v>20</v>
      </c>
      <c r="F89" s="3"/>
      <c r="G89" s="4"/>
      <c r="H89" s="3"/>
      <c r="I89" s="4"/>
      <c r="J89" s="3"/>
      <c r="K89" s="3"/>
      <c r="L89" s="5"/>
      <c r="M89" s="5"/>
      <c r="N89" s="3"/>
      <c r="O89" s="3"/>
      <c r="P89" s="3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</row>
    <row r="90" spans="1:1015">
      <c r="A90" s="8" t="s">
        <v>193</v>
      </c>
      <c r="B90" s="8" t="s">
        <v>194</v>
      </c>
      <c r="C90" s="1" t="s">
        <v>19</v>
      </c>
      <c r="D90" s="2"/>
      <c r="E90" s="1" t="s">
        <v>20</v>
      </c>
      <c r="F90" s="3"/>
      <c r="G90" s="4"/>
      <c r="H90" s="3"/>
      <c r="I90" s="4"/>
      <c r="J90" s="3"/>
      <c r="K90" s="3"/>
      <c r="L90" s="5"/>
      <c r="M90" s="5"/>
      <c r="N90" s="3"/>
      <c r="O90" s="3"/>
      <c r="P90" s="3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</row>
    <row r="91" spans="1:1015">
      <c r="A91" s="8" t="s">
        <v>195</v>
      </c>
      <c r="B91" s="8" t="s">
        <v>196</v>
      </c>
      <c r="C91" s="1" t="s">
        <v>19</v>
      </c>
      <c r="D91" s="2"/>
      <c r="E91" s="1" t="s">
        <v>20</v>
      </c>
      <c r="F91" s="3"/>
      <c r="G91" s="4"/>
      <c r="H91" s="3"/>
      <c r="I91" s="4"/>
      <c r="J91" s="3"/>
      <c r="K91" s="3"/>
      <c r="L91" s="5"/>
      <c r="M91" s="5"/>
      <c r="N91" s="3"/>
      <c r="O91" s="3"/>
      <c r="P91" s="3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</row>
    <row r="92" spans="1:1015">
      <c r="A92" s="8" t="s">
        <v>197</v>
      </c>
      <c r="B92" s="8" t="s">
        <v>198</v>
      </c>
      <c r="C92" s="1" t="s">
        <v>19</v>
      </c>
      <c r="D92" s="2"/>
      <c r="E92" s="1" t="s">
        <v>20</v>
      </c>
      <c r="F92" s="3"/>
      <c r="G92" s="4"/>
      <c r="H92" s="3"/>
      <c r="I92" s="4"/>
      <c r="J92" s="3"/>
      <c r="K92" s="3"/>
      <c r="L92" s="5"/>
      <c r="M92" s="5"/>
      <c r="N92" s="3"/>
      <c r="O92" s="3"/>
      <c r="P92" s="3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  <c r="AEF92" s="6"/>
      <c r="AEG92" s="6"/>
      <c r="AEH92" s="6"/>
      <c r="AEI92" s="6"/>
      <c r="AEJ92" s="6"/>
      <c r="AEK92" s="6"/>
      <c r="AEL92" s="6"/>
      <c r="AEM92" s="6"/>
      <c r="AEN92" s="6"/>
      <c r="AEO92" s="6"/>
      <c r="AEP92" s="6"/>
      <c r="AEQ92" s="6"/>
      <c r="AER92" s="6"/>
      <c r="AES92" s="6"/>
      <c r="AET92" s="6"/>
      <c r="AEU92" s="6"/>
      <c r="AEV92" s="6"/>
      <c r="AEW92" s="6"/>
      <c r="AEX92" s="6"/>
      <c r="AEY92" s="6"/>
      <c r="AEZ92" s="6"/>
      <c r="AFA92" s="6"/>
      <c r="AFB92" s="6"/>
      <c r="AFC92" s="6"/>
      <c r="AFD92" s="6"/>
      <c r="AFE92" s="6"/>
      <c r="AFF92" s="6"/>
      <c r="AFG92" s="6"/>
      <c r="AFH92" s="6"/>
      <c r="AFI92" s="6"/>
      <c r="AFJ92" s="6"/>
      <c r="AFK92" s="6"/>
      <c r="AFL92" s="6"/>
      <c r="AFM92" s="6"/>
      <c r="AFN92" s="6"/>
      <c r="AFO92" s="6"/>
      <c r="AFP92" s="6"/>
      <c r="AFQ92" s="6"/>
      <c r="AFR92" s="6"/>
      <c r="AFS92" s="6"/>
      <c r="AFT92" s="6"/>
      <c r="AFU92" s="6"/>
      <c r="AFV92" s="6"/>
      <c r="AFW92" s="6"/>
      <c r="AFX92" s="6"/>
      <c r="AFY92" s="6"/>
      <c r="AFZ92" s="6"/>
      <c r="AGA92" s="6"/>
      <c r="AGB92" s="6"/>
      <c r="AGC92" s="6"/>
      <c r="AGD92" s="6"/>
      <c r="AGE92" s="6"/>
      <c r="AGF92" s="6"/>
      <c r="AGG92" s="6"/>
      <c r="AGH92" s="6"/>
      <c r="AGI92" s="6"/>
      <c r="AGJ92" s="6"/>
      <c r="AGK92" s="6"/>
      <c r="AGL92" s="6"/>
      <c r="AGM92" s="6"/>
      <c r="AGN92" s="6"/>
      <c r="AGO92" s="6"/>
      <c r="AGP92" s="6"/>
      <c r="AGQ92" s="6"/>
      <c r="AGR92" s="6"/>
      <c r="AGS92" s="6"/>
      <c r="AGT92" s="6"/>
      <c r="AGU92" s="6"/>
      <c r="AGV92" s="6"/>
      <c r="AGW92" s="6"/>
      <c r="AGX92" s="6"/>
      <c r="AGY92" s="6"/>
      <c r="AGZ92" s="6"/>
      <c r="AHA92" s="6"/>
      <c r="AHB92" s="6"/>
      <c r="AHC92" s="6"/>
      <c r="AHD92" s="6"/>
      <c r="AHE92" s="6"/>
      <c r="AHF92" s="6"/>
      <c r="AHG92" s="6"/>
      <c r="AHH92" s="6"/>
      <c r="AHI92" s="6"/>
      <c r="AHJ92" s="6"/>
      <c r="AHK92" s="6"/>
      <c r="AHL92" s="6"/>
      <c r="AHM92" s="6"/>
      <c r="AHN92" s="6"/>
      <c r="AHO92" s="6"/>
      <c r="AHP92" s="6"/>
      <c r="AHQ92" s="6"/>
      <c r="AHR92" s="6"/>
      <c r="AHS92" s="6"/>
      <c r="AHT92" s="6"/>
      <c r="AHU92" s="6"/>
      <c r="AHV92" s="6"/>
      <c r="AHW92" s="6"/>
      <c r="AHX92" s="6"/>
      <c r="AHY92" s="6"/>
      <c r="AHZ92" s="6"/>
      <c r="AIA92" s="6"/>
      <c r="AIB92" s="6"/>
      <c r="AIC92" s="6"/>
      <c r="AID92" s="6"/>
      <c r="AIE92" s="6"/>
      <c r="AIF92" s="6"/>
      <c r="AIG92" s="6"/>
      <c r="AIH92" s="6"/>
      <c r="AII92" s="6"/>
      <c r="AIJ92" s="6"/>
      <c r="AIK92" s="6"/>
      <c r="AIL92" s="6"/>
      <c r="AIM92" s="6"/>
      <c r="AIN92" s="6"/>
      <c r="AIO92" s="6"/>
      <c r="AIP92" s="6"/>
      <c r="AIQ92" s="6"/>
      <c r="AIR92" s="6"/>
      <c r="AIS92" s="6"/>
      <c r="AIT92" s="6"/>
      <c r="AIU92" s="6"/>
      <c r="AIV92" s="6"/>
      <c r="AIW92" s="6"/>
      <c r="AIX92" s="6"/>
      <c r="AIY92" s="6"/>
      <c r="AIZ92" s="6"/>
      <c r="AJA92" s="6"/>
      <c r="AJB92" s="6"/>
      <c r="AJC92" s="6"/>
      <c r="AJD92" s="6"/>
      <c r="AJE92" s="6"/>
      <c r="AJF92" s="6"/>
      <c r="AJG92" s="6"/>
      <c r="AJH92" s="6"/>
      <c r="AJI92" s="6"/>
      <c r="AJJ92" s="6"/>
      <c r="AJK92" s="6"/>
      <c r="AJL92" s="6"/>
      <c r="AJM92" s="6"/>
      <c r="AJN92" s="6"/>
      <c r="AJO92" s="6"/>
      <c r="AJP92" s="6"/>
      <c r="AJQ92" s="6"/>
      <c r="AJR92" s="6"/>
      <c r="AJS92" s="6"/>
      <c r="AJT92" s="6"/>
      <c r="AJU92" s="6"/>
      <c r="AJV92" s="6"/>
      <c r="AJW92" s="6"/>
      <c r="AJX92" s="6"/>
      <c r="AJY92" s="6"/>
      <c r="AJZ92" s="6"/>
      <c r="AKA92" s="6"/>
      <c r="AKB92" s="6"/>
      <c r="AKC92" s="6"/>
      <c r="AKD92" s="6"/>
      <c r="AKE92" s="6"/>
      <c r="AKF92" s="6"/>
      <c r="AKG92" s="6"/>
      <c r="AKH92" s="6"/>
      <c r="AKI92" s="6"/>
      <c r="AKJ92" s="6"/>
      <c r="AKK92" s="6"/>
      <c r="AKL92" s="6"/>
      <c r="AKM92" s="6"/>
      <c r="AKN92" s="6"/>
      <c r="AKO92" s="6"/>
      <c r="AKP92" s="6"/>
      <c r="AKQ92" s="6"/>
      <c r="AKR92" s="6"/>
      <c r="AKS92" s="6"/>
      <c r="AKT92" s="6"/>
      <c r="AKU92" s="6"/>
      <c r="AKV92" s="6"/>
      <c r="AKW92" s="6"/>
      <c r="AKX92" s="6"/>
      <c r="AKY92" s="6"/>
      <c r="AKZ92" s="6"/>
      <c r="ALA92" s="6"/>
      <c r="ALB92" s="6"/>
      <c r="ALC92" s="6"/>
      <c r="ALD92" s="6"/>
      <c r="ALE92" s="6"/>
      <c r="ALF92" s="6"/>
      <c r="ALG92" s="6"/>
      <c r="ALH92" s="6"/>
      <c r="ALI92" s="6"/>
      <c r="ALJ92" s="6"/>
      <c r="ALK92" s="6"/>
      <c r="ALL92" s="6"/>
      <c r="ALM92" s="6"/>
      <c r="ALN92" s="6"/>
      <c r="ALO92" s="6"/>
      <c r="ALP92" s="6"/>
      <c r="ALQ92" s="6"/>
      <c r="ALR92" s="6"/>
      <c r="ALS92" s="6"/>
      <c r="ALT92" s="6"/>
      <c r="ALU92" s="6"/>
      <c r="ALV92" s="6"/>
      <c r="ALW92" s="6"/>
      <c r="ALX92" s="6"/>
      <c r="ALY92" s="6"/>
      <c r="ALZ92" s="6"/>
      <c r="AMA92" s="6"/>
    </row>
    <row r="93" spans="1:1015">
      <c r="A93" s="8" t="s">
        <v>199</v>
      </c>
      <c r="B93" s="8" t="s">
        <v>200</v>
      </c>
      <c r="C93" s="1" t="s">
        <v>19</v>
      </c>
      <c r="D93" s="2"/>
      <c r="E93" s="1" t="s">
        <v>20</v>
      </c>
      <c r="F93" s="3"/>
      <c r="G93" s="4"/>
      <c r="H93" s="3"/>
      <c r="I93" s="4"/>
      <c r="J93" s="3"/>
      <c r="K93" s="3"/>
      <c r="L93" s="5"/>
      <c r="M93" s="5"/>
      <c r="N93" s="3"/>
      <c r="O93" s="3"/>
      <c r="P93" s="3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</row>
    <row r="94" spans="1:1015">
      <c r="A94" s="8" t="s">
        <v>201</v>
      </c>
      <c r="B94" s="8" t="s">
        <v>202</v>
      </c>
      <c r="C94" s="1" t="s">
        <v>19</v>
      </c>
      <c r="D94" s="2"/>
      <c r="E94" s="1" t="s">
        <v>20</v>
      </c>
      <c r="F94" s="3"/>
      <c r="G94" s="4"/>
      <c r="H94" s="3"/>
      <c r="I94" s="4"/>
      <c r="J94" s="3"/>
      <c r="K94" s="3"/>
      <c r="L94" s="5"/>
      <c r="M94" s="5"/>
      <c r="N94" s="3"/>
      <c r="O94" s="3"/>
      <c r="P94" s="3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</row>
    <row r="95" spans="1:1015">
      <c r="A95" s="8" t="s">
        <v>203</v>
      </c>
      <c r="B95" s="8" t="s">
        <v>204</v>
      </c>
      <c r="C95" s="1" t="s">
        <v>19</v>
      </c>
      <c r="D95" s="2"/>
      <c r="E95" s="1" t="s">
        <v>20</v>
      </c>
      <c r="F95" s="3"/>
      <c r="G95" s="4"/>
      <c r="H95" s="3"/>
      <c r="I95" s="4"/>
      <c r="J95" s="3"/>
      <c r="K95" s="3"/>
      <c r="L95" s="5"/>
      <c r="M95" s="5"/>
      <c r="N95" s="3"/>
      <c r="O95" s="3"/>
      <c r="P95" s="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</row>
    <row r="96" spans="1:1015">
      <c r="A96" s="8" t="s">
        <v>205</v>
      </c>
      <c r="B96" s="8" t="s">
        <v>206</v>
      </c>
      <c r="C96" s="1" t="s">
        <v>19</v>
      </c>
      <c r="D96" s="2"/>
      <c r="E96" s="1" t="s">
        <v>20</v>
      </c>
      <c r="F96" s="3"/>
      <c r="G96" s="4"/>
      <c r="H96" s="3"/>
      <c r="I96" s="4"/>
      <c r="J96" s="3"/>
      <c r="K96" s="3"/>
      <c r="L96" s="5"/>
      <c r="M96" s="5"/>
      <c r="N96" s="3"/>
      <c r="O96" s="3"/>
      <c r="P96" s="3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  <c r="AEF96" s="6"/>
      <c r="AEG96" s="6"/>
      <c r="AEH96" s="6"/>
      <c r="AEI96" s="6"/>
      <c r="AEJ96" s="6"/>
      <c r="AEK96" s="6"/>
      <c r="AEL96" s="6"/>
      <c r="AEM96" s="6"/>
      <c r="AEN96" s="6"/>
      <c r="AEO96" s="6"/>
      <c r="AEP96" s="6"/>
      <c r="AEQ96" s="6"/>
      <c r="AER96" s="6"/>
      <c r="AES96" s="6"/>
      <c r="AET96" s="6"/>
      <c r="AEU96" s="6"/>
      <c r="AEV96" s="6"/>
      <c r="AEW96" s="6"/>
      <c r="AEX96" s="6"/>
      <c r="AEY96" s="6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  <c r="AFS96" s="6"/>
      <c r="AFT96" s="6"/>
      <c r="AFU96" s="6"/>
      <c r="AFV96" s="6"/>
      <c r="AFW96" s="6"/>
      <c r="AFX96" s="6"/>
      <c r="AFY96" s="6"/>
      <c r="AFZ96" s="6"/>
      <c r="AGA96" s="6"/>
      <c r="AGB96" s="6"/>
      <c r="AGC96" s="6"/>
      <c r="AGD96" s="6"/>
      <c r="AGE96" s="6"/>
      <c r="AGF96" s="6"/>
      <c r="AGG96" s="6"/>
      <c r="AGH96" s="6"/>
      <c r="AGI96" s="6"/>
      <c r="AGJ96" s="6"/>
      <c r="AGK96" s="6"/>
      <c r="AGL96" s="6"/>
      <c r="AGM96" s="6"/>
      <c r="AGN96" s="6"/>
      <c r="AGO96" s="6"/>
      <c r="AGP96" s="6"/>
      <c r="AGQ96" s="6"/>
      <c r="AGR96" s="6"/>
      <c r="AGS96" s="6"/>
      <c r="AGT96" s="6"/>
      <c r="AGU96" s="6"/>
      <c r="AGV96" s="6"/>
      <c r="AGW96" s="6"/>
      <c r="AGX96" s="6"/>
      <c r="AGY96" s="6"/>
      <c r="AGZ96" s="6"/>
      <c r="AHA96" s="6"/>
      <c r="AHB96" s="6"/>
      <c r="AHC96" s="6"/>
      <c r="AHD96" s="6"/>
      <c r="AHE96" s="6"/>
      <c r="AHF96" s="6"/>
      <c r="AHG96" s="6"/>
      <c r="AHH96" s="6"/>
      <c r="AHI96" s="6"/>
      <c r="AHJ96" s="6"/>
      <c r="AHK96" s="6"/>
      <c r="AHL96" s="6"/>
      <c r="AHM96" s="6"/>
      <c r="AHN96" s="6"/>
      <c r="AHO96" s="6"/>
      <c r="AHP96" s="6"/>
      <c r="AHQ96" s="6"/>
      <c r="AHR96" s="6"/>
      <c r="AHS96" s="6"/>
      <c r="AHT96" s="6"/>
      <c r="AHU96" s="6"/>
      <c r="AHV96" s="6"/>
      <c r="AHW96" s="6"/>
      <c r="AHX96" s="6"/>
      <c r="AHY96" s="6"/>
      <c r="AHZ96" s="6"/>
      <c r="AIA96" s="6"/>
      <c r="AIB96" s="6"/>
      <c r="AIC96" s="6"/>
      <c r="AID96" s="6"/>
      <c r="AIE96" s="6"/>
      <c r="AIF96" s="6"/>
      <c r="AIG96" s="6"/>
      <c r="AIH96" s="6"/>
      <c r="AII96" s="6"/>
      <c r="AIJ96" s="6"/>
      <c r="AIK96" s="6"/>
      <c r="AIL96" s="6"/>
      <c r="AIM96" s="6"/>
      <c r="AIN96" s="6"/>
      <c r="AIO96" s="6"/>
      <c r="AIP96" s="6"/>
      <c r="AIQ96" s="6"/>
      <c r="AIR96" s="6"/>
      <c r="AIS96" s="6"/>
      <c r="AIT96" s="6"/>
      <c r="AIU96" s="6"/>
      <c r="AIV96" s="6"/>
      <c r="AIW96" s="6"/>
      <c r="AIX96" s="6"/>
      <c r="AIY96" s="6"/>
      <c r="AIZ96" s="6"/>
      <c r="AJA96" s="6"/>
      <c r="AJB96" s="6"/>
      <c r="AJC96" s="6"/>
      <c r="AJD96" s="6"/>
      <c r="AJE96" s="6"/>
      <c r="AJF96" s="6"/>
      <c r="AJG96" s="6"/>
      <c r="AJH96" s="6"/>
      <c r="AJI96" s="6"/>
      <c r="AJJ96" s="6"/>
      <c r="AJK96" s="6"/>
      <c r="AJL96" s="6"/>
      <c r="AJM96" s="6"/>
      <c r="AJN96" s="6"/>
      <c r="AJO96" s="6"/>
      <c r="AJP96" s="6"/>
      <c r="AJQ96" s="6"/>
      <c r="AJR96" s="6"/>
      <c r="AJS96" s="6"/>
      <c r="AJT96" s="6"/>
      <c r="AJU96" s="6"/>
      <c r="AJV96" s="6"/>
      <c r="AJW96" s="6"/>
      <c r="AJX96" s="6"/>
      <c r="AJY96" s="6"/>
      <c r="AJZ96" s="6"/>
      <c r="AKA96" s="6"/>
      <c r="AKB96" s="6"/>
      <c r="AKC96" s="6"/>
      <c r="AKD96" s="6"/>
      <c r="AKE96" s="6"/>
      <c r="AKF96" s="6"/>
      <c r="AKG96" s="6"/>
      <c r="AKH96" s="6"/>
      <c r="AKI96" s="6"/>
      <c r="AKJ96" s="6"/>
      <c r="AKK96" s="6"/>
      <c r="AKL96" s="6"/>
      <c r="AKM96" s="6"/>
      <c r="AKN96" s="6"/>
      <c r="AKO96" s="6"/>
      <c r="AKP96" s="6"/>
      <c r="AKQ96" s="6"/>
      <c r="AKR96" s="6"/>
      <c r="AKS96" s="6"/>
      <c r="AKT96" s="6"/>
      <c r="AKU96" s="6"/>
      <c r="AKV96" s="6"/>
      <c r="AKW96" s="6"/>
      <c r="AKX96" s="6"/>
      <c r="AKY96" s="6"/>
      <c r="AKZ96" s="6"/>
      <c r="ALA96" s="6"/>
      <c r="ALB96" s="6"/>
      <c r="ALC96" s="6"/>
      <c r="ALD96" s="6"/>
      <c r="ALE96" s="6"/>
      <c r="ALF96" s="6"/>
      <c r="ALG96" s="6"/>
      <c r="ALH96" s="6"/>
      <c r="ALI96" s="6"/>
      <c r="ALJ96" s="6"/>
      <c r="ALK96" s="6"/>
      <c r="ALL96" s="6"/>
      <c r="ALM96" s="6"/>
      <c r="ALN96" s="6"/>
      <c r="ALO96" s="6"/>
      <c r="ALP96" s="6"/>
      <c r="ALQ96" s="6"/>
      <c r="ALR96" s="6"/>
      <c r="ALS96" s="6"/>
      <c r="ALT96" s="6"/>
      <c r="ALU96" s="6"/>
      <c r="ALV96" s="6"/>
      <c r="ALW96" s="6"/>
      <c r="ALX96" s="6"/>
      <c r="ALY96" s="6"/>
      <c r="ALZ96" s="6"/>
      <c r="AMA96" s="6"/>
    </row>
    <row r="97" spans="1:1015">
      <c r="A97" s="8" t="s">
        <v>207</v>
      </c>
      <c r="B97" s="8" t="s">
        <v>208</v>
      </c>
      <c r="C97" s="1" t="s">
        <v>19</v>
      </c>
      <c r="D97" s="2"/>
      <c r="E97" s="1" t="s">
        <v>20</v>
      </c>
      <c r="F97" s="3"/>
      <c r="G97" s="4"/>
      <c r="H97" s="3"/>
      <c r="I97" s="4"/>
      <c r="J97" s="3"/>
      <c r="K97" s="3"/>
      <c r="L97" s="5"/>
      <c r="M97" s="5"/>
      <c r="N97" s="3"/>
      <c r="O97" s="3"/>
      <c r="P97" s="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  <c r="ACB97" s="6"/>
      <c r="ACC97" s="6"/>
      <c r="ACD97" s="6"/>
      <c r="ACE97" s="6"/>
      <c r="ACF97" s="6"/>
      <c r="ACG97" s="6"/>
      <c r="ACH97" s="6"/>
      <c r="ACI97" s="6"/>
      <c r="ACJ97" s="6"/>
      <c r="ACK97" s="6"/>
      <c r="ACL97" s="6"/>
      <c r="ACM97" s="6"/>
      <c r="ACN97" s="6"/>
      <c r="ACO97" s="6"/>
      <c r="ACP97" s="6"/>
      <c r="ACQ97" s="6"/>
      <c r="ACR97" s="6"/>
      <c r="ACS97" s="6"/>
      <c r="ACT97" s="6"/>
      <c r="ACU97" s="6"/>
      <c r="ACV97" s="6"/>
      <c r="ACW97" s="6"/>
      <c r="ACX97" s="6"/>
      <c r="ACY97" s="6"/>
      <c r="ACZ97" s="6"/>
      <c r="ADA97" s="6"/>
      <c r="ADB97" s="6"/>
      <c r="ADC97" s="6"/>
      <c r="ADD97" s="6"/>
      <c r="ADE97" s="6"/>
      <c r="ADF97" s="6"/>
      <c r="ADG97" s="6"/>
      <c r="ADH97" s="6"/>
      <c r="ADI97" s="6"/>
      <c r="ADJ97" s="6"/>
      <c r="ADK97" s="6"/>
      <c r="ADL97" s="6"/>
      <c r="ADM97" s="6"/>
      <c r="ADN97" s="6"/>
      <c r="ADO97" s="6"/>
      <c r="ADP97" s="6"/>
      <c r="ADQ97" s="6"/>
      <c r="ADR97" s="6"/>
      <c r="ADS97" s="6"/>
      <c r="ADT97" s="6"/>
      <c r="ADU97" s="6"/>
      <c r="ADV97" s="6"/>
      <c r="ADW97" s="6"/>
      <c r="ADX97" s="6"/>
      <c r="ADY97" s="6"/>
      <c r="ADZ97" s="6"/>
      <c r="AEA97" s="6"/>
      <c r="AEB97" s="6"/>
      <c r="AEC97" s="6"/>
      <c r="AED97" s="6"/>
      <c r="AEE97" s="6"/>
      <c r="AEF97" s="6"/>
      <c r="AEG97" s="6"/>
      <c r="AEH97" s="6"/>
      <c r="AEI97" s="6"/>
      <c r="AEJ97" s="6"/>
      <c r="AEK97" s="6"/>
      <c r="AEL97" s="6"/>
      <c r="AEM97" s="6"/>
      <c r="AEN97" s="6"/>
      <c r="AEO97" s="6"/>
      <c r="AEP97" s="6"/>
      <c r="AEQ97" s="6"/>
      <c r="AER97" s="6"/>
      <c r="AES97" s="6"/>
      <c r="AET97" s="6"/>
      <c r="AEU97" s="6"/>
      <c r="AEV97" s="6"/>
      <c r="AEW97" s="6"/>
      <c r="AEX97" s="6"/>
      <c r="AEY97" s="6"/>
      <c r="AEZ97" s="6"/>
      <c r="AFA97" s="6"/>
      <c r="AFB97" s="6"/>
      <c r="AFC97" s="6"/>
      <c r="AFD97" s="6"/>
      <c r="AFE97" s="6"/>
      <c r="AFF97" s="6"/>
      <c r="AFG97" s="6"/>
      <c r="AFH97" s="6"/>
      <c r="AFI97" s="6"/>
      <c r="AFJ97" s="6"/>
      <c r="AFK97" s="6"/>
      <c r="AFL97" s="6"/>
      <c r="AFM97" s="6"/>
      <c r="AFN97" s="6"/>
      <c r="AFO97" s="6"/>
      <c r="AFP97" s="6"/>
      <c r="AFQ97" s="6"/>
      <c r="AFR97" s="6"/>
      <c r="AFS97" s="6"/>
      <c r="AFT97" s="6"/>
      <c r="AFU97" s="6"/>
      <c r="AFV97" s="6"/>
      <c r="AFW97" s="6"/>
      <c r="AFX97" s="6"/>
      <c r="AFY97" s="6"/>
      <c r="AFZ97" s="6"/>
      <c r="AGA97" s="6"/>
      <c r="AGB97" s="6"/>
      <c r="AGC97" s="6"/>
      <c r="AGD97" s="6"/>
      <c r="AGE97" s="6"/>
      <c r="AGF97" s="6"/>
      <c r="AGG97" s="6"/>
      <c r="AGH97" s="6"/>
      <c r="AGI97" s="6"/>
      <c r="AGJ97" s="6"/>
      <c r="AGK97" s="6"/>
      <c r="AGL97" s="6"/>
      <c r="AGM97" s="6"/>
      <c r="AGN97" s="6"/>
      <c r="AGO97" s="6"/>
      <c r="AGP97" s="6"/>
      <c r="AGQ97" s="6"/>
      <c r="AGR97" s="6"/>
      <c r="AGS97" s="6"/>
      <c r="AGT97" s="6"/>
      <c r="AGU97" s="6"/>
      <c r="AGV97" s="6"/>
      <c r="AGW97" s="6"/>
      <c r="AGX97" s="6"/>
      <c r="AGY97" s="6"/>
      <c r="AGZ97" s="6"/>
      <c r="AHA97" s="6"/>
      <c r="AHB97" s="6"/>
      <c r="AHC97" s="6"/>
      <c r="AHD97" s="6"/>
      <c r="AHE97" s="6"/>
      <c r="AHF97" s="6"/>
      <c r="AHG97" s="6"/>
      <c r="AHH97" s="6"/>
      <c r="AHI97" s="6"/>
      <c r="AHJ97" s="6"/>
      <c r="AHK97" s="6"/>
      <c r="AHL97" s="6"/>
      <c r="AHM97" s="6"/>
      <c r="AHN97" s="6"/>
      <c r="AHO97" s="6"/>
      <c r="AHP97" s="6"/>
      <c r="AHQ97" s="6"/>
      <c r="AHR97" s="6"/>
      <c r="AHS97" s="6"/>
      <c r="AHT97" s="6"/>
      <c r="AHU97" s="6"/>
      <c r="AHV97" s="6"/>
      <c r="AHW97" s="6"/>
      <c r="AHX97" s="6"/>
      <c r="AHY97" s="6"/>
      <c r="AHZ97" s="6"/>
      <c r="AIA97" s="6"/>
      <c r="AIB97" s="6"/>
      <c r="AIC97" s="6"/>
      <c r="AID97" s="6"/>
      <c r="AIE97" s="6"/>
      <c r="AIF97" s="6"/>
      <c r="AIG97" s="6"/>
      <c r="AIH97" s="6"/>
      <c r="AII97" s="6"/>
      <c r="AIJ97" s="6"/>
      <c r="AIK97" s="6"/>
      <c r="AIL97" s="6"/>
      <c r="AIM97" s="6"/>
      <c r="AIN97" s="6"/>
      <c r="AIO97" s="6"/>
      <c r="AIP97" s="6"/>
      <c r="AIQ97" s="6"/>
      <c r="AIR97" s="6"/>
      <c r="AIS97" s="6"/>
      <c r="AIT97" s="6"/>
      <c r="AIU97" s="6"/>
      <c r="AIV97" s="6"/>
      <c r="AIW97" s="6"/>
      <c r="AIX97" s="6"/>
      <c r="AIY97" s="6"/>
      <c r="AIZ97" s="6"/>
      <c r="AJA97" s="6"/>
      <c r="AJB97" s="6"/>
      <c r="AJC97" s="6"/>
      <c r="AJD97" s="6"/>
      <c r="AJE97" s="6"/>
      <c r="AJF97" s="6"/>
      <c r="AJG97" s="6"/>
      <c r="AJH97" s="6"/>
      <c r="AJI97" s="6"/>
      <c r="AJJ97" s="6"/>
      <c r="AJK97" s="6"/>
      <c r="AJL97" s="6"/>
      <c r="AJM97" s="6"/>
      <c r="AJN97" s="6"/>
      <c r="AJO97" s="6"/>
      <c r="AJP97" s="6"/>
      <c r="AJQ97" s="6"/>
      <c r="AJR97" s="6"/>
      <c r="AJS97" s="6"/>
      <c r="AJT97" s="6"/>
      <c r="AJU97" s="6"/>
      <c r="AJV97" s="6"/>
      <c r="AJW97" s="6"/>
      <c r="AJX97" s="6"/>
      <c r="AJY97" s="6"/>
      <c r="AJZ97" s="6"/>
      <c r="AKA97" s="6"/>
      <c r="AKB97" s="6"/>
      <c r="AKC97" s="6"/>
      <c r="AKD97" s="6"/>
      <c r="AKE97" s="6"/>
      <c r="AKF97" s="6"/>
      <c r="AKG97" s="6"/>
      <c r="AKH97" s="6"/>
      <c r="AKI97" s="6"/>
      <c r="AKJ97" s="6"/>
      <c r="AKK97" s="6"/>
      <c r="AKL97" s="6"/>
      <c r="AKM97" s="6"/>
      <c r="AKN97" s="6"/>
      <c r="AKO97" s="6"/>
      <c r="AKP97" s="6"/>
      <c r="AKQ97" s="6"/>
      <c r="AKR97" s="6"/>
      <c r="AKS97" s="6"/>
      <c r="AKT97" s="6"/>
      <c r="AKU97" s="6"/>
      <c r="AKV97" s="6"/>
      <c r="AKW97" s="6"/>
      <c r="AKX97" s="6"/>
      <c r="AKY97" s="6"/>
      <c r="AKZ97" s="6"/>
      <c r="ALA97" s="6"/>
      <c r="ALB97" s="6"/>
      <c r="ALC97" s="6"/>
      <c r="ALD97" s="6"/>
      <c r="ALE97" s="6"/>
      <c r="ALF97" s="6"/>
      <c r="ALG97" s="6"/>
      <c r="ALH97" s="6"/>
      <c r="ALI97" s="6"/>
      <c r="ALJ97" s="6"/>
      <c r="ALK97" s="6"/>
      <c r="ALL97" s="6"/>
      <c r="ALM97" s="6"/>
      <c r="ALN97" s="6"/>
      <c r="ALO97" s="6"/>
      <c r="ALP97" s="6"/>
      <c r="ALQ97" s="6"/>
      <c r="ALR97" s="6"/>
      <c r="ALS97" s="6"/>
      <c r="ALT97" s="6"/>
      <c r="ALU97" s="6"/>
      <c r="ALV97" s="6"/>
      <c r="ALW97" s="6"/>
      <c r="ALX97" s="6"/>
      <c r="ALY97" s="6"/>
      <c r="ALZ97" s="6"/>
      <c r="AMA97" s="6"/>
    </row>
    <row r="98" spans="1:1015">
      <c r="A98" s="8" t="s">
        <v>209</v>
      </c>
      <c r="B98" s="8" t="s">
        <v>210</v>
      </c>
      <c r="C98" s="1" t="s">
        <v>19</v>
      </c>
      <c r="D98" s="2"/>
      <c r="E98" s="1" t="s">
        <v>20</v>
      </c>
      <c r="F98" s="3"/>
      <c r="G98" s="4"/>
      <c r="H98" s="3"/>
      <c r="I98" s="4"/>
      <c r="J98" s="3"/>
      <c r="K98" s="3"/>
      <c r="L98" s="5"/>
      <c r="M98" s="5"/>
      <c r="N98" s="3"/>
      <c r="O98" s="3"/>
      <c r="P98" s="3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  <c r="ALN98" s="6"/>
      <c r="ALO98" s="6"/>
      <c r="ALP98" s="6"/>
      <c r="ALQ98" s="6"/>
      <c r="ALR98" s="6"/>
      <c r="ALS98" s="6"/>
      <c r="ALT98" s="6"/>
      <c r="ALU98" s="6"/>
      <c r="ALV98" s="6"/>
      <c r="ALW98" s="6"/>
      <c r="ALX98" s="6"/>
      <c r="ALY98" s="6"/>
      <c r="ALZ98" s="6"/>
      <c r="AMA98" s="6"/>
    </row>
    <row r="99" spans="1:1015">
      <c r="A99" s="8" t="s">
        <v>211</v>
      </c>
      <c r="B99" s="8" t="s">
        <v>212</v>
      </c>
      <c r="C99" s="1" t="s">
        <v>19</v>
      </c>
      <c r="D99" s="2"/>
      <c r="E99" s="1" t="s">
        <v>20</v>
      </c>
      <c r="F99" s="3"/>
      <c r="G99" s="4"/>
      <c r="H99" s="3"/>
      <c r="I99" s="4"/>
      <c r="J99" s="3"/>
      <c r="K99" s="3"/>
      <c r="L99" s="5"/>
      <c r="M99" s="5"/>
      <c r="N99" s="3"/>
      <c r="O99" s="3"/>
      <c r="P99" s="3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  <c r="ALN99" s="6"/>
      <c r="ALO99" s="6"/>
      <c r="ALP99" s="6"/>
      <c r="ALQ99" s="6"/>
      <c r="ALR99" s="6"/>
      <c r="ALS99" s="6"/>
      <c r="ALT99" s="6"/>
      <c r="ALU99" s="6"/>
      <c r="ALV99" s="6"/>
      <c r="ALW99" s="6"/>
      <c r="ALX99" s="6"/>
      <c r="ALY99" s="6"/>
      <c r="ALZ99" s="6"/>
      <c r="AMA99" s="6"/>
    </row>
    <row r="100" spans="1:1015">
      <c r="A100" s="8" t="s">
        <v>213</v>
      </c>
      <c r="B100" s="8" t="s">
        <v>214</v>
      </c>
      <c r="C100" s="1" t="s">
        <v>19</v>
      </c>
      <c r="D100" s="2"/>
      <c r="E100" s="1" t="s">
        <v>20</v>
      </c>
      <c r="F100" s="3"/>
      <c r="G100" s="4"/>
      <c r="H100" s="3"/>
      <c r="I100" s="4"/>
      <c r="J100" s="3"/>
      <c r="K100" s="3"/>
      <c r="L100" s="5"/>
      <c r="M100" s="5"/>
      <c r="N100" s="3"/>
      <c r="O100" s="3"/>
      <c r="P100" s="3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</row>
    <row r="101" spans="1:1015">
      <c r="A101" s="8" t="s">
        <v>215</v>
      </c>
      <c r="B101" s="8" t="s">
        <v>216</v>
      </c>
      <c r="C101" s="1" t="s">
        <v>19</v>
      </c>
      <c r="D101" s="2"/>
      <c r="E101" s="1" t="s">
        <v>20</v>
      </c>
      <c r="F101" s="3"/>
      <c r="G101" s="4"/>
      <c r="H101" s="3"/>
      <c r="I101" s="4"/>
      <c r="J101" s="3"/>
      <c r="K101" s="3"/>
      <c r="L101" s="5"/>
      <c r="M101" s="5"/>
      <c r="N101" s="3"/>
      <c r="O101" s="3"/>
      <c r="P101" s="3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  <c r="AEF101" s="6"/>
      <c r="AEG101" s="6"/>
      <c r="AEH101" s="6"/>
      <c r="AEI101" s="6"/>
      <c r="AEJ101" s="6"/>
      <c r="AEK101" s="6"/>
      <c r="AEL101" s="6"/>
      <c r="AEM101" s="6"/>
      <c r="AEN101" s="6"/>
      <c r="AEO101" s="6"/>
      <c r="AEP101" s="6"/>
      <c r="AEQ101" s="6"/>
      <c r="AER101" s="6"/>
      <c r="AES101" s="6"/>
      <c r="AET101" s="6"/>
      <c r="AEU101" s="6"/>
      <c r="AEV101" s="6"/>
      <c r="AEW101" s="6"/>
      <c r="AEX101" s="6"/>
      <c r="AEY101" s="6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  <c r="AFS101" s="6"/>
      <c r="AFT101" s="6"/>
      <c r="AFU101" s="6"/>
      <c r="AFV101" s="6"/>
      <c r="AFW101" s="6"/>
      <c r="AFX101" s="6"/>
      <c r="AFY101" s="6"/>
      <c r="AFZ101" s="6"/>
      <c r="AGA101" s="6"/>
      <c r="AGB101" s="6"/>
      <c r="AGC101" s="6"/>
      <c r="AGD101" s="6"/>
      <c r="AGE101" s="6"/>
      <c r="AGF101" s="6"/>
      <c r="AGG101" s="6"/>
      <c r="AGH101" s="6"/>
      <c r="AGI101" s="6"/>
      <c r="AGJ101" s="6"/>
      <c r="AGK101" s="6"/>
      <c r="AGL101" s="6"/>
      <c r="AGM101" s="6"/>
      <c r="AGN101" s="6"/>
      <c r="AGO101" s="6"/>
      <c r="AGP101" s="6"/>
      <c r="AGQ101" s="6"/>
      <c r="AGR101" s="6"/>
      <c r="AGS101" s="6"/>
      <c r="AGT101" s="6"/>
      <c r="AGU101" s="6"/>
      <c r="AGV101" s="6"/>
      <c r="AGW101" s="6"/>
      <c r="AGX101" s="6"/>
      <c r="AGY101" s="6"/>
      <c r="AGZ101" s="6"/>
      <c r="AHA101" s="6"/>
      <c r="AHB101" s="6"/>
      <c r="AHC101" s="6"/>
      <c r="AHD101" s="6"/>
      <c r="AHE101" s="6"/>
      <c r="AHF101" s="6"/>
      <c r="AHG101" s="6"/>
      <c r="AHH101" s="6"/>
      <c r="AHI101" s="6"/>
      <c r="AHJ101" s="6"/>
      <c r="AHK101" s="6"/>
      <c r="AHL101" s="6"/>
      <c r="AHM101" s="6"/>
      <c r="AHN101" s="6"/>
      <c r="AHO101" s="6"/>
      <c r="AHP101" s="6"/>
      <c r="AHQ101" s="6"/>
      <c r="AHR101" s="6"/>
      <c r="AHS101" s="6"/>
      <c r="AHT101" s="6"/>
      <c r="AHU101" s="6"/>
      <c r="AHV101" s="6"/>
      <c r="AHW101" s="6"/>
      <c r="AHX101" s="6"/>
      <c r="AHY101" s="6"/>
      <c r="AHZ101" s="6"/>
      <c r="AIA101" s="6"/>
      <c r="AIB101" s="6"/>
      <c r="AIC101" s="6"/>
      <c r="AID101" s="6"/>
      <c r="AIE101" s="6"/>
      <c r="AIF101" s="6"/>
      <c r="AIG101" s="6"/>
      <c r="AIH101" s="6"/>
      <c r="AII101" s="6"/>
      <c r="AIJ101" s="6"/>
      <c r="AIK101" s="6"/>
      <c r="AIL101" s="6"/>
      <c r="AIM101" s="6"/>
      <c r="AIN101" s="6"/>
      <c r="AIO101" s="6"/>
      <c r="AIP101" s="6"/>
      <c r="AIQ101" s="6"/>
      <c r="AIR101" s="6"/>
      <c r="AIS101" s="6"/>
      <c r="AIT101" s="6"/>
      <c r="AIU101" s="6"/>
      <c r="AIV101" s="6"/>
      <c r="AIW101" s="6"/>
      <c r="AIX101" s="6"/>
      <c r="AIY101" s="6"/>
      <c r="AIZ101" s="6"/>
      <c r="AJA101" s="6"/>
      <c r="AJB101" s="6"/>
      <c r="AJC101" s="6"/>
      <c r="AJD101" s="6"/>
      <c r="AJE101" s="6"/>
      <c r="AJF101" s="6"/>
      <c r="AJG101" s="6"/>
      <c r="AJH101" s="6"/>
      <c r="AJI101" s="6"/>
      <c r="AJJ101" s="6"/>
      <c r="AJK101" s="6"/>
      <c r="AJL101" s="6"/>
      <c r="AJM101" s="6"/>
      <c r="AJN101" s="6"/>
      <c r="AJO101" s="6"/>
      <c r="AJP101" s="6"/>
      <c r="AJQ101" s="6"/>
      <c r="AJR101" s="6"/>
      <c r="AJS101" s="6"/>
      <c r="AJT101" s="6"/>
      <c r="AJU101" s="6"/>
      <c r="AJV101" s="6"/>
      <c r="AJW101" s="6"/>
      <c r="AJX101" s="6"/>
      <c r="AJY101" s="6"/>
      <c r="AJZ101" s="6"/>
      <c r="AKA101" s="6"/>
      <c r="AKB101" s="6"/>
      <c r="AKC101" s="6"/>
      <c r="AKD101" s="6"/>
      <c r="AKE101" s="6"/>
      <c r="AKF101" s="6"/>
      <c r="AKG101" s="6"/>
      <c r="AKH101" s="6"/>
      <c r="AKI101" s="6"/>
      <c r="AKJ101" s="6"/>
      <c r="AKK101" s="6"/>
      <c r="AKL101" s="6"/>
      <c r="AKM101" s="6"/>
      <c r="AKN101" s="6"/>
      <c r="AKO101" s="6"/>
      <c r="AKP101" s="6"/>
      <c r="AKQ101" s="6"/>
      <c r="AKR101" s="6"/>
      <c r="AKS101" s="6"/>
      <c r="AKT101" s="6"/>
      <c r="AKU101" s="6"/>
      <c r="AKV101" s="6"/>
      <c r="AKW101" s="6"/>
      <c r="AKX101" s="6"/>
      <c r="AKY101" s="6"/>
      <c r="AKZ101" s="6"/>
      <c r="ALA101" s="6"/>
      <c r="ALB101" s="6"/>
      <c r="ALC101" s="6"/>
      <c r="ALD101" s="6"/>
      <c r="ALE101" s="6"/>
      <c r="ALF101" s="6"/>
      <c r="ALG101" s="6"/>
      <c r="ALH101" s="6"/>
      <c r="ALI101" s="6"/>
      <c r="ALJ101" s="6"/>
      <c r="ALK101" s="6"/>
      <c r="ALL101" s="6"/>
      <c r="ALM101" s="6"/>
      <c r="ALN101" s="6"/>
      <c r="ALO101" s="6"/>
      <c r="ALP101" s="6"/>
      <c r="ALQ101" s="6"/>
      <c r="ALR101" s="6"/>
      <c r="ALS101" s="6"/>
      <c r="ALT101" s="6"/>
      <c r="ALU101" s="6"/>
      <c r="ALV101" s="6"/>
      <c r="ALW101" s="6"/>
      <c r="ALX101" s="6"/>
      <c r="ALY101" s="6"/>
      <c r="ALZ101" s="6"/>
      <c r="AMA101" s="6"/>
    </row>
    <row r="102" spans="1:1015">
      <c r="A102" s="8" t="s">
        <v>217</v>
      </c>
      <c r="B102" s="8" t="s">
        <v>218</v>
      </c>
      <c r="C102" s="1" t="s">
        <v>19</v>
      </c>
      <c r="D102" s="2"/>
      <c r="E102" s="1" t="s">
        <v>20</v>
      </c>
      <c r="F102" s="3"/>
      <c r="G102" s="4"/>
      <c r="H102" s="3"/>
      <c r="I102" s="4"/>
      <c r="J102" s="3"/>
      <c r="K102" s="3"/>
      <c r="L102" s="5"/>
      <c r="M102" s="5"/>
      <c r="N102" s="3"/>
      <c r="O102" s="3"/>
      <c r="P102" s="3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  <c r="ACB102" s="6"/>
      <c r="ACC102" s="6"/>
      <c r="ACD102" s="6"/>
      <c r="ACE102" s="6"/>
      <c r="ACF102" s="6"/>
      <c r="ACG102" s="6"/>
      <c r="ACH102" s="6"/>
      <c r="ACI102" s="6"/>
      <c r="ACJ102" s="6"/>
      <c r="ACK102" s="6"/>
      <c r="ACL102" s="6"/>
      <c r="ACM102" s="6"/>
      <c r="ACN102" s="6"/>
      <c r="ACO102" s="6"/>
      <c r="ACP102" s="6"/>
      <c r="ACQ102" s="6"/>
      <c r="ACR102" s="6"/>
      <c r="ACS102" s="6"/>
      <c r="ACT102" s="6"/>
      <c r="ACU102" s="6"/>
      <c r="ACV102" s="6"/>
      <c r="ACW102" s="6"/>
      <c r="ACX102" s="6"/>
      <c r="ACY102" s="6"/>
      <c r="ACZ102" s="6"/>
      <c r="ADA102" s="6"/>
      <c r="ADB102" s="6"/>
      <c r="ADC102" s="6"/>
      <c r="ADD102" s="6"/>
      <c r="ADE102" s="6"/>
      <c r="ADF102" s="6"/>
      <c r="ADG102" s="6"/>
      <c r="ADH102" s="6"/>
      <c r="ADI102" s="6"/>
      <c r="ADJ102" s="6"/>
      <c r="ADK102" s="6"/>
      <c r="ADL102" s="6"/>
      <c r="ADM102" s="6"/>
      <c r="ADN102" s="6"/>
      <c r="ADO102" s="6"/>
      <c r="ADP102" s="6"/>
      <c r="ADQ102" s="6"/>
      <c r="ADR102" s="6"/>
      <c r="ADS102" s="6"/>
      <c r="ADT102" s="6"/>
      <c r="ADU102" s="6"/>
      <c r="ADV102" s="6"/>
      <c r="ADW102" s="6"/>
      <c r="ADX102" s="6"/>
      <c r="ADY102" s="6"/>
      <c r="ADZ102" s="6"/>
      <c r="AEA102" s="6"/>
      <c r="AEB102" s="6"/>
      <c r="AEC102" s="6"/>
      <c r="AED102" s="6"/>
      <c r="AEE102" s="6"/>
      <c r="AEF102" s="6"/>
      <c r="AEG102" s="6"/>
      <c r="AEH102" s="6"/>
      <c r="AEI102" s="6"/>
      <c r="AEJ102" s="6"/>
      <c r="AEK102" s="6"/>
      <c r="AEL102" s="6"/>
      <c r="AEM102" s="6"/>
      <c r="AEN102" s="6"/>
      <c r="AEO102" s="6"/>
      <c r="AEP102" s="6"/>
      <c r="AEQ102" s="6"/>
      <c r="AER102" s="6"/>
      <c r="AES102" s="6"/>
      <c r="AET102" s="6"/>
      <c r="AEU102" s="6"/>
      <c r="AEV102" s="6"/>
      <c r="AEW102" s="6"/>
      <c r="AEX102" s="6"/>
      <c r="AEY102" s="6"/>
      <c r="AEZ102" s="6"/>
      <c r="AFA102" s="6"/>
      <c r="AFB102" s="6"/>
      <c r="AFC102" s="6"/>
      <c r="AFD102" s="6"/>
      <c r="AFE102" s="6"/>
      <c r="AFF102" s="6"/>
      <c r="AFG102" s="6"/>
      <c r="AFH102" s="6"/>
      <c r="AFI102" s="6"/>
      <c r="AFJ102" s="6"/>
      <c r="AFK102" s="6"/>
      <c r="AFL102" s="6"/>
      <c r="AFM102" s="6"/>
      <c r="AFN102" s="6"/>
      <c r="AFO102" s="6"/>
      <c r="AFP102" s="6"/>
      <c r="AFQ102" s="6"/>
      <c r="AFR102" s="6"/>
      <c r="AFS102" s="6"/>
      <c r="AFT102" s="6"/>
      <c r="AFU102" s="6"/>
      <c r="AFV102" s="6"/>
      <c r="AFW102" s="6"/>
      <c r="AFX102" s="6"/>
      <c r="AFY102" s="6"/>
      <c r="AFZ102" s="6"/>
      <c r="AGA102" s="6"/>
      <c r="AGB102" s="6"/>
      <c r="AGC102" s="6"/>
      <c r="AGD102" s="6"/>
      <c r="AGE102" s="6"/>
      <c r="AGF102" s="6"/>
      <c r="AGG102" s="6"/>
      <c r="AGH102" s="6"/>
      <c r="AGI102" s="6"/>
      <c r="AGJ102" s="6"/>
      <c r="AGK102" s="6"/>
      <c r="AGL102" s="6"/>
      <c r="AGM102" s="6"/>
      <c r="AGN102" s="6"/>
      <c r="AGO102" s="6"/>
      <c r="AGP102" s="6"/>
      <c r="AGQ102" s="6"/>
      <c r="AGR102" s="6"/>
      <c r="AGS102" s="6"/>
      <c r="AGT102" s="6"/>
      <c r="AGU102" s="6"/>
      <c r="AGV102" s="6"/>
      <c r="AGW102" s="6"/>
      <c r="AGX102" s="6"/>
      <c r="AGY102" s="6"/>
      <c r="AGZ102" s="6"/>
      <c r="AHA102" s="6"/>
      <c r="AHB102" s="6"/>
      <c r="AHC102" s="6"/>
      <c r="AHD102" s="6"/>
      <c r="AHE102" s="6"/>
      <c r="AHF102" s="6"/>
      <c r="AHG102" s="6"/>
      <c r="AHH102" s="6"/>
      <c r="AHI102" s="6"/>
      <c r="AHJ102" s="6"/>
      <c r="AHK102" s="6"/>
      <c r="AHL102" s="6"/>
      <c r="AHM102" s="6"/>
      <c r="AHN102" s="6"/>
      <c r="AHO102" s="6"/>
      <c r="AHP102" s="6"/>
      <c r="AHQ102" s="6"/>
      <c r="AHR102" s="6"/>
      <c r="AHS102" s="6"/>
      <c r="AHT102" s="6"/>
      <c r="AHU102" s="6"/>
      <c r="AHV102" s="6"/>
      <c r="AHW102" s="6"/>
      <c r="AHX102" s="6"/>
      <c r="AHY102" s="6"/>
      <c r="AHZ102" s="6"/>
      <c r="AIA102" s="6"/>
      <c r="AIB102" s="6"/>
      <c r="AIC102" s="6"/>
      <c r="AID102" s="6"/>
      <c r="AIE102" s="6"/>
      <c r="AIF102" s="6"/>
      <c r="AIG102" s="6"/>
      <c r="AIH102" s="6"/>
      <c r="AII102" s="6"/>
      <c r="AIJ102" s="6"/>
      <c r="AIK102" s="6"/>
      <c r="AIL102" s="6"/>
      <c r="AIM102" s="6"/>
      <c r="AIN102" s="6"/>
      <c r="AIO102" s="6"/>
      <c r="AIP102" s="6"/>
      <c r="AIQ102" s="6"/>
      <c r="AIR102" s="6"/>
      <c r="AIS102" s="6"/>
      <c r="AIT102" s="6"/>
      <c r="AIU102" s="6"/>
      <c r="AIV102" s="6"/>
      <c r="AIW102" s="6"/>
      <c r="AIX102" s="6"/>
      <c r="AIY102" s="6"/>
      <c r="AIZ102" s="6"/>
      <c r="AJA102" s="6"/>
      <c r="AJB102" s="6"/>
      <c r="AJC102" s="6"/>
      <c r="AJD102" s="6"/>
      <c r="AJE102" s="6"/>
      <c r="AJF102" s="6"/>
      <c r="AJG102" s="6"/>
      <c r="AJH102" s="6"/>
      <c r="AJI102" s="6"/>
      <c r="AJJ102" s="6"/>
      <c r="AJK102" s="6"/>
      <c r="AJL102" s="6"/>
      <c r="AJM102" s="6"/>
      <c r="AJN102" s="6"/>
      <c r="AJO102" s="6"/>
      <c r="AJP102" s="6"/>
      <c r="AJQ102" s="6"/>
      <c r="AJR102" s="6"/>
      <c r="AJS102" s="6"/>
      <c r="AJT102" s="6"/>
      <c r="AJU102" s="6"/>
      <c r="AJV102" s="6"/>
      <c r="AJW102" s="6"/>
      <c r="AJX102" s="6"/>
      <c r="AJY102" s="6"/>
      <c r="AJZ102" s="6"/>
      <c r="AKA102" s="6"/>
      <c r="AKB102" s="6"/>
      <c r="AKC102" s="6"/>
      <c r="AKD102" s="6"/>
      <c r="AKE102" s="6"/>
      <c r="AKF102" s="6"/>
      <c r="AKG102" s="6"/>
      <c r="AKH102" s="6"/>
      <c r="AKI102" s="6"/>
      <c r="AKJ102" s="6"/>
      <c r="AKK102" s="6"/>
      <c r="AKL102" s="6"/>
      <c r="AKM102" s="6"/>
      <c r="AKN102" s="6"/>
      <c r="AKO102" s="6"/>
      <c r="AKP102" s="6"/>
      <c r="AKQ102" s="6"/>
      <c r="AKR102" s="6"/>
      <c r="AKS102" s="6"/>
      <c r="AKT102" s="6"/>
      <c r="AKU102" s="6"/>
      <c r="AKV102" s="6"/>
      <c r="AKW102" s="6"/>
      <c r="AKX102" s="6"/>
      <c r="AKY102" s="6"/>
      <c r="AKZ102" s="6"/>
      <c r="ALA102" s="6"/>
      <c r="ALB102" s="6"/>
      <c r="ALC102" s="6"/>
      <c r="ALD102" s="6"/>
      <c r="ALE102" s="6"/>
      <c r="ALF102" s="6"/>
      <c r="ALG102" s="6"/>
      <c r="ALH102" s="6"/>
      <c r="ALI102" s="6"/>
      <c r="ALJ102" s="6"/>
      <c r="ALK102" s="6"/>
      <c r="ALL102" s="6"/>
      <c r="ALM102" s="6"/>
      <c r="ALN102" s="6"/>
      <c r="ALO102" s="6"/>
      <c r="ALP102" s="6"/>
      <c r="ALQ102" s="6"/>
      <c r="ALR102" s="6"/>
      <c r="ALS102" s="6"/>
      <c r="ALT102" s="6"/>
      <c r="ALU102" s="6"/>
      <c r="ALV102" s="6"/>
      <c r="ALW102" s="6"/>
      <c r="ALX102" s="6"/>
      <c r="ALY102" s="6"/>
      <c r="ALZ102" s="6"/>
      <c r="AMA102" s="6"/>
    </row>
    <row r="103" spans="1:1015">
      <c r="A103" s="8" t="s">
        <v>219</v>
      </c>
      <c r="B103" s="8" t="s">
        <v>220</v>
      </c>
      <c r="C103" s="1" t="s">
        <v>19</v>
      </c>
      <c r="D103" s="2"/>
      <c r="E103" s="1" t="s">
        <v>20</v>
      </c>
      <c r="F103" s="3"/>
      <c r="G103" s="4"/>
      <c r="H103" s="3"/>
      <c r="I103" s="4"/>
      <c r="J103" s="3"/>
      <c r="K103" s="3"/>
      <c r="L103" s="5"/>
      <c r="M103" s="5"/>
      <c r="N103" s="3"/>
      <c r="O103" s="3"/>
      <c r="P103" s="3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  <c r="ACB103" s="6"/>
      <c r="ACC103" s="6"/>
      <c r="ACD103" s="6"/>
      <c r="ACE103" s="6"/>
      <c r="ACF103" s="6"/>
      <c r="ACG103" s="6"/>
      <c r="ACH103" s="6"/>
      <c r="ACI103" s="6"/>
      <c r="ACJ103" s="6"/>
      <c r="ACK103" s="6"/>
      <c r="ACL103" s="6"/>
      <c r="ACM103" s="6"/>
      <c r="ACN103" s="6"/>
      <c r="ACO103" s="6"/>
      <c r="ACP103" s="6"/>
      <c r="ACQ103" s="6"/>
      <c r="ACR103" s="6"/>
      <c r="ACS103" s="6"/>
      <c r="ACT103" s="6"/>
      <c r="ACU103" s="6"/>
      <c r="ACV103" s="6"/>
      <c r="ACW103" s="6"/>
      <c r="ACX103" s="6"/>
      <c r="ACY103" s="6"/>
      <c r="ACZ103" s="6"/>
      <c r="ADA103" s="6"/>
      <c r="ADB103" s="6"/>
      <c r="ADC103" s="6"/>
      <c r="ADD103" s="6"/>
      <c r="ADE103" s="6"/>
      <c r="ADF103" s="6"/>
      <c r="ADG103" s="6"/>
      <c r="ADH103" s="6"/>
      <c r="ADI103" s="6"/>
      <c r="ADJ103" s="6"/>
      <c r="ADK103" s="6"/>
      <c r="ADL103" s="6"/>
      <c r="ADM103" s="6"/>
      <c r="ADN103" s="6"/>
      <c r="ADO103" s="6"/>
      <c r="ADP103" s="6"/>
      <c r="ADQ103" s="6"/>
      <c r="ADR103" s="6"/>
      <c r="ADS103" s="6"/>
      <c r="ADT103" s="6"/>
      <c r="ADU103" s="6"/>
      <c r="ADV103" s="6"/>
      <c r="ADW103" s="6"/>
      <c r="ADX103" s="6"/>
      <c r="ADY103" s="6"/>
      <c r="ADZ103" s="6"/>
      <c r="AEA103" s="6"/>
      <c r="AEB103" s="6"/>
      <c r="AEC103" s="6"/>
      <c r="AED103" s="6"/>
      <c r="AEE103" s="6"/>
      <c r="AEF103" s="6"/>
      <c r="AEG103" s="6"/>
      <c r="AEH103" s="6"/>
      <c r="AEI103" s="6"/>
      <c r="AEJ103" s="6"/>
      <c r="AEK103" s="6"/>
      <c r="AEL103" s="6"/>
      <c r="AEM103" s="6"/>
      <c r="AEN103" s="6"/>
      <c r="AEO103" s="6"/>
      <c r="AEP103" s="6"/>
      <c r="AEQ103" s="6"/>
      <c r="AER103" s="6"/>
      <c r="AES103" s="6"/>
      <c r="AET103" s="6"/>
      <c r="AEU103" s="6"/>
      <c r="AEV103" s="6"/>
      <c r="AEW103" s="6"/>
      <c r="AEX103" s="6"/>
      <c r="AEY103" s="6"/>
      <c r="AEZ103" s="6"/>
      <c r="AFA103" s="6"/>
      <c r="AFB103" s="6"/>
      <c r="AFC103" s="6"/>
      <c r="AFD103" s="6"/>
      <c r="AFE103" s="6"/>
      <c r="AFF103" s="6"/>
      <c r="AFG103" s="6"/>
      <c r="AFH103" s="6"/>
      <c r="AFI103" s="6"/>
      <c r="AFJ103" s="6"/>
      <c r="AFK103" s="6"/>
      <c r="AFL103" s="6"/>
      <c r="AFM103" s="6"/>
      <c r="AFN103" s="6"/>
      <c r="AFO103" s="6"/>
      <c r="AFP103" s="6"/>
      <c r="AFQ103" s="6"/>
      <c r="AFR103" s="6"/>
      <c r="AFS103" s="6"/>
      <c r="AFT103" s="6"/>
      <c r="AFU103" s="6"/>
      <c r="AFV103" s="6"/>
      <c r="AFW103" s="6"/>
      <c r="AFX103" s="6"/>
      <c r="AFY103" s="6"/>
      <c r="AFZ103" s="6"/>
      <c r="AGA103" s="6"/>
      <c r="AGB103" s="6"/>
      <c r="AGC103" s="6"/>
      <c r="AGD103" s="6"/>
      <c r="AGE103" s="6"/>
      <c r="AGF103" s="6"/>
      <c r="AGG103" s="6"/>
      <c r="AGH103" s="6"/>
      <c r="AGI103" s="6"/>
      <c r="AGJ103" s="6"/>
      <c r="AGK103" s="6"/>
      <c r="AGL103" s="6"/>
      <c r="AGM103" s="6"/>
      <c r="AGN103" s="6"/>
      <c r="AGO103" s="6"/>
      <c r="AGP103" s="6"/>
      <c r="AGQ103" s="6"/>
      <c r="AGR103" s="6"/>
      <c r="AGS103" s="6"/>
      <c r="AGT103" s="6"/>
      <c r="AGU103" s="6"/>
      <c r="AGV103" s="6"/>
      <c r="AGW103" s="6"/>
      <c r="AGX103" s="6"/>
      <c r="AGY103" s="6"/>
      <c r="AGZ103" s="6"/>
      <c r="AHA103" s="6"/>
      <c r="AHB103" s="6"/>
      <c r="AHC103" s="6"/>
      <c r="AHD103" s="6"/>
      <c r="AHE103" s="6"/>
      <c r="AHF103" s="6"/>
      <c r="AHG103" s="6"/>
      <c r="AHH103" s="6"/>
      <c r="AHI103" s="6"/>
      <c r="AHJ103" s="6"/>
      <c r="AHK103" s="6"/>
      <c r="AHL103" s="6"/>
      <c r="AHM103" s="6"/>
      <c r="AHN103" s="6"/>
      <c r="AHO103" s="6"/>
      <c r="AHP103" s="6"/>
      <c r="AHQ103" s="6"/>
      <c r="AHR103" s="6"/>
      <c r="AHS103" s="6"/>
      <c r="AHT103" s="6"/>
      <c r="AHU103" s="6"/>
      <c r="AHV103" s="6"/>
      <c r="AHW103" s="6"/>
      <c r="AHX103" s="6"/>
      <c r="AHY103" s="6"/>
      <c r="AHZ103" s="6"/>
      <c r="AIA103" s="6"/>
      <c r="AIB103" s="6"/>
      <c r="AIC103" s="6"/>
      <c r="AID103" s="6"/>
      <c r="AIE103" s="6"/>
      <c r="AIF103" s="6"/>
      <c r="AIG103" s="6"/>
      <c r="AIH103" s="6"/>
      <c r="AII103" s="6"/>
      <c r="AIJ103" s="6"/>
      <c r="AIK103" s="6"/>
      <c r="AIL103" s="6"/>
      <c r="AIM103" s="6"/>
      <c r="AIN103" s="6"/>
      <c r="AIO103" s="6"/>
      <c r="AIP103" s="6"/>
      <c r="AIQ103" s="6"/>
      <c r="AIR103" s="6"/>
      <c r="AIS103" s="6"/>
      <c r="AIT103" s="6"/>
      <c r="AIU103" s="6"/>
      <c r="AIV103" s="6"/>
      <c r="AIW103" s="6"/>
      <c r="AIX103" s="6"/>
      <c r="AIY103" s="6"/>
      <c r="AIZ103" s="6"/>
      <c r="AJA103" s="6"/>
      <c r="AJB103" s="6"/>
      <c r="AJC103" s="6"/>
      <c r="AJD103" s="6"/>
      <c r="AJE103" s="6"/>
      <c r="AJF103" s="6"/>
      <c r="AJG103" s="6"/>
      <c r="AJH103" s="6"/>
      <c r="AJI103" s="6"/>
      <c r="AJJ103" s="6"/>
      <c r="AJK103" s="6"/>
      <c r="AJL103" s="6"/>
      <c r="AJM103" s="6"/>
      <c r="AJN103" s="6"/>
      <c r="AJO103" s="6"/>
      <c r="AJP103" s="6"/>
      <c r="AJQ103" s="6"/>
      <c r="AJR103" s="6"/>
      <c r="AJS103" s="6"/>
      <c r="AJT103" s="6"/>
      <c r="AJU103" s="6"/>
      <c r="AJV103" s="6"/>
      <c r="AJW103" s="6"/>
      <c r="AJX103" s="6"/>
      <c r="AJY103" s="6"/>
      <c r="AJZ103" s="6"/>
      <c r="AKA103" s="6"/>
      <c r="AKB103" s="6"/>
      <c r="AKC103" s="6"/>
      <c r="AKD103" s="6"/>
      <c r="AKE103" s="6"/>
      <c r="AKF103" s="6"/>
      <c r="AKG103" s="6"/>
      <c r="AKH103" s="6"/>
      <c r="AKI103" s="6"/>
      <c r="AKJ103" s="6"/>
      <c r="AKK103" s="6"/>
      <c r="AKL103" s="6"/>
      <c r="AKM103" s="6"/>
      <c r="AKN103" s="6"/>
      <c r="AKO103" s="6"/>
      <c r="AKP103" s="6"/>
      <c r="AKQ103" s="6"/>
      <c r="AKR103" s="6"/>
      <c r="AKS103" s="6"/>
      <c r="AKT103" s="6"/>
      <c r="AKU103" s="6"/>
      <c r="AKV103" s="6"/>
      <c r="AKW103" s="6"/>
      <c r="AKX103" s="6"/>
      <c r="AKY103" s="6"/>
      <c r="AKZ103" s="6"/>
      <c r="ALA103" s="6"/>
      <c r="ALB103" s="6"/>
      <c r="ALC103" s="6"/>
      <c r="ALD103" s="6"/>
      <c r="ALE103" s="6"/>
      <c r="ALF103" s="6"/>
      <c r="ALG103" s="6"/>
      <c r="ALH103" s="6"/>
      <c r="ALI103" s="6"/>
      <c r="ALJ103" s="6"/>
      <c r="ALK103" s="6"/>
      <c r="ALL103" s="6"/>
      <c r="ALM103" s="6"/>
      <c r="ALN103" s="6"/>
      <c r="ALO103" s="6"/>
      <c r="ALP103" s="6"/>
      <c r="ALQ103" s="6"/>
      <c r="ALR103" s="6"/>
      <c r="ALS103" s="6"/>
      <c r="ALT103" s="6"/>
      <c r="ALU103" s="6"/>
      <c r="ALV103" s="6"/>
      <c r="ALW103" s="6"/>
      <c r="ALX103" s="6"/>
      <c r="ALY103" s="6"/>
      <c r="ALZ103" s="6"/>
      <c r="AMA103" s="6"/>
    </row>
    <row r="104" spans="1:1015">
      <c r="A104" s="8" t="s">
        <v>221</v>
      </c>
      <c r="B104" s="8" t="s">
        <v>222</v>
      </c>
      <c r="C104" s="1" t="s">
        <v>19</v>
      </c>
      <c r="D104" s="2"/>
      <c r="E104" s="1" t="s">
        <v>20</v>
      </c>
      <c r="F104" s="3"/>
      <c r="G104" s="4"/>
      <c r="H104" s="3"/>
      <c r="I104" s="4"/>
      <c r="J104" s="3"/>
      <c r="K104" s="3"/>
      <c r="L104" s="5"/>
      <c r="M104" s="5"/>
      <c r="N104" s="3"/>
      <c r="O104" s="3"/>
      <c r="P104" s="3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  <c r="AEF104" s="6"/>
      <c r="AEG104" s="6"/>
      <c r="AEH104" s="6"/>
      <c r="AEI104" s="6"/>
      <c r="AEJ104" s="6"/>
      <c r="AEK104" s="6"/>
      <c r="AEL104" s="6"/>
      <c r="AEM104" s="6"/>
      <c r="AEN104" s="6"/>
      <c r="AEO104" s="6"/>
      <c r="AEP104" s="6"/>
      <c r="AEQ104" s="6"/>
      <c r="AER104" s="6"/>
      <c r="AES104" s="6"/>
      <c r="AET104" s="6"/>
      <c r="AEU104" s="6"/>
      <c r="AEV104" s="6"/>
      <c r="AEW104" s="6"/>
      <c r="AEX104" s="6"/>
      <c r="AEY104" s="6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  <c r="AFS104" s="6"/>
      <c r="AFT104" s="6"/>
      <c r="AFU104" s="6"/>
      <c r="AFV104" s="6"/>
      <c r="AFW104" s="6"/>
      <c r="AFX104" s="6"/>
      <c r="AFY104" s="6"/>
      <c r="AFZ104" s="6"/>
      <c r="AGA104" s="6"/>
      <c r="AGB104" s="6"/>
      <c r="AGC104" s="6"/>
      <c r="AGD104" s="6"/>
      <c r="AGE104" s="6"/>
      <c r="AGF104" s="6"/>
      <c r="AGG104" s="6"/>
      <c r="AGH104" s="6"/>
      <c r="AGI104" s="6"/>
      <c r="AGJ104" s="6"/>
      <c r="AGK104" s="6"/>
      <c r="AGL104" s="6"/>
      <c r="AGM104" s="6"/>
      <c r="AGN104" s="6"/>
      <c r="AGO104" s="6"/>
      <c r="AGP104" s="6"/>
      <c r="AGQ104" s="6"/>
      <c r="AGR104" s="6"/>
      <c r="AGS104" s="6"/>
      <c r="AGT104" s="6"/>
      <c r="AGU104" s="6"/>
      <c r="AGV104" s="6"/>
      <c r="AGW104" s="6"/>
      <c r="AGX104" s="6"/>
      <c r="AGY104" s="6"/>
      <c r="AGZ104" s="6"/>
      <c r="AHA104" s="6"/>
      <c r="AHB104" s="6"/>
      <c r="AHC104" s="6"/>
      <c r="AHD104" s="6"/>
      <c r="AHE104" s="6"/>
      <c r="AHF104" s="6"/>
      <c r="AHG104" s="6"/>
      <c r="AHH104" s="6"/>
      <c r="AHI104" s="6"/>
      <c r="AHJ104" s="6"/>
      <c r="AHK104" s="6"/>
      <c r="AHL104" s="6"/>
      <c r="AHM104" s="6"/>
      <c r="AHN104" s="6"/>
      <c r="AHO104" s="6"/>
      <c r="AHP104" s="6"/>
      <c r="AHQ104" s="6"/>
      <c r="AHR104" s="6"/>
      <c r="AHS104" s="6"/>
      <c r="AHT104" s="6"/>
      <c r="AHU104" s="6"/>
      <c r="AHV104" s="6"/>
      <c r="AHW104" s="6"/>
      <c r="AHX104" s="6"/>
      <c r="AHY104" s="6"/>
      <c r="AHZ104" s="6"/>
      <c r="AIA104" s="6"/>
      <c r="AIB104" s="6"/>
      <c r="AIC104" s="6"/>
      <c r="AID104" s="6"/>
      <c r="AIE104" s="6"/>
      <c r="AIF104" s="6"/>
      <c r="AIG104" s="6"/>
      <c r="AIH104" s="6"/>
      <c r="AII104" s="6"/>
      <c r="AIJ104" s="6"/>
      <c r="AIK104" s="6"/>
      <c r="AIL104" s="6"/>
      <c r="AIM104" s="6"/>
      <c r="AIN104" s="6"/>
      <c r="AIO104" s="6"/>
      <c r="AIP104" s="6"/>
      <c r="AIQ104" s="6"/>
      <c r="AIR104" s="6"/>
      <c r="AIS104" s="6"/>
      <c r="AIT104" s="6"/>
      <c r="AIU104" s="6"/>
      <c r="AIV104" s="6"/>
      <c r="AIW104" s="6"/>
      <c r="AIX104" s="6"/>
      <c r="AIY104" s="6"/>
      <c r="AIZ104" s="6"/>
      <c r="AJA104" s="6"/>
      <c r="AJB104" s="6"/>
      <c r="AJC104" s="6"/>
      <c r="AJD104" s="6"/>
      <c r="AJE104" s="6"/>
      <c r="AJF104" s="6"/>
      <c r="AJG104" s="6"/>
      <c r="AJH104" s="6"/>
      <c r="AJI104" s="6"/>
      <c r="AJJ104" s="6"/>
      <c r="AJK104" s="6"/>
      <c r="AJL104" s="6"/>
      <c r="AJM104" s="6"/>
      <c r="AJN104" s="6"/>
      <c r="AJO104" s="6"/>
      <c r="AJP104" s="6"/>
      <c r="AJQ104" s="6"/>
      <c r="AJR104" s="6"/>
      <c r="AJS104" s="6"/>
      <c r="AJT104" s="6"/>
      <c r="AJU104" s="6"/>
      <c r="AJV104" s="6"/>
      <c r="AJW104" s="6"/>
      <c r="AJX104" s="6"/>
      <c r="AJY104" s="6"/>
      <c r="AJZ104" s="6"/>
      <c r="AKA104" s="6"/>
      <c r="AKB104" s="6"/>
      <c r="AKC104" s="6"/>
      <c r="AKD104" s="6"/>
      <c r="AKE104" s="6"/>
      <c r="AKF104" s="6"/>
      <c r="AKG104" s="6"/>
      <c r="AKH104" s="6"/>
      <c r="AKI104" s="6"/>
      <c r="AKJ104" s="6"/>
      <c r="AKK104" s="6"/>
      <c r="AKL104" s="6"/>
      <c r="AKM104" s="6"/>
      <c r="AKN104" s="6"/>
      <c r="AKO104" s="6"/>
      <c r="AKP104" s="6"/>
      <c r="AKQ104" s="6"/>
      <c r="AKR104" s="6"/>
      <c r="AKS104" s="6"/>
      <c r="AKT104" s="6"/>
      <c r="AKU104" s="6"/>
      <c r="AKV104" s="6"/>
      <c r="AKW104" s="6"/>
      <c r="AKX104" s="6"/>
      <c r="AKY104" s="6"/>
      <c r="AKZ104" s="6"/>
      <c r="ALA104" s="6"/>
      <c r="ALB104" s="6"/>
      <c r="ALC104" s="6"/>
      <c r="ALD104" s="6"/>
      <c r="ALE104" s="6"/>
      <c r="ALF104" s="6"/>
      <c r="ALG104" s="6"/>
      <c r="ALH104" s="6"/>
      <c r="ALI104" s="6"/>
      <c r="ALJ104" s="6"/>
      <c r="ALK104" s="6"/>
      <c r="ALL104" s="6"/>
      <c r="ALM104" s="6"/>
      <c r="ALN104" s="6"/>
      <c r="ALO104" s="6"/>
      <c r="ALP104" s="6"/>
      <c r="ALQ104" s="6"/>
      <c r="ALR104" s="6"/>
      <c r="ALS104" s="6"/>
      <c r="ALT104" s="6"/>
      <c r="ALU104" s="6"/>
      <c r="ALV104" s="6"/>
      <c r="ALW104" s="6"/>
      <c r="ALX104" s="6"/>
      <c r="ALY104" s="6"/>
      <c r="ALZ104" s="6"/>
      <c r="AMA104" s="6"/>
    </row>
    <row r="105" spans="1:1015">
      <c r="A105" s="8" t="s">
        <v>223</v>
      </c>
      <c r="B105" s="8" t="s">
        <v>224</v>
      </c>
      <c r="C105" s="1" t="s">
        <v>19</v>
      </c>
      <c r="D105" s="2"/>
      <c r="E105" s="1" t="s">
        <v>20</v>
      </c>
      <c r="F105" s="3"/>
      <c r="G105" s="4"/>
      <c r="H105" s="3"/>
      <c r="I105" s="4"/>
      <c r="J105" s="3"/>
      <c r="K105" s="3"/>
      <c r="L105" s="5"/>
      <c r="M105" s="5"/>
      <c r="N105" s="3"/>
      <c r="O105" s="3"/>
      <c r="P105" s="3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  <c r="ALN105" s="6"/>
      <c r="ALO105" s="6"/>
      <c r="ALP105" s="6"/>
      <c r="ALQ105" s="6"/>
      <c r="ALR105" s="6"/>
      <c r="ALS105" s="6"/>
      <c r="ALT105" s="6"/>
      <c r="ALU105" s="6"/>
      <c r="ALV105" s="6"/>
      <c r="ALW105" s="6"/>
      <c r="ALX105" s="6"/>
      <c r="ALY105" s="6"/>
      <c r="ALZ105" s="6"/>
      <c r="AMA105" s="6"/>
    </row>
    <row r="106" spans="1:1015">
      <c r="A106" s="8" t="s">
        <v>225</v>
      </c>
      <c r="B106" s="8" t="s">
        <v>226</v>
      </c>
      <c r="C106" s="1" t="s">
        <v>19</v>
      </c>
      <c r="D106" s="2"/>
      <c r="E106" s="1" t="s">
        <v>20</v>
      </c>
      <c r="F106" s="3"/>
      <c r="G106" s="4"/>
      <c r="H106" s="3"/>
      <c r="I106" s="4"/>
      <c r="J106" s="3"/>
      <c r="K106" s="3"/>
      <c r="L106" s="5"/>
      <c r="M106" s="5"/>
      <c r="N106" s="3"/>
      <c r="O106" s="3"/>
      <c r="P106" s="3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  <c r="XL106" s="6"/>
      <c r="XM106" s="6"/>
      <c r="XN106" s="6"/>
      <c r="XO106" s="6"/>
      <c r="XP106" s="6"/>
      <c r="XQ106" s="6"/>
      <c r="XR106" s="6"/>
      <c r="XS106" s="6"/>
      <c r="XT106" s="6"/>
      <c r="XU106" s="6"/>
      <c r="XV106" s="6"/>
      <c r="XW106" s="6"/>
      <c r="XX106" s="6"/>
      <c r="XY106" s="6"/>
      <c r="XZ106" s="6"/>
      <c r="YA106" s="6"/>
      <c r="YB106" s="6"/>
      <c r="YC106" s="6"/>
      <c r="YD106" s="6"/>
      <c r="YE106" s="6"/>
      <c r="YF106" s="6"/>
      <c r="YG106" s="6"/>
      <c r="YH106" s="6"/>
      <c r="YI106" s="6"/>
      <c r="YJ106" s="6"/>
      <c r="YK106" s="6"/>
      <c r="YL106" s="6"/>
      <c r="YM106" s="6"/>
      <c r="YN106" s="6"/>
      <c r="YO106" s="6"/>
      <c r="YP106" s="6"/>
      <c r="YQ106" s="6"/>
      <c r="YR106" s="6"/>
      <c r="YS106" s="6"/>
      <c r="YT106" s="6"/>
      <c r="YU106" s="6"/>
      <c r="YV106" s="6"/>
      <c r="YW106" s="6"/>
      <c r="YX106" s="6"/>
      <c r="YY106" s="6"/>
      <c r="YZ106" s="6"/>
      <c r="ZA106" s="6"/>
      <c r="ZB106" s="6"/>
      <c r="ZC106" s="6"/>
      <c r="ZD106" s="6"/>
      <c r="ZE106" s="6"/>
      <c r="ZF106" s="6"/>
      <c r="ZG106" s="6"/>
      <c r="ZH106" s="6"/>
      <c r="ZI106" s="6"/>
      <c r="ZJ106" s="6"/>
      <c r="ZK106" s="6"/>
      <c r="ZL106" s="6"/>
      <c r="ZM106" s="6"/>
      <c r="ZN106" s="6"/>
      <c r="ZO106" s="6"/>
      <c r="ZP106" s="6"/>
      <c r="ZQ106" s="6"/>
      <c r="ZR106" s="6"/>
      <c r="ZS106" s="6"/>
      <c r="ZT106" s="6"/>
      <c r="ZU106" s="6"/>
      <c r="ZV106" s="6"/>
      <c r="ZW106" s="6"/>
      <c r="ZX106" s="6"/>
      <c r="ZY106" s="6"/>
      <c r="ZZ106" s="6"/>
      <c r="AAA106" s="6"/>
      <c r="AAB106" s="6"/>
      <c r="AAC106" s="6"/>
      <c r="AAD106" s="6"/>
      <c r="AAE106" s="6"/>
      <c r="AAF106" s="6"/>
      <c r="AAG106" s="6"/>
      <c r="AAH106" s="6"/>
      <c r="AAI106" s="6"/>
      <c r="AAJ106" s="6"/>
      <c r="AAK106" s="6"/>
      <c r="AAL106" s="6"/>
      <c r="AAM106" s="6"/>
      <c r="AAN106" s="6"/>
      <c r="AAO106" s="6"/>
      <c r="AAP106" s="6"/>
      <c r="AAQ106" s="6"/>
      <c r="AAR106" s="6"/>
      <c r="AAS106" s="6"/>
      <c r="AAT106" s="6"/>
      <c r="AAU106" s="6"/>
      <c r="AAV106" s="6"/>
      <c r="AAW106" s="6"/>
      <c r="AAX106" s="6"/>
      <c r="AAY106" s="6"/>
      <c r="AAZ106" s="6"/>
      <c r="ABA106" s="6"/>
      <c r="ABB106" s="6"/>
      <c r="ABC106" s="6"/>
      <c r="ABD106" s="6"/>
      <c r="ABE106" s="6"/>
      <c r="ABF106" s="6"/>
      <c r="ABG106" s="6"/>
      <c r="ABH106" s="6"/>
      <c r="ABI106" s="6"/>
      <c r="ABJ106" s="6"/>
      <c r="ABK106" s="6"/>
      <c r="ABL106" s="6"/>
      <c r="ABM106" s="6"/>
      <c r="ABN106" s="6"/>
      <c r="ABO106" s="6"/>
      <c r="ABP106" s="6"/>
      <c r="ABQ106" s="6"/>
      <c r="ABR106" s="6"/>
      <c r="ABS106" s="6"/>
      <c r="ABT106" s="6"/>
      <c r="ABU106" s="6"/>
      <c r="ABV106" s="6"/>
      <c r="ABW106" s="6"/>
      <c r="ABX106" s="6"/>
      <c r="ABY106" s="6"/>
      <c r="ABZ106" s="6"/>
      <c r="ACA106" s="6"/>
      <c r="ACB106" s="6"/>
      <c r="ACC106" s="6"/>
      <c r="ACD106" s="6"/>
      <c r="ACE106" s="6"/>
      <c r="ACF106" s="6"/>
      <c r="ACG106" s="6"/>
      <c r="ACH106" s="6"/>
      <c r="ACI106" s="6"/>
      <c r="ACJ106" s="6"/>
      <c r="ACK106" s="6"/>
      <c r="ACL106" s="6"/>
      <c r="ACM106" s="6"/>
      <c r="ACN106" s="6"/>
      <c r="ACO106" s="6"/>
      <c r="ACP106" s="6"/>
      <c r="ACQ106" s="6"/>
      <c r="ACR106" s="6"/>
      <c r="ACS106" s="6"/>
      <c r="ACT106" s="6"/>
      <c r="ACU106" s="6"/>
      <c r="ACV106" s="6"/>
      <c r="ACW106" s="6"/>
      <c r="ACX106" s="6"/>
      <c r="ACY106" s="6"/>
      <c r="ACZ106" s="6"/>
      <c r="ADA106" s="6"/>
      <c r="ADB106" s="6"/>
      <c r="ADC106" s="6"/>
      <c r="ADD106" s="6"/>
      <c r="ADE106" s="6"/>
      <c r="ADF106" s="6"/>
      <c r="ADG106" s="6"/>
      <c r="ADH106" s="6"/>
      <c r="ADI106" s="6"/>
      <c r="ADJ106" s="6"/>
      <c r="ADK106" s="6"/>
      <c r="ADL106" s="6"/>
      <c r="ADM106" s="6"/>
      <c r="ADN106" s="6"/>
      <c r="ADO106" s="6"/>
      <c r="ADP106" s="6"/>
      <c r="ADQ106" s="6"/>
      <c r="ADR106" s="6"/>
      <c r="ADS106" s="6"/>
      <c r="ADT106" s="6"/>
      <c r="ADU106" s="6"/>
      <c r="ADV106" s="6"/>
      <c r="ADW106" s="6"/>
      <c r="ADX106" s="6"/>
      <c r="ADY106" s="6"/>
      <c r="ADZ106" s="6"/>
      <c r="AEA106" s="6"/>
      <c r="AEB106" s="6"/>
      <c r="AEC106" s="6"/>
      <c r="AED106" s="6"/>
      <c r="AEE106" s="6"/>
      <c r="AEF106" s="6"/>
      <c r="AEG106" s="6"/>
      <c r="AEH106" s="6"/>
      <c r="AEI106" s="6"/>
      <c r="AEJ106" s="6"/>
      <c r="AEK106" s="6"/>
      <c r="AEL106" s="6"/>
      <c r="AEM106" s="6"/>
      <c r="AEN106" s="6"/>
      <c r="AEO106" s="6"/>
      <c r="AEP106" s="6"/>
      <c r="AEQ106" s="6"/>
      <c r="AER106" s="6"/>
      <c r="AES106" s="6"/>
      <c r="AET106" s="6"/>
      <c r="AEU106" s="6"/>
      <c r="AEV106" s="6"/>
      <c r="AEW106" s="6"/>
      <c r="AEX106" s="6"/>
      <c r="AEY106" s="6"/>
      <c r="AEZ106" s="6"/>
      <c r="AFA106" s="6"/>
      <c r="AFB106" s="6"/>
      <c r="AFC106" s="6"/>
      <c r="AFD106" s="6"/>
      <c r="AFE106" s="6"/>
      <c r="AFF106" s="6"/>
      <c r="AFG106" s="6"/>
      <c r="AFH106" s="6"/>
      <c r="AFI106" s="6"/>
      <c r="AFJ106" s="6"/>
      <c r="AFK106" s="6"/>
      <c r="AFL106" s="6"/>
      <c r="AFM106" s="6"/>
      <c r="AFN106" s="6"/>
      <c r="AFO106" s="6"/>
      <c r="AFP106" s="6"/>
      <c r="AFQ106" s="6"/>
      <c r="AFR106" s="6"/>
      <c r="AFS106" s="6"/>
      <c r="AFT106" s="6"/>
      <c r="AFU106" s="6"/>
      <c r="AFV106" s="6"/>
      <c r="AFW106" s="6"/>
      <c r="AFX106" s="6"/>
      <c r="AFY106" s="6"/>
      <c r="AFZ106" s="6"/>
      <c r="AGA106" s="6"/>
      <c r="AGB106" s="6"/>
      <c r="AGC106" s="6"/>
      <c r="AGD106" s="6"/>
      <c r="AGE106" s="6"/>
      <c r="AGF106" s="6"/>
      <c r="AGG106" s="6"/>
      <c r="AGH106" s="6"/>
      <c r="AGI106" s="6"/>
      <c r="AGJ106" s="6"/>
      <c r="AGK106" s="6"/>
      <c r="AGL106" s="6"/>
      <c r="AGM106" s="6"/>
      <c r="AGN106" s="6"/>
      <c r="AGO106" s="6"/>
      <c r="AGP106" s="6"/>
      <c r="AGQ106" s="6"/>
      <c r="AGR106" s="6"/>
      <c r="AGS106" s="6"/>
      <c r="AGT106" s="6"/>
      <c r="AGU106" s="6"/>
      <c r="AGV106" s="6"/>
      <c r="AGW106" s="6"/>
      <c r="AGX106" s="6"/>
      <c r="AGY106" s="6"/>
      <c r="AGZ106" s="6"/>
      <c r="AHA106" s="6"/>
      <c r="AHB106" s="6"/>
      <c r="AHC106" s="6"/>
      <c r="AHD106" s="6"/>
      <c r="AHE106" s="6"/>
      <c r="AHF106" s="6"/>
      <c r="AHG106" s="6"/>
      <c r="AHH106" s="6"/>
      <c r="AHI106" s="6"/>
      <c r="AHJ106" s="6"/>
      <c r="AHK106" s="6"/>
      <c r="AHL106" s="6"/>
      <c r="AHM106" s="6"/>
      <c r="AHN106" s="6"/>
      <c r="AHO106" s="6"/>
      <c r="AHP106" s="6"/>
      <c r="AHQ106" s="6"/>
      <c r="AHR106" s="6"/>
      <c r="AHS106" s="6"/>
      <c r="AHT106" s="6"/>
      <c r="AHU106" s="6"/>
      <c r="AHV106" s="6"/>
      <c r="AHW106" s="6"/>
      <c r="AHX106" s="6"/>
      <c r="AHY106" s="6"/>
      <c r="AHZ106" s="6"/>
      <c r="AIA106" s="6"/>
      <c r="AIB106" s="6"/>
      <c r="AIC106" s="6"/>
      <c r="AID106" s="6"/>
      <c r="AIE106" s="6"/>
      <c r="AIF106" s="6"/>
      <c r="AIG106" s="6"/>
      <c r="AIH106" s="6"/>
      <c r="AII106" s="6"/>
      <c r="AIJ106" s="6"/>
      <c r="AIK106" s="6"/>
      <c r="AIL106" s="6"/>
      <c r="AIM106" s="6"/>
      <c r="AIN106" s="6"/>
      <c r="AIO106" s="6"/>
      <c r="AIP106" s="6"/>
      <c r="AIQ106" s="6"/>
      <c r="AIR106" s="6"/>
      <c r="AIS106" s="6"/>
      <c r="AIT106" s="6"/>
      <c r="AIU106" s="6"/>
      <c r="AIV106" s="6"/>
      <c r="AIW106" s="6"/>
      <c r="AIX106" s="6"/>
      <c r="AIY106" s="6"/>
      <c r="AIZ106" s="6"/>
      <c r="AJA106" s="6"/>
      <c r="AJB106" s="6"/>
      <c r="AJC106" s="6"/>
      <c r="AJD106" s="6"/>
      <c r="AJE106" s="6"/>
      <c r="AJF106" s="6"/>
      <c r="AJG106" s="6"/>
      <c r="AJH106" s="6"/>
      <c r="AJI106" s="6"/>
      <c r="AJJ106" s="6"/>
      <c r="AJK106" s="6"/>
      <c r="AJL106" s="6"/>
      <c r="AJM106" s="6"/>
      <c r="AJN106" s="6"/>
      <c r="AJO106" s="6"/>
      <c r="AJP106" s="6"/>
      <c r="AJQ106" s="6"/>
      <c r="AJR106" s="6"/>
      <c r="AJS106" s="6"/>
      <c r="AJT106" s="6"/>
      <c r="AJU106" s="6"/>
      <c r="AJV106" s="6"/>
      <c r="AJW106" s="6"/>
      <c r="AJX106" s="6"/>
      <c r="AJY106" s="6"/>
      <c r="AJZ106" s="6"/>
      <c r="AKA106" s="6"/>
      <c r="AKB106" s="6"/>
      <c r="AKC106" s="6"/>
      <c r="AKD106" s="6"/>
      <c r="AKE106" s="6"/>
      <c r="AKF106" s="6"/>
      <c r="AKG106" s="6"/>
      <c r="AKH106" s="6"/>
      <c r="AKI106" s="6"/>
      <c r="AKJ106" s="6"/>
      <c r="AKK106" s="6"/>
      <c r="AKL106" s="6"/>
      <c r="AKM106" s="6"/>
      <c r="AKN106" s="6"/>
      <c r="AKO106" s="6"/>
      <c r="AKP106" s="6"/>
      <c r="AKQ106" s="6"/>
      <c r="AKR106" s="6"/>
      <c r="AKS106" s="6"/>
      <c r="AKT106" s="6"/>
      <c r="AKU106" s="6"/>
      <c r="AKV106" s="6"/>
      <c r="AKW106" s="6"/>
      <c r="AKX106" s="6"/>
      <c r="AKY106" s="6"/>
      <c r="AKZ106" s="6"/>
      <c r="ALA106" s="6"/>
      <c r="ALB106" s="6"/>
      <c r="ALC106" s="6"/>
      <c r="ALD106" s="6"/>
      <c r="ALE106" s="6"/>
      <c r="ALF106" s="6"/>
      <c r="ALG106" s="6"/>
      <c r="ALH106" s="6"/>
      <c r="ALI106" s="6"/>
      <c r="ALJ106" s="6"/>
      <c r="ALK106" s="6"/>
      <c r="ALL106" s="6"/>
      <c r="ALM106" s="6"/>
      <c r="ALN106" s="6"/>
      <c r="ALO106" s="6"/>
      <c r="ALP106" s="6"/>
      <c r="ALQ106" s="6"/>
      <c r="ALR106" s="6"/>
      <c r="ALS106" s="6"/>
      <c r="ALT106" s="6"/>
      <c r="ALU106" s="6"/>
      <c r="ALV106" s="6"/>
      <c r="ALW106" s="6"/>
      <c r="ALX106" s="6"/>
      <c r="ALY106" s="6"/>
      <c r="ALZ106" s="6"/>
      <c r="AMA106" s="6"/>
    </row>
    <row r="107" spans="1:1015">
      <c r="A107" s="8" t="s">
        <v>227</v>
      </c>
      <c r="B107" s="8" t="s">
        <v>228</v>
      </c>
      <c r="C107" s="1" t="s">
        <v>19</v>
      </c>
      <c r="D107" s="2"/>
      <c r="E107" s="1" t="s">
        <v>20</v>
      </c>
      <c r="F107" s="3"/>
      <c r="G107" s="4"/>
      <c r="H107" s="3"/>
      <c r="I107" s="4"/>
      <c r="J107" s="3"/>
      <c r="K107" s="3"/>
      <c r="L107" s="5"/>
      <c r="M107" s="5"/>
      <c r="N107" s="3"/>
      <c r="O107" s="3"/>
      <c r="P107" s="3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  <c r="ACB107" s="6"/>
      <c r="ACC107" s="6"/>
      <c r="ACD107" s="6"/>
      <c r="ACE107" s="6"/>
      <c r="ACF107" s="6"/>
      <c r="ACG107" s="6"/>
      <c r="ACH107" s="6"/>
      <c r="ACI107" s="6"/>
      <c r="ACJ107" s="6"/>
      <c r="ACK107" s="6"/>
      <c r="ACL107" s="6"/>
      <c r="ACM107" s="6"/>
      <c r="ACN107" s="6"/>
      <c r="ACO107" s="6"/>
      <c r="ACP107" s="6"/>
      <c r="ACQ107" s="6"/>
      <c r="ACR107" s="6"/>
      <c r="ACS107" s="6"/>
      <c r="ACT107" s="6"/>
      <c r="ACU107" s="6"/>
      <c r="ACV107" s="6"/>
      <c r="ACW107" s="6"/>
      <c r="ACX107" s="6"/>
      <c r="ACY107" s="6"/>
      <c r="ACZ107" s="6"/>
      <c r="ADA107" s="6"/>
      <c r="ADB107" s="6"/>
      <c r="ADC107" s="6"/>
      <c r="ADD107" s="6"/>
      <c r="ADE107" s="6"/>
      <c r="ADF107" s="6"/>
      <c r="ADG107" s="6"/>
      <c r="ADH107" s="6"/>
      <c r="ADI107" s="6"/>
      <c r="ADJ107" s="6"/>
      <c r="ADK107" s="6"/>
      <c r="ADL107" s="6"/>
      <c r="ADM107" s="6"/>
      <c r="ADN107" s="6"/>
      <c r="ADO107" s="6"/>
      <c r="ADP107" s="6"/>
      <c r="ADQ107" s="6"/>
      <c r="ADR107" s="6"/>
      <c r="ADS107" s="6"/>
      <c r="ADT107" s="6"/>
      <c r="ADU107" s="6"/>
      <c r="ADV107" s="6"/>
      <c r="ADW107" s="6"/>
      <c r="ADX107" s="6"/>
      <c r="ADY107" s="6"/>
      <c r="ADZ107" s="6"/>
      <c r="AEA107" s="6"/>
      <c r="AEB107" s="6"/>
      <c r="AEC107" s="6"/>
      <c r="AED107" s="6"/>
      <c r="AEE107" s="6"/>
      <c r="AEF107" s="6"/>
      <c r="AEG107" s="6"/>
      <c r="AEH107" s="6"/>
      <c r="AEI107" s="6"/>
      <c r="AEJ107" s="6"/>
      <c r="AEK107" s="6"/>
      <c r="AEL107" s="6"/>
      <c r="AEM107" s="6"/>
      <c r="AEN107" s="6"/>
      <c r="AEO107" s="6"/>
      <c r="AEP107" s="6"/>
      <c r="AEQ107" s="6"/>
      <c r="AER107" s="6"/>
      <c r="AES107" s="6"/>
      <c r="AET107" s="6"/>
      <c r="AEU107" s="6"/>
      <c r="AEV107" s="6"/>
      <c r="AEW107" s="6"/>
      <c r="AEX107" s="6"/>
      <c r="AEY107" s="6"/>
      <c r="AEZ107" s="6"/>
      <c r="AFA107" s="6"/>
      <c r="AFB107" s="6"/>
      <c r="AFC107" s="6"/>
      <c r="AFD107" s="6"/>
      <c r="AFE107" s="6"/>
      <c r="AFF107" s="6"/>
      <c r="AFG107" s="6"/>
      <c r="AFH107" s="6"/>
      <c r="AFI107" s="6"/>
      <c r="AFJ107" s="6"/>
      <c r="AFK107" s="6"/>
      <c r="AFL107" s="6"/>
      <c r="AFM107" s="6"/>
      <c r="AFN107" s="6"/>
      <c r="AFO107" s="6"/>
      <c r="AFP107" s="6"/>
      <c r="AFQ107" s="6"/>
      <c r="AFR107" s="6"/>
      <c r="AFS107" s="6"/>
      <c r="AFT107" s="6"/>
      <c r="AFU107" s="6"/>
      <c r="AFV107" s="6"/>
      <c r="AFW107" s="6"/>
      <c r="AFX107" s="6"/>
      <c r="AFY107" s="6"/>
      <c r="AFZ107" s="6"/>
      <c r="AGA107" s="6"/>
      <c r="AGB107" s="6"/>
      <c r="AGC107" s="6"/>
      <c r="AGD107" s="6"/>
      <c r="AGE107" s="6"/>
      <c r="AGF107" s="6"/>
      <c r="AGG107" s="6"/>
      <c r="AGH107" s="6"/>
      <c r="AGI107" s="6"/>
      <c r="AGJ107" s="6"/>
      <c r="AGK107" s="6"/>
      <c r="AGL107" s="6"/>
      <c r="AGM107" s="6"/>
      <c r="AGN107" s="6"/>
      <c r="AGO107" s="6"/>
      <c r="AGP107" s="6"/>
      <c r="AGQ107" s="6"/>
      <c r="AGR107" s="6"/>
      <c r="AGS107" s="6"/>
      <c r="AGT107" s="6"/>
      <c r="AGU107" s="6"/>
      <c r="AGV107" s="6"/>
      <c r="AGW107" s="6"/>
      <c r="AGX107" s="6"/>
      <c r="AGY107" s="6"/>
      <c r="AGZ107" s="6"/>
      <c r="AHA107" s="6"/>
      <c r="AHB107" s="6"/>
      <c r="AHC107" s="6"/>
      <c r="AHD107" s="6"/>
      <c r="AHE107" s="6"/>
      <c r="AHF107" s="6"/>
      <c r="AHG107" s="6"/>
      <c r="AHH107" s="6"/>
      <c r="AHI107" s="6"/>
      <c r="AHJ107" s="6"/>
      <c r="AHK107" s="6"/>
      <c r="AHL107" s="6"/>
      <c r="AHM107" s="6"/>
      <c r="AHN107" s="6"/>
      <c r="AHO107" s="6"/>
      <c r="AHP107" s="6"/>
      <c r="AHQ107" s="6"/>
      <c r="AHR107" s="6"/>
      <c r="AHS107" s="6"/>
      <c r="AHT107" s="6"/>
      <c r="AHU107" s="6"/>
      <c r="AHV107" s="6"/>
      <c r="AHW107" s="6"/>
      <c r="AHX107" s="6"/>
      <c r="AHY107" s="6"/>
      <c r="AHZ107" s="6"/>
      <c r="AIA107" s="6"/>
      <c r="AIB107" s="6"/>
      <c r="AIC107" s="6"/>
      <c r="AID107" s="6"/>
      <c r="AIE107" s="6"/>
      <c r="AIF107" s="6"/>
      <c r="AIG107" s="6"/>
      <c r="AIH107" s="6"/>
      <c r="AII107" s="6"/>
      <c r="AIJ107" s="6"/>
      <c r="AIK107" s="6"/>
      <c r="AIL107" s="6"/>
      <c r="AIM107" s="6"/>
      <c r="AIN107" s="6"/>
      <c r="AIO107" s="6"/>
      <c r="AIP107" s="6"/>
      <c r="AIQ107" s="6"/>
      <c r="AIR107" s="6"/>
      <c r="AIS107" s="6"/>
      <c r="AIT107" s="6"/>
      <c r="AIU107" s="6"/>
      <c r="AIV107" s="6"/>
      <c r="AIW107" s="6"/>
      <c r="AIX107" s="6"/>
      <c r="AIY107" s="6"/>
      <c r="AIZ107" s="6"/>
      <c r="AJA107" s="6"/>
      <c r="AJB107" s="6"/>
      <c r="AJC107" s="6"/>
      <c r="AJD107" s="6"/>
      <c r="AJE107" s="6"/>
      <c r="AJF107" s="6"/>
      <c r="AJG107" s="6"/>
      <c r="AJH107" s="6"/>
      <c r="AJI107" s="6"/>
      <c r="AJJ107" s="6"/>
      <c r="AJK107" s="6"/>
      <c r="AJL107" s="6"/>
      <c r="AJM107" s="6"/>
      <c r="AJN107" s="6"/>
      <c r="AJO107" s="6"/>
      <c r="AJP107" s="6"/>
      <c r="AJQ107" s="6"/>
      <c r="AJR107" s="6"/>
      <c r="AJS107" s="6"/>
      <c r="AJT107" s="6"/>
      <c r="AJU107" s="6"/>
      <c r="AJV107" s="6"/>
      <c r="AJW107" s="6"/>
      <c r="AJX107" s="6"/>
      <c r="AJY107" s="6"/>
      <c r="AJZ107" s="6"/>
      <c r="AKA107" s="6"/>
      <c r="AKB107" s="6"/>
      <c r="AKC107" s="6"/>
      <c r="AKD107" s="6"/>
      <c r="AKE107" s="6"/>
      <c r="AKF107" s="6"/>
      <c r="AKG107" s="6"/>
      <c r="AKH107" s="6"/>
      <c r="AKI107" s="6"/>
      <c r="AKJ107" s="6"/>
      <c r="AKK107" s="6"/>
      <c r="AKL107" s="6"/>
      <c r="AKM107" s="6"/>
      <c r="AKN107" s="6"/>
      <c r="AKO107" s="6"/>
      <c r="AKP107" s="6"/>
      <c r="AKQ107" s="6"/>
      <c r="AKR107" s="6"/>
      <c r="AKS107" s="6"/>
      <c r="AKT107" s="6"/>
      <c r="AKU107" s="6"/>
      <c r="AKV107" s="6"/>
      <c r="AKW107" s="6"/>
      <c r="AKX107" s="6"/>
      <c r="AKY107" s="6"/>
      <c r="AKZ107" s="6"/>
      <c r="ALA107" s="6"/>
      <c r="ALB107" s="6"/>
      <c r="ALC107" s="6"/>
      <c r="ALD107" s="6"/>
      <c r="ALE107" s="6"/>
      <c r="ALF107" s="6"/>
      <c r="ALG107" s="6"/>
      <c r="ALH107" s="6"/>
      <c r="ALI107" s="6"/>
      <c r="ALJ107" s="6"/>
      <c r="ALK107" s="6"/>
      <c r="ALL107" s="6"/>
      <c r="ALM107" s="6"/>
      <c r="ALN107" s="6"/>
      <c r="ALO107" s="6"/>
      <c r="ALP107" s="6"/>
      <c r="ALQ107" s="6"/>
      <c r="ALR107" s="6"/>
      <c r="ALS107" s="6"/>
      <c r="ALT107" s="6"/>
      <c r="ALU107" s="6"/>
      <c r="ALV107" s="6"/>
      <c r="ALW107" s="6"/>
      <c r="ALX107" s="6"/>
      <c r="ALY107" s="6"/>
      <c r="ALZ107" s="6"/>
      <c r="AMA107" s="6"/>
    </row>
    <row r="108" spans="1:1015">
      <c r="A108" s="8" t="s">
        <v>229</v>
      </c>
      <c r="B108" s="8" t="s">
        <v>230</v>
      </c>
      <c r="C108" s="1" t="s">
        <v>19</v>
      </c>
      <c r="D108" s="2"/>
      <c r="E108" s="1" t="s">
        <v>20</v>
      </c>
      <c r="F108" s="3"/>
      <c r="G108" s="4"/>
      <c r="H108" s="3"/>
      <c r="I108" s="4"/>
      <c r="J108" s="3"/>
      <c r="K108" s="3"/>
      <c r="L108" s="5"/>
      <c r="M108" s="5"/>
      <c r="N108" s="3"/>
      <c r="O108" s="3"/>
      <c r="P108" s="3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  <c r="ALN108" s="6"/>
      <c r="ALO108" s="6"/>
      <c r="ALP108" s="6"/>
      <c r="ALQ108" s="6"/>
      <c r="ALR108" s="6"/>
      <c r="ALS108" s="6"/>
      <c r="ALT108" s="6"/>
      <c r="ALU108" s="6"/>
      <c r="ALV108" s="6"/>
      <c r="ALW108" s="6"/>
      <c r="ALX108" s="6"/>
      <c r="ALY108" s="6"/>
      <c r="ALZ108" s="6"/>
      <c r="AMA108" s="6"/>
    </row>
    <row r="109" spans="1:1015">
      <c r="A109" s="8" t="s">
        <v>231</v>
      </c>
      <c r="B109" s="8" t="s">
        <v>232</v>
      </c>
      <c r="C109" s="1" t="s">
        <v>19</v>
      </c>
      <c r="D109" s="2"/>
      <c r="E109" s="1" t="s">
        <v>20</v>
      </c>
      <c r="F109" s="3"/>
      <c r="G109" s="4"/>
      <c r="H109" s="3"/>
      <c r="I109" s="4"/>
      <c r="J109" s="3"/>
      <c r="K109" s="3"/>
      <c r="L109" s="5"/>
      <c r="M109" s="5"/>
      <c r="N109" s="3"/>
      <c r="O109" s="3"/>
      <c r="P109" s="3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  <c r="ACB109" s="6"/>
      <c r="ACC109" s="6"/>
      <c r="ACD109" s="6"/>
      <c r="ACE109" s="6"/>
      <c r="ACF109" s="6"/>
      <c r="ACG109" s="6"/>
      <c r="ACH109" s="6"/>
      <c r="ACI109" s="6"/>
      <c r="ACJ109" s="6"/>
      <c r="ACK109" s="6"/>
      <c r="ACL109" s="6"/>
      <c r="ACM109" s="6"/>
      <c r="ACN109" s="6"/>
      <c r="ACO109" s="6"/>
      <c r="ACP109" s="6"/>
      <c r="ACQ109" s="6"/>
      <c r="ACR109" s="6"/>
      <c r="ACS109" s="6"/>
      <c r="ACT109" s="6"/>
      <c r="ACU109" s="6"/>
      <c r="ACV109" s="6"/>
      <c r="ACW109" s="6"/>
      <c r="ACX109" s="6"/>
      <c r="ACY109" s="6"/>
      <c r="ACZ109" s="6"/>
      <c r="ADA109" s="6"/>
      <c r="ADB109" s="6"/>
      <c r="ADC109" s="6"/>
      <c r="ADD109" s="6"/>
      <c r="ADE109" s="6"/>
      <c r="ADF109" s="6"/>
      <c r="ADG109" s="6"/>
      <c r="ADH109" s="6"/>
      <c r="ADI109" s="6"/>
      <c r="ADJ109" s="6"/>
      <c r="ADK109" s="6"/>
      <c r="ADL109" s="6"/>
      <c r="ADM109" s="6"/>
      <c r="ADN109" s="6"/>
      <c r="ADO109" s="6"/>
      <c r="ADP109" s="6"/>
      <c r="ADQ109" s="6"/>
      <c r="ADR109" s="6"/>
      <c r="ADS109" s="6"/>
      <c r="ADT109" s="6"/>
      <c r="ADU109" s="6"/>
      <c r="ADV109" s="6"/>
      <c r="ADW109" s="6"/>
      <c r="ADX109" s="6"/>
      <c r="ADY109" s="6"/>
      <c r="ADZ109" s="6"/>
      <c r="AEA109" s="6"/>
      <c r="AEB109" s="6"/>
      <c r="AEC109" s="6"/>
      <c r="AED109" s="6"/>
      <c r="AEE109" s="6"/>
      <c r="AEF109" s="6"/>
      <c r="AEG109" s="6"/>
      <c r="AEH109" s="6"/>
      <c r="AEI109" s="6"/>
      <c r="AEJ109" s="6"/>
      <c r="AEK109" s="6"/>
      <c r="AEL109" s="6"/>
      <c r="AEM109" s="6"/>
      <c r="AEN109" s="6"/>
      <c r="AEO109" s="6"/>
      <c r="AEP109" s="6"/>
      <c r="AEQ109" s="6"/>
      <c r="AER109" s="6"/>
      <c r="AES109" s="6"/>
      <c r="AET109" s="6"/>
      <c r="AEU109" s="6"/>
      <c r="AEV109" s="6"/>
      <c r="AEW109" s="6"/>
      <c r="AEX109" s="6"/>
      <c r="AEY109" s="6"/>
      <c r="AEZ109" s="6"/>
      <c r="AFA109" s="6"/>
      <c r="AFB109" s="6"/>
      <c r="AFC109" s="6"/>
      <c r="AFD109" s="6"/>
      <c r="AFE109" s="6"/>
      <c r="AFF109" s="6"/>
      <c r="AFG109" s="6"/>
      <c r="AFH109" s="6"/>
      <c r="AFI109" s="6"/>
      <c r="AFJ109" s="6"/>
      <c r="AFK109" s="6"/>
      <c r="AFL109" s="6"/>
      <c r="AFM109" s="6"/>
      <c r="AFN109" s="6"/>
      <c r="AFO109" s="6"/>
      <c r="AFP109" s="6"/>
      <c r="AFQ109" s="6"/>
      <c r="AFR109" s="6"/>
      <c r="AFS109" s="6"/>
      <c r="AFT109" s="6"/>
      <c r="AFU109" s="6"/>
      <c r="AFV109" s="6"/>
      <c r="AFW109" s="6"/>
      <c r="AFX109" s="6"/>
      <c r="AFY109" s="6"/>
      <c r="AFZ109" s="6"/>
      <c r="AGA109" s="6"/>
      <c r="AGB109" s="6"/>
      <c r="AGC109" s="6"/>
      <c r="AGD109" s="6"/>
      <c r="AGE109" s="6"/>
      <c r="AGF109" s="6"/>
      <c r="AGG109" s="6"/>
      <c r="AGH109" s="6"/>
      <c r="AGI109" s="6"/>
      <c r="AGJ109" s="6"/>
      <c r="AGK109" s="6"/>
      <c r="AGL109" s="6"/>
      <c r="AGM109" s="6"/>
      <c r="AGN109" s="6"/>
      <c r="AGO109" s="6"/>
      <c r="AGP109" s="6"/>
      <c r="AGQ109" s="6"/>
      <c r="AGR109" s="6"/>
      <c r="AGS109" s="6"/>
      <c r="AGT109" s="6"/>
      <c r="AGU109" s="6"/>
      <c r="AGV109" s="6"/>
      <c r="AGW109" s="6"/>
      <c r="AGX109" s="6"/>
      <c r="AGY109" s="6"/>
      <c r="AGZ109" s="6"/>
      <c r="AHA109" s="6"/>
      <c r="AHB109" s="6"/>
      <c r="AHC109" s="6"/>
      <c r="AHD109" s="6"/>
      <c r="AHE109" s="6"/>
      <c r="AHF109" s="6"/>
      <c r="AHG109" s="6"/>
      <c r="AHH109" s="6"/>
      <c r="AHI109" s="6"/>
      <c r="AHJ109" s="6"/>
      <c r="AHK109" s="6"/>
      <c r="AHL109" s="6"/>
      <c r="AHM109" s="6"/>
      <c r="AHN109" s="6"/>
      <c r="AHO109" s="6"/>
      <c r="AHP109" s="6"/>
      <c r="AHQ109" s="6"/>
      <c r="AHR109" s="6"/>
      <c r="AHS109" s="6"/>
      <c r="AHT109" s="6"/>
      <c r="AHU109" s="6"/>
      <c r="AHV109" s="6"/>
      <c r="AHW109" s="6"/>
      <c r="AHX109" s="6"/>
      <c r="AHY109" s="6"/>
      <c r="AHZ109" s="6"/>
      <c r="AIA109" s="6"/>
      <c r="AIB109" s="6"/>
      <c r="AIC109" s="6"/>
      <c r="AID109" s="6"/>
      <c r="AIE109" s="6"/>
      <c r="AIF109" s="6"/>
      <c r="AIG109" s="6"/>
      <c r="AIH109" s="6"/>
      <c r="AII109" s="6"/>
      <c r="AIJ109" s="6"/>
      <c r="AIK109" s="6"/>
      <c r="AIL109" s="6"/>
      <c r="AIM109" s="6"/>
      <c r="AIN109" s="6"/>
      <c r="AIO109" s="6"/>
      <c r="AIP109" s="6"/>
      <c r="AIQ109" s="6"/>
      <c r="AIR109" s="6"/>
      <c r="AIS109" s="6"/>
      <c r="AIT109" s="6"/>
      <c r="AIU109" s="6"/>
      <c r="AIV109" s="6"/>
      <c r="AIW109" s="6"/>
      <c r="AIX109" s="6"/>
      <c r="AIY109" s="6"/>
      <c r="AIZ109" s="6"/>
      <c r="AJA109" s="6"/>
      <c r="AJB109" s="6"/>
      <c r="AJC109" s="6"/>
      <c r="AJD109" s="6"/>
      <c r="AJE109" s="6"/>
      <c r="AJF109" s="6"/>
      <c r="AJG109" s="6"/>
      <c r="AJH109" s="6"/>
      <c r="AJI109" s="6"/>
      <c r="AJJ109" s="6"/>
      <c r="AJK109" s="6"/>
      <c r="AJL109" s="6"/>
      <c r="AJM109" s="6"/>
      <c r="AJN109" s="6"/>
      <c r="AJO109" s="6"/>
      <c r="AJP109" s="6"/>
      <c r="AJQ109" s="6"/>
      <c r="AJR109" s="6"/>
      <c r="AJS109" s="6"/>
      <c r="AJT109" s="6"/>
      <c r="AJU109" s="6"/>
      <c r="AJV109" s="6"/>
      <c r="AJW109" s="6"/>
      <c r="AJX109" s="6"/>
      <c r="AJY109" s="6"/>
      <c r="AJZ109" s="6"/>
      <c r="AKA109" s="6"/>
      <c r="AKB109" s="6"/>
      <c r="AKC109" s="6"/>
      <c r="AKD109" s="6"/>
      <c r="AKE109" s="6"/>
      <c r="AKF109" s="6"/>
      <c r="AKG109" s="6"/>
      <c r="AKH109" s="6"/>
      <c r="AKI109" s="6"/>
      <c r="AKJ109" s="6"/>
      <c r="AKK109" s="6"/>
      <c r="AKL109" s="6"/>
      <c r="AKM109" s="6"/>
      <c r="AKN109" s="6"/>
      <c r="AKO109" s="6"/>
      <c r="AKP109" s="6"/>
      <c r="AKQ109" s="6"/>
      <c r="AKR109" s="6"/>
      <c r="AKS109" s="6"/>
      <c r="AKT109" s="6"/>
      <c r="AKU109" s="6"/>
      <c r="AKV109" s="6"/>
      <c r="AKW109" s="6"/>
      <c r="AKX109" s="6"/>
      <c r="AKY109" s="6"/>
      <c r="AKZ109" s="6"/>
      <c r="ALA109" s="6"/>
      <c r="ALB109" s="6"/>
      <c r="ALC109" s="6"/>
      <c r="ALD109" s="6"/>
      <c r="ALE109" s="6"/>
      <c r="ALF109" s="6"/>
      <c r="ALG109" s="6"/>
      <c r="ALH109" s="6"/>
      <c r="ALI109" s="6"/>
      <c r="ALJ109" s="6"/>
      <c r="ALK109" s="6"/>
      <c r="ALL109" s="6"/>
      <c r="ALM109" s="6"/>
      <c r="ALN109" s="6"/>
      <c r="ALO109" s="6"/>
      <c r="ALP109" s="6"/>
      <c r="ALQ109" s="6"/>
      <c r="ALR109" s="6"/>
      <c r="ALS109" s="6"/>
      <c r="ALT109" s="6"/>
      <c r="ALU109" s="6"/>
      <c r="ALV109" s="6"/>
      <c r="ALW109" s="6"/>
      <c r="ALX109" s="6"/>
      <c r="ALY109" s="6"/>
      <c r="ALZ109" s="6"/>
      <c r="AMA109" s="6"/>
    </row>
    <row r="110" spans="1:1015">
      <c r="A110" s="8" t="s">
        <v>233</v>
      </c>
      <c r="B110" s="8" t="s">
        <v>234</v>
      </c>
      <c r="C110" s="1" t="s">
        <v>19</v>
      </c>
      <c r="D110" s="2"/>
      <c r="E110" s="1" t="s">
        <v>20</v>
      </c>
      <c r="F110" s="3"/>
      <c r="G110" s="4"/>
      <c r="H110" s="3"/>
      <c r="I110" s="4"/>
      <c r="J110" s="3"/>
      <c r="K110" s="3"/>
      <c r="L110" s="5"/>
      <c r="M110" s="5"/>
      <c r="N110" s="3"/>
      <c r="O110" s="3"/>
      <c r="P110" s="3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  <c r="ALN110" s="6"/>
      <c r="ALO110" s="6"/>
      <c r="ALP110" s="6"/>
      <c r="ALQ110" s="6"/>
      <c r="ALR110" s="6"/>
      <c r="ALS110" s="6"/>
      <c r="ALT110" s="6"/>
      <c r="ALU110" s="6"/>
      <c r="ALV110" s="6"/>
      <c r="ALW110" s="6"/>
      <c r="ALX110" s="6"/>
      <c r="ALY110" s="6"/>
      <c r="ALZ110" s="6"/>
      <c r="AMA110" s="6"/>
    </row>
    <row r="111" spans="1:1015">
      <c r="A111" s="8" t="s">
        <v>235</v>
      </c>
      <c r="B111" s="8" t="s">
        <v>236</v>
      </c>
      <c r="C111" s="1" t="s">
        <v>19</v>
      </c>
      <c r="D111" s="2"/>
      <c r="E111" s="1" t="s">
        <v>20</v>
      </c>
      <c r="F111" s="3"/>
      <c r="G111" s="4"/>
      <c r="H111" s="3"/>
      <c r="I111" s="4"/>
      <c r="J111" s="3"/>
      <c r="K111" s="3"/>
      <c r="L111" s="5"/>
      <c r="M111" s="5"/>
      <c r="N111" s="3"/>
      <c r="O111" s="3"/>
      <c r="P111" s="3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  <c r="ACB111" s="6"/>
      <c r="ACC111" s="6"/>
      <c r="ACD111" s="6"/>
      <c r="ACE111" s="6"/>
      <c r="ACF111" s="6"/>
      <c r="ACG111" s="6"/>
      <c r="ACH111" s="6"/>
      <c r="ACI111" s="6"/>
      <c r="ACJ111" s="6"/>
      <c r="ACK111" s="6"/>
      <c r="ACL111" s="6"/>
      <c r="ACM111" s="6"/>
      <c r="ACN111" s="6"/>
      <c r="ACO111" s="6"/>
      <c r="ACP111" s="6"/>
      <c r="ACQ111" s="6"/>
      <c r="ACR111" s="6"/>
      <c r="ACS111" s="6"/>
      <c r="ACT111" s="6"/>
      <c r="ACU111" s="6"/>
      <c r="ACV111" s="6"/>
      <c r="ACW111" s="6"/>
      <c r="ACX111" s="6"/>
      <c r="ACY111" s="6"/>
      <c r="ACZ111" s="6"/>
      <c r="ADA111" s="6"/>
      <c r="ADB111" s="6"/>
      <c r="ADC111" s="6"/>
      <c r="ADD111" s="6"/>
      <c r="ADE111" s="6"/>
      <c r="ADF111" s="6"/>
      <c r="ADG111" s="6"/>
      <c r="ADH111" s="6"/>
      <c r="ADI111" s="6"/>
      <c r="ADJ111" s="6"/>
      <c r="ADK111" s="6"/>
      <c r="ADL111" s="6"/>
      <c r="ADM111" s="6"/>
      <c r="ADN111" s="6"/>
      <c r="ADO111" s="6"/>
      <c r="ADP111" s="6"/>
      <c r="ADQ111" s="6"/>
      <c r="ADR111" s="6"/>
      <c r="ADS111" s="6"/>
      <c r="ADT111" s="6"/>
      <c r="ADU111" s="6"/>
      <c r="ADV111" s="6"/>
      <c r="ADW111" s="6"/>
      <c r="ADX111" s="6"/>
      <c r="ADY111" s="6"/>
      <c r="ADZ111" s="6"/>
      <c r="AEA111" s="6"/>
      <c r="AEB111" s="6"/>
      <c r="AEC111" s="6"/>
      <c r="AED111" s="6"/>
      <c r="AEE111" s="6"/>
      <c r="AEF111" s="6"/>
      <c r="AEG111" s="6"/>
      <c r="AEH111" s="6"/>
      <c r="AEI111" s="6"/>
      <c r="AEJ111" s="6"/>
      <c r="AEK111" s="6"/>
      <c r="AEL111" s="6"/>
      <c r="AEM111" s="6"/>
      <c r="AEN111" s="6"/>
      <c r="AEO111" s="6"/>
      <c r="AEP111" s="6"/>
      <c r="AEQ111" s="6"/>
      <c r="AER111" s="6"/>
      <c r="AES111" s="6"/>
      <c r="AET111" s="6"/>
      <c r="AEU111" s="6"/>
      <c r="AEV111" s="6"/>
      <c r="AEW111" s="6"/>
      <c r="AEX111" s="6"/>
      <c r="AEY111" s="6"/>
      <c r="AEZ111" s="6"/>
      <c r="AFA111" s="6"/>
      <c r="AFB111" s="6"/>
      <c r="AFC111" s="6"/>
      <c r="AFD111" s="6"/>
      <c r="AFE111" s="6"/>
      <c r="AFF111" s="6"/>
      <c r="AFG111" s="6"/>
      <c r="AFH111" s="6"/>
      <c r="AFI111" s="6"/>
      <c r="AFJ111" s="6"/>
      <c r="AFK111" s="6"/>
      <c r="AFL111" s="6"/>
      <c r="AFM111" s="6"/>
      <c r="AFN111" s="6"/>
      <c r="AFO111" s="6"/>
      <c r="AFP111" s="6"/>
      <c r="AFQ111" s="6"/>
      <c r="AFR111" s="6"/>
      <c r="AFS111" s="6"/>
      <c r="AFT111" s="6"/>
      <c r="AFU111" s="6"/>
      <c r="AFV111" s="6"/>
      <c r="AFW111" s="6"/>
      <c r="AFX111" s="6"/>
      <c r="AFY111" s="6"/>
      <c r="AFZ111" s="6"/>
      <c r="AGA111" s="6"/>
      <c r="AGB111" s="6"/>
      <c r="AGC111" s="6"/>
      <c r="AGD111" s="6"/>
      <c r="AGE111" s="6"/>
      <c r="AGF111" s="6"/>
      <c r="AGG111" s="6"/>
      <c r="AGH111" s="6"/>
      <c r="AGI111" s="6"/>
      <c r="AGJ111" s="6"/>
      <c r="AGK111" s="6"/>
      <c r="AGL111" s="6"/>
      <c r="AGM111" s="6"/>
      <c r="AGN111" s="6"/>
      <c r="AGO111" s="6"/>
      <c r="AGP111" s="6"/>
      <c r="AGQ111" s="6"/>
      <c r="AGR111" s="6"/>
      <c r="AGS111" s="6"/>
      <c r="AGT111" s="6"/>
      <c r="AGU111" s="6"/>
      <c r="AGV111" s="6"/>
      <c r="AGW111" s="6"/>
      <c r="AGX111" s="6"/>
      <c r="AGY111" s="6"/>
      <c r="AGZ111" s="6"/>
      <c r="AHA111" s="6"/>
      <c r="AHB111" s="6"/>
      <c r="AHC111" s="6"/>
      <c r="AHD111" s="6"/>
      <c r="AHE111" s="6"/>
      <c r="AHF111" s="6"/>
      <c r="AHG111" s="6"/>
      <c r="AHH111" s="6"/>
      <c r="AHI111" s="6"/>
      <c r="AHJ111" s="6"/>
      <c r="AHK111" s="6"/>
      <c r="AHL111" s="6"/>
      <c r="AHM111" s="6"/>
      <c r="AHN111" s="6"/>
      <c r="AHO111" s="6"/>
      <c r="AHP111" s="6"/>
      <c r="AHQ111" s="6"/>
      <c r="AHR111" s="6"/>
      <c r="AHS111" s="6"/>
      <c r="AHT111" s="6"/>
      <c r="AHU111" s="6"/>
      <c r="AHV111" s="6"/>
      <c r="AHW111" s="6"/>
      <c r="AHX111" s="6"/>
      <c r="AHY111" s="6"/>
      <c r="AHZ111" s="6"/>
      <c r="AIA111" s="6"/>
      <c r="AIB111" s="6"/>
      <c r="AIC111" s="6"/>
      <c r="AID111" s="6"/>
      <c r="AIE111" s="6"/>
      <c r="AIF111" s="6"/>
      <c r="AIG111" s="6"/>
      <c r="AIH111" s="6"/>
      <c r="AII111" s="6"/>
      <c r="AIJ111" s="6"/>
      <c r="AIK111" s="6"/>
      <c r="AIL111" s="6"/>
      <c r="AIM111" s="6"/>
      <c r="AIN111" s="6"/>
      <c r="AIO111" s="6"/>
      <c r="AIP111" s="6"/>
      <c r="AIQ111" s="6"/>
      <c r="AIR111" s="6"/>
      <c r="AIS111" s="6"/>
      <c r="AIT111" s="6"/>
      <c r="AIU111" s="6"/>
      <c r="AIV111" s="6"/>
      <c r="AIW111" s="6"/>
      <c r="AIX111" s="6"/>
      <c r="AIY111" s="6"/>
      <c r="AIZ111" s="6"/>
      <c r="AJA111" s="6"/>
      <c r="AJB111" s="6"/>
      <c r="AJC111" s="6"/>
      <c r="AJD111" s="6"/>
      <c r="AJE111" s="6"/>
      <c r="AJF111" s="6"/>
      <c r="AJG111" s="6"/>
      <c r="AJH111" s="6"/>
      <c r="AJI111" s="6"/>
      <c r="AJJ111" s="6"/>
      <c r="AJK111" s="6"/>
      <c r="AJL111" s="6"/>
      <c r="AJM111" s="6"/>
      <c r="AJN111" s="6"/>
      <c r="AJO111" s="6"/>
      <c r="AJP111" s="6"/>
      <c r="AJQ111" s="6"/>
      <c r="AJR111" s="6"/>
      <c r="AJS111" s="6"/>
      <c r="AJT111" s="6"/>
      <c r="AJU111" s="6"/>
      <c r="AJV111" s="6"/>
      <c r="AJW111" s="6"/>
      <c r="AJX111" s="6"/>
      <c r="AJY111" s="6"/>
      <c r="AJZ111" s="6"/>
      <c r="AKA111" s="6"/>
      <c r="AKB111" s="6"/>
      <c r="AKC111" s="6"/>
      <c r="AKD111" s="6"/>
      <c r="AKE111" s="6"/>
      <c r="AKF111" s="6"/>
      <c r="AKG111" s="6"/>
      <c r="AKH111" s="6"/>
      <c r="AKI111" s="6"/>
      <c r="AKJ111" s="6"/>
      <c r="AKK111" s="6"/>
      <c r="AKL111" s="6"/>
      <c r="AKM111" s="6"/>
      <c r="AKN111" s="6"/>
      <c r="AKO111" s="6"/>
      <c r="AKP111" s="6"/>
      <c r="AKQ111" s="6"/>
      <c r="AKR111" s="6"/>
      <c r="AKS111" s="6"/>
      <c r="AKT111" s="6"/>
      <c r="AKU111" s="6"/>
      <c r="AKV111" s="6"/>
      <c r="AKW111" s="6"/>
      <c r="AKX111" s="6"/>
      <c r="AKY111" s="6"/>
      <c r="AKZ111" s="6"/>
      <c r="ALA111" s="6"/>
      <c r="ALB111" s="6"/>
      <c r="ALC111" s="6"/>
      <c r="ALD111" s="6"/>
      <c r="ALE111" s="6"/>
      <c r="ALF111" s="6"/>
      <c r="ALG111" s="6"/>
      <c r="ALH111" s="6"/>
      <c r="ALI111" s="6"/>
      <c r="ALJ111" s="6"/>
      <c r="ALK111" s="6"/>
      <c r="ALL111" s="6"/>
      <c r="ALM111" s="6"/>
      <c r="ALN111" s="6"/>
      <c r="ALO111" s="6"/>
      <c r="ALP111" s="6"/>
      <c r="ALQ111" s="6"/>
      <c r="ALR111" s="6"/>
      <c r="ALS111" s="6"/>
      <c r="ALT111" s="6"/>
      <c r="ALU111" s="6"/>
      <c r="ALV111" s="6"/>
      <c r="ALW111" s="6"/>
      <c r="ALX111" s="6"/>
      <c r="ALY111" s="6"/>
      <c r="ALZ111" s="6"/>
      <c r="AMA111" s="6"/>
    </row>
    <row r="112" spans="1:1015">
      <c r="A112" s="8" t="s">
        <v>237</v>
      </c>
      <c r="B112" s="8" t="s">
        <v>238</v>
      </c>
      <c r="C112" s="1" t="s">
        <v>19</v>
      </c>
      <c r="D112" s="2"/>
      <c r="E112" s="1" t="s">
        <v>20</v>
      </c>
      <c r="F112" s="3"/>
      <c r="G112" s="4"/>
      <c r="H112" s="3"/>
      <c r="I112" s="4"/>
      <c r="J112" s="3"/>
      <c r="K112" s="3"/>
      <c r="L112" s="5"/>
      <c r="M112" s="5"/>
      <c r="N112" s="3"/>
      <c r="O112" s="3"/>
      <c r="P112" s="3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  <c r="ACB112" s="6"/>
      <c r="ACC112" s="6"/>
      <c r="ACD112" s="6"/>
      <c r="ACE112" s="6"/>
      <c r="ACF112" s="6"/>
      <c r="ACG112" s="6"/>
      <c r="ACH112" s="6"/>
      <c r="ACI112" s="6"/>
      <c r="ACJ112" s="6"/>
      <c r="ACK112" s="6"/>
      <c r="ACL112" s="6"/>
      <c r="ACM112" s="6"/>
      <c r="ACN112" s="6"/>
      <c r="ACO112" s="6"/>
      <c r="ACP112" s="6"/>
      <c r="ACQ112" s="6"/>
      <c r="ACR112" s="6"/>
      <c r="ACS112" s="6"/>
      <c r="ACT112" s="6"/>
      <c r="ACU112" s="6"/>
      <c r="ACV112" s="6"/>
      <c r="ACW112" s="6"/>
      <c r="ACX112" s="6"/>
      <c r="ACY112" s="6"/>
      <c r="ACZ112" s="6"/>
      <c r="ADA112" s="6"/>
      <c r="ADB112" s="6"/>
      <c r="ADC112" s="6"/>
      <c r="ADD112" s="6"/>
      <c r="ADE112" s="6"/>
      <c r="ADF112" s="6"/>
      <c r="ADG112" s="6"/>
      <c r="ADH112" s="6"/>
      <c r="ADI112" s="6"/>
      <c r="ADJ112" s="6"/>
      <c r="ADK112" s="6"/>
      <c r="ADL112" s="6"/>
      <c r="ADM112" s="6"/>
      <c r="ADN112" s="6"/>
      <c r="ADO112" s="6"/>
      <c r="ADP112" s="6"/>
      <c r="ADQ112" s="6"/>
      <c r="ADR112" s="6"/>
      <c r="ADS112" s="6"/>
      <c r="ADT112" s="6"/>
      <c r="ADU112" s="6"/>
      <c r="ADV112" s="6"/>
      <c r="ADW112" s="6"/>
      <c r="ADX112" s="6"/>
      <c r="ADY112" s="6"/>
      <c r="ADZ112" s="6"/>
      <c r="AEA112" s="6"/>
      <c r="AEB112" s="6"/>
      <c r="AEC112" s="6"/>
      <c r="AED112" s="6"/>
      <c r="AEE112" s="6"/>
      <c r="AEF112" s="6"/>
      <c r="AEG112" s="6"/>
      <c r="AEH112" s="6"/>
      <c r="AEI112" s="6"/>
      <c r="AEJ112" s="6"/>
      <c r="AEK112" s="6"/>
      <c r="AEL112" s="6"/>
      <c r="AEM112" s="6"/>
      <c r="AEN112" s="6"/>
      <c r="AEO112" s="6"/>
      <c r="AEP112" s="6"/>
      <c r="AEQ112" s="6"/>
      <c r="AER112" s="6"/>
      <c r="AES112" s="6"/>
      <c r="AET112" s="6"/>
      <c r="AEU112" s="6"/>
      <c r="AEV112" s="6"/>
      <c r="AEW112" s="6"/>
      <c r="AEX112" s="6"/>
      <c r="AEY112" s="6"/>
      <c r="AEZ112" s="6"/>
      <c r="AFA112" s="6"/>
      <c r="AFB112" s="6"/>
      <c r="AFC112" s="6"/>
      <c r="AFD112" s="6"/>
      <c r="AFE112" s="6"/>
      <c r="AFF112" s="6"/>
      <c r="AFG112" s="6"/>
      <c r="AFH112" s="6"/>
      <c r="AFI112" s="6"/>
      <c r="AFJ112" s="6"/>
      <c r="AFK112" s="6"/>
      <c r="AFL112" s="6"/>
      <c r="AFM112" s="6"/>
      <c r="AFN112" s="6"/>
      <c r="AFO112" s="6"/>
      <c r="AFP112" s="6"/>
      <c r="AFQ112" s="6"/>
      <c r="AFR112" s="6"/>
      <c r="AFS112" s="6"/>
      <c r="AFT112" s="6"/>
      <c r="AFU112" s="6"/>
      <c r="AFV112" s="6"/>
      <c r="AFW112" s="6"/>
      <c r="AFX112" s="6"/>
      <c r="AFY112" s="6"/>
      <c r="AFZ112" s="6"/>
      <c r="AGA112" s="6"/>
      <c r="AGB112" s="6"/>
      <c r="AGC112" s="6"/>
      <c r="AGD112" s="6"/>
      <c r="AGE112" s="6"/>
      <c r="AGF112" s="6"/>
      <c r="AGG112" s="6"/>
      <c r="AGH112" s="6"/>
      <c r="AGI112" s="6"/>
      <c r="AGJ112" s="6"/>
      <c r="AGK112" s="6"/>
      <c r="AGL112" s="6"/>
      <c r="AGM112" s="6"/>
      <c r="AGN112" s="6"/>
      <c r="AGO112" s="6"/>
      <c r="AGP112" s="6"/>
      <c r="AGQ112" s="6"/>
      <c r="AGR112" s="6"/>
      <c r="AGS112" s="6"/>
      <c r="AGT112" s="6"/>
      <c r="AGU112" s="6"/>
      <c r="AGV112" s="6"/>
      <c r="AGW112" s="6"/>
      <c r="AGX112" s="6"/>
      <c r="AGY112" s="6"/>
      <c r="AGZ112" s="6"/>
      <c r="AHA112" s="6"/>
      <c r="AHB112" s="6"/>
      <c r="AHC112" s="6"/>
      <c r="AHD112" s="6"/>
      <c r="AHE112" s="6"/>
      <c r="AHF112" s="6"/>
      <c r="AHG112" s="6"/>
      <c r="AHH112" s="6"/>
      <c r="AHI112" s="6"/>
      <c r="AHJ112" s="6"/>
      <c r="AHK112" s="6"/>
      <c r="AHL112" s="6"/>
      <c r="AHM112" s="6"/>
      <c r="AHN112" s="6"/>
      <c r="AHO112" s="6"/>
      <c r="AHP112" s="6"/>
      <c r="AHQ112" s="6"/>
      <c r="AHR112" s="6"/>
      <c r="AHS112" s="6"/>
      <c r="AHT112" s="6"/>
      <c r="AHU112" s="6"/>
      <c r="AHV112" s="6"/>
      <c r="AHW112" s="6"/>
      <c r="AHX112" s="6"/>
      <c r="AHY112" s="6"/>
      <c r="AHZ112" s="6"/>
      <c r="AIA112" s="6"/>
      <c r="AIB112" s="6"/>
      <c r="AIC112" s="6"/>
      <c r="AID112" s="6"/>
      <c r="AIE112" s="6"/>
      <c r="AIF112" s="6"/>
      <c r="AIG112" s="6"/>
      <c r="AIH112" s="6"/>
      <c r="AII112" s="6"/>
      <c r="AIJ112" s="6"/>
      <c r="AIK112" s="6"/>
      <c r="AIL112" s="6"/>
      <c r="AIM112" s="6"/>
      <c r="AIN112" s="6"/>
      <c r="AIO112" s="6"/>
      <c r="AIP112" s="6"/>
      <c r="AIQ112" s="6"/>
      <c r="AIR112" s="6"/>
      <c r="AIS112" s="6"/>
      <c r="AIT112" s="6"/>
      <c r="AIU112" s="6"/>
      <c r="AIV112" s="6"/>
      <c r="AIW112" s="6"/>
      <c r="AIX112" s="6"/>
      <c r="AIY112" s="6"/>
      <c r="AIZ112" s="6"/>
      <c r="AJA112" s="6"/>
      <c r="AJB112" s="6"/>
      <c r="AJC112" s="6"/>
      <c r="AJD112" s="6"/>
      <c r="AJE112" s="6"/>
      <c r="AJF112" s="6"/>
      <c r="AJG112" s="6"/>
      <c r="AJH112" s="6"/>
      <c r="AJI112" s="6"/>
      <c r="AJJ112" s="6"/>
      <c r="AJK112" s="6"/>
      <c r="AJL112" s="6"/>
      <c r="AJM112" s="6"/>
      <c r="AJN112" s="6"/>
      <c r="AJO112" s="6"/>
      <c r="AJP112" s="6"/>
      <c r="AJQ112" s="6"/>
      <c r="AJR112" s="6"/>
      <c r="AJS112" s="6"/>
      <c r="AJT112" s="6"/>
      <c r="AJU112" s="6"/>
      <c r="AJV112" s="6"/>
      <c r="AJW112" s="6"/>
      <c r="AJX112" s="6"/>
      <c r="AJY112" s="6"/>
      <c r="AJZ112" s="6"/>
      <c r="AKA112" s="6"/>
      <c r="AKB112" s="6"/>
      <c r="AKC112" s="6"/>
      <c r="AKD112" s="6"/>
      <c r="AKE112" s="6"/>
      <c r="AKF112" s="6"/>
      <c r="AKG112" s="6"/>
      <c r="AKH112" s="6"/>
      <c r="AKI112" s="6"/>
      <c r="AKJ112" s="6"/>
      <c r="AKK112" s="6"/>
      <c r="AKL112" s="6"/>
      <c r="AKM112" s="6"/>
      <c r="AKN112" s="6"/>
      <c r="AKO112" s="6"/>
      <c r="AKP112" s="6"/>
      <c r="AKQ112" s="6"/>
      <c r="AKR112" s="6"/>
      <c r="AKS112" s="6"/>
      <c r="AKT112" s="6"/>
      <c r="AKU112" s="6"/>
      <c r="AKV112" s="6"/>
      <c r="AKW112" s="6"/>
      <c r="AKX112" s="6"/>
      <c r="AKY112" s="6"/>
      <c r="AKZ112" s="6"/>
      <c r="ALA112" s="6"/>
      <c r="ALB112" s="6"/>
      <c r="ALC112" s="6"/>
      <c r="ALD112" s="6"/>
      <c r="ALE112" s="6"/>
      <c r="ALF112" s="6"/>
      <c r="ALG112" s="6"/>
      <c r="ALH112" s="6"/>
      <c r="ALI112" s="6"/>
      <c r="ALJ112" s="6"/>
      <c r="ALK112" s="6"/>
      <c r="ALL112" s="6"/>
      <c r="ALM112" s="6"/>
      <c r="ALN112" s="6"/>
      <c r="ALO112" s="6"/>
      <c r="ALP112" s="6"/>
      <c r="ALQ112" s="6"/>
      <c r="ALR112" s="6"/>
      <c r="ALS112" s="6"/>
      <c r="ALT112" s="6"/>
      <c r="ALU112" s="6"/>
      <c r="ALV112" s="6"/>
      <c r="ALW112" s="6"/>
      <c r="ALX112" s="6"/>
      <c r="ALY112" s="6"/>
      <c r="ALZ112" s="6"/>
      <c r="AMA112" s="6"/>
    </row>
    <row r="113" spans="1:1015">
      <c r="A113" s="8" t="s">
        <v>239</v>
      </c>
      <c r="B113" s="8" t="s">
        <v>240</v>
      </c>
      <c r="C113" s="1" t="s">
        <v>19</v>
      </c>
      <c r="D113" s="2"/>
      <c r="E113" s="1" t="s">
        <v>20</v>
      </c>
      <c r="F113" s="3"/>
      <c r="G113" s="4"/>
      <c r="H113" s="3"/>
      <c r="I113" s="4"/>
      <c r="J113" s="3"/>
      <c r="K113" s="3"/>
      <c r="L113" s="5"/>
      <c r="M113" s="5"/>
      <c r="N113" s="3"/>
      <c r="O113" s="3"/>
      <c r="P113" s="3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  <c r="ACB113" s="6"/>
      <c r="ACC113" s="6"/>
      <c r="ACD113" s="6"/>
      <c r="ACE113" s="6"/>
      <c r="ACF113" s="6"/>
      <c r="ACG113" s="6"/>
      <c r="ACH113" s="6"/>
      <c r="ACI113" s="6"/>
      <c r="ACJ113" s="6"/>
      <c r="ACK113" s="6"/>
      <c r="ACL113" s="6"/>
      <c r="ACM113" s="6"/>
      <c r="ACN113" s="6"/>
      <c r="ACO113" s="6"/>
      <c r="ACP113" s="6"/>
      <c r="ACQ113" s="6"/>
      <c r="ACR113" s="6"/>
      <c r="ACS113" s="6"/>
      <c r="ACT113" s="6"/>
      <c r="ACU113" s="6"/>
      <c r="ACV113" s="6"/>
      <c r="ACW113" s="6"/>
      <c r="ACX113" s="6"/>
      <c r="ACY113" s="6"/>
      <c r="ACZ113" s="6"/>
      <c r="ADA113" s="6"/>
      <c r="ADB113" s="6"/>
      <c r="ADC113" s="6"/>
      <c r="ADD113" s="6"/>
      <c r="ADE113" s="6"/>
      <c r="ADF113" s="6"/>
      <c r="ADG113" s="6"/>
      <c r="ADH113" s="6"/>
      <c r="ADI113" s="6"/>
      <c r="ADJ113" s="6"/>
      <c r="ADK113" s="6"/>
      <c r="ADL113" s="6"/>
      <c r="ADM113" s="6"/>
      <c r="ADN113" s="6"/>
      <c r="ADO113" s="6"/>
      <c r="ADP113" s="6"/>
      <c r="ADQ113" s="6"/>
      <c r="ADR113" s="6"/>
      <c r="ADS113" s="6"/>
      <c r="ADT113" s="6"/>
      <c r="ADU113" s="6"/>
      <c r="ADV113" s="6"/>
      <c r="ADW113" s="6"/>
      <c r="ADX113" s="6"/>
      <c r="ADY113" s="6"/>
      <c r="ADZ113" s="6"/>
      <c r="AEA113" s="6"/>
      <c r="AEB113" s="6"/>
      <c r="AEC113" s="6"/>
      <c r="AED113" s="6"/>
      <c r="AEE113" s="6"/>
      <c r="AEF113" s="6"/>
      <c r="AEG113" s="6"/>
      <c r="AEH113" s="6"/>
      <c r="AEI113" s="6"/>
      <c r="AEJ113" s="6"/>
      <c r="AEK113" s="6"/>
      <c r="AEL113" s="6"/>
      <c r="AEM113" s="6"/>
      <c r="AEN113" s="6"/>
      <c r="AEO113" s="6"/>
      <c r="AEP113" s="6"/>
      <c r="AEQ113" s="6"/>
      <c r="AER113" s="6"/>
      <c r="AES113" s="6"/>
      <c r="AET113" s="6"/>
      <c r="AEU113" s="6"/>
      <c r="AEV113" s="6"/>
      <c r="AEW113" s="6"/>
      <c r="AEX113" s="6"/>
      <c r="AEY113" s="6"/>
      <c r="AEZ113" s="6"/>
      <c r="AFA113" s="6"/>
      <c r="AFB113" s="6"/>
      <c r="AFC113" s="6"/>
      <c r="AFD113" s="6"/>
      <c r="AFE113" s="6"/>
      <c r="AFF113" s="6"/>
      <c r="AFG113" s="6"/>
      <c r="AFH113" s="6"/>
      <c r="AFI113" s="6"/>
      <c r="AFJ113" s="6"/>
      <c r="AFK113" s="6"/>
      <c r="AFL113" s="6"/>
      <c r="AFM113" s="6"/>
      <c r="AFN113" s="6"/>
      <c r="AFO113" s="6"/>
      <c r="AFP113" s="6"/>
      <c r="AFQ113" s="6"/>
      <c r="AFR113" s="6"/>
      <c r="AFS113" s="6"/>
      <c r="AFT113" s="6"/>
      <c r="AFU113" s="6"/>
      <c r="AFV113" s="6"/>
      <c r="AFW113" s="6"/>
      <c r="AFX113" s="6"/>
      <c r="AFY113" s="6"/>
      <c r="AFZ113" s="6"/>
      <c r="AGA113" s="6"/>
      <c r="AGB113" s="6"/>
      <c r="AGC113" s="6"/>
      <c r="AGD113" s="6"/>
      <c r="AGE113" s="6"/>
      <c r="AGF113" s="6"/>
      <c r="AGG113" s="6"/>
      <c r="AGH113" s="6"/>
      <c r="AGI113" s="6"/>
      <c r="AGJ113" s="6"/>
      <c r="AGK113" s="6"/>
      <c r="AGL113" s="6"/>
      <c r="AGM113" s="6"/>
      <c r="AGN113" s="6"/>
      <c r="AGO113" s="6"/>
      <c r="AGP113" s="6"/>
      <c r="AGQ113" s="6"/>
      <c r="AGR113" s="6"/>
      <c r="AGS113" s="6"/>
      <c r="AGT113" s="6"/>
      <c r="AGU113" s="6"/>
      <c r="AGV113" s="6"/>
      <c r="AGW113" s="6"/>
      <c r="AGX113" s="6"/>
      <c r="AGY113" s="6"/>
      <c r="AGZ113" s="6"/>
      <c r="AHA113" s="6"/>
      <c r="AHB113" s="6"/>
      <c r="AHC113" s="6"/>
      <c r="AHD113" s="6"/>
      <c r="AHE113" s="6"/>
      <c r="AHF113" s="6"/>
      <c r="AHG113" s="6"/>
      <c r="AHH113" s="6"/>
      <c r="AHI113" s="6"/>
      <c r="AHJ113" s="6"/>
      <c r="AHK113" s="6"/>
      <c r="AHL113" s="6"/>
      <c r="AHM113" s="6"/>
      <c r="AHN113" s="6"/>
      <c r="AHO113" s="6"/>
      <c r="AHP113" s="6"/>
      <c r="AHQ113" s="6"/>
      <c r="AHR113" s="6"/>
      <c r="AHS113" s="6"/>
      <c r="AHT113" s="6"/>
      <c r="AHU113" s="6"/>
      <c r="AHV113" s="6"/>
      <c r="AHW113" s="6"/>
      <c r="AHX113" s="6"/>
      <c r="AHY113" s="6"/>
      <c r="AHZ113" s="6"/>
      <c r="AIA113" s="6"/>
      <c r="AIB113" s="6"/>
      <c r="AIC113" s="6"/>
      <c r="AID113" s="6"/>
      <c r="AIE113" s="6"/>
      <c r="AIF113" s="6"/>
      <c r="AIG113" s="6"/>
      <c r="AIH113" s="6"/>
      <c r="AII113" s="6"/>
      <c r="AIJ113" s="6"/>
      <c r="AIK113" s="6"/>
      <c r="AIL113" s="6"/>
      <c r="AIM113" s="6"/>
      <c r="AIN113" s="6"/>
      <c r="AIO113" s="6"/>
      <c r="AIP113" s="6"/>
      <c r="AIQ113" s="6"/>
      <c r="AIR113" s="6"/>
      <c r="AIS113" s="6"/>
      <c r="AIT113" s="6"/>
      <c r="AIU113" s="6"/>
      <c r="AIV113" s="6"/>
      <c r="AIW113" s="6"/>
      <c r="AIX113" s="6"/>
      <c r="AIY113" s="6"/>
      <c r="AIZ113" s="6"/>
      <c r="AJA113" s="6"/>
      <c r="AJB113" s="6"/>
      <c r="AJC113" s="6"/>
      <c r="AJD113" s="6"/>
      <c r="AJE113" s="6"/>
      <c r="AJF113" s="6"/>
      <c r="AJG113" s="6"/>
      <c r="AJH113" s="6"/>
      <c r="AJI113" s="6"/>
      <c r="AJJ113" s="6"/>
      <c r="AJK113" s="6"/>
      <c r="AJL113" s="6"/>
      <c r="AJM113" s="6"/>
      <c r="AJN113" s="6"/>
      <c r="AJO113" s="6"/>
      <c r="AJP113" s="6"/>
      <c r="AJQ113" s="6"/>
      <c r="AJR113" s="6"/>
      <c r="AJS113" s="6"/>
      <c r="AJT113" s="6"/>
      <c r="AJU113" s="6"/>
      <c r="AJV113" s="6"/>
      <c r="AJW113" s="6"/>
      <c r="AJX113" s="6"/>
      <c r="AJY113" s="6"/>
      <c r="AJZ113" s="6"/>
      <c r="AKA113" s="6"/>
      <c r="AKB113" s="6"/>
      <c r="AKC113" s="6"/>
      <c r="AKD113" s="6"/>
      <c r="AKE113" s="6"/>
      <c r="AKF113" s="6"/>
      <c r="AKG113" s="6"/>
      <c r="AKH113" s="6"/>
      <c r="AKI113" s="6"/>
      <c r="AKJ113" s="6"/>
      <c r="AKK113" s="6"/>
      <c r="AKL113" s="6"/>
      <c r="AKM113" s="6"/>
      <c r="AKN113" s="6"/>
      <c r="AKO113" s="6"/>
      <c r="AKP113" s="6"/>
      <c r="AKQ113" s="6"/>
      <c r="AKR113" s="6"/>
      <c r="AKS113" s="6"/>
      <c r="AKT113" s="6"/>
      <c r="AKU113" s="6"/>
      <c r="AKV113" s="6"/>
      <c r="AKW113" s="6"/>
      <c r="AKX113" s="6"/>
      <c r="AKY113" s="6"/>
      <c r="AKZ113" s="6"/>
      <c r="ALA113" s="6"/>
      <c r="ALB113" s="6"/>
      <c r="ALC113" s="6"/>
      <c r="ALD113" s="6"/>
      <c r="ALE113" s="6"/>
      <c r="ALF113" s="6"/>
      <c r="ALG113" s="6"/>
      <c r="ALH113" s="6"/>
      <c r="ALI113" s="6"/>
      <c r="ALJ113" s="6"/>
      <c r="ALK113" s="6"/>
      <c r="ALL113" s="6"/>
      <c r="ALM113" s="6"/>
      <c r="ALN113" s="6"/>
      <c r="ALO113" s="6"/>
      <c r="ALP113" s="6"/>
      <c r="ALQ113" s="6"/>
      <c r="ALR113" s="6"/>
      <c r="ALS113" s="6"/>
      <c r="ALT113" s="6"/>
      <c r="ALU113" s="6"/>
      <c r="ALV113" s="6"/>
      <c r="ALW113" s="6"/>
      <c r="ALX113" s="6"/>
      <c r="ALY113" s="6"/>
      <c r="ALZ113" s="6"/>
      <c r="AMA113" s="6"/>
    </row>
    <row r="114" spans="1:1015">
      <c r="A114" s="8" t="s">
        <v>241</v>
      </c>
      <c r="B114" s="8" t="s">
        <v>242</v>
      </c>
      <c r="C114" s="1" t="s">
        <v>19</v>
      </c>
      <c r="D114" s="2"/>
      <c r="E114" s="1" t="s">
        <v>20</v>
      </c>
      <c r="F114" s="3"/>
      <c r="G114" s="4"/>
      <c r="H114" s="3"/>
      <c r="I114" s="4"/>
      <c r="J114" s="3"/>
      <c r="K114" s="3"/>
      <c r="L114" s="5"/>
      <c r="M114" s="5"/>
      <c r="N114" s="3"/>
      <c r="O114" s="3"/>
      <c r="P114" s="3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  <c r="ALN114" s="6"/>
      <c r="ALO114" s="6"/>
      <c r="ALP114" s="6"/>
      <c r="ALQ114" s="6"/>
      <c r="ALR114" s="6"/>
      <c r="ALS114" s="6"/>
      <c r="ALT114" s="6"/>
      <c r="ALU114" s="6"/>
      <c r="ALV114" s="6"/>
      <c r="ALW114" s="6"/>
      <c r="ALX114" s="6"/>
      <c r="ALY114" s="6"/>
      <c r="ALZ114" s="6"/>
      <c r="AMA114" s="6"/>
    </row>
    <row r="115" spans="1:1015">
      <c r="A115" s="8" t="s">
        <v>243</v>
      </c>
      <c r="B115" s="8" t="s">
        <v>244</v>
      </c>
      <c r="C115" s="1" t="s">
        <v>19</v>
      </c>
      <c r="D115" s="2"/>
      <c r="E115" s="1" t="s">
        <v>20</v>
      </c>
      <c r="F115" s="3"/>
      <c r="G115" s="4"/>
      <c r="H115" s="3"/>
      <c r="I115" s="4"/>
      <c r="J115" s="3"/>
      <c r="K115" s="3"/>
      <c r="L115" s="5"/>
      <c r="M115" s="5"/>
      <c r="N115" s="3"/>
      <c r="O115" s="3"/>
      <c r="P115" s="3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  <c r="ACB115" s="6"/>
      <c r="ACC115" s="6"/>
      <c r="ACD115" s="6"/>
      <c r="ACE115" s="6"/>
      <c r="ACF115" s="6"/>
      <c r="ACG115" s="6"/>
      <c r="ACH115" s="6"/>
      <c r="ACI115" s="6"/>
      <c r="ACJ115" s="6"/>
      <c r="ACK115" s="6"/>
      <c r="ACL115" s="6"/>
      <c r="ACM115" s="6"/>
      <c r="ACN115" s="6"/>
      <c r="ACO115" s="6"/>
      <c r="ACP115" s="6"/>
      <c r="ACQ115" s="6"/>
      <c r="ACR115" s="6"/>
      <c r="ACS115" s="6"/>
      <c r="ACT115" s="6"/>
      <c r="ACU115" s="6"/>
      <c r="ACV115" s="6"/>
      <c r="ACW115" s="6"/>
      <c r="ACX115" s="6"/>
      <c r="ACY115" s="6"/>
      <c r="ACZ115" s="6"/>
      <c r="ADA115" s="6"/>
      <c r="ADB115" s="6"/>
      <c r="ADC115" s="6"/>
      <c r="ADD115" s="6"/>
      <c r="ADE115" s="6"/>
      <c r="ADF115" s="6"/>
      <c r="ADG115" s="6"/>
      <c r="ADH115" s="6"/>
      <c r="ADI115" s="6"/>
      <c r="ADJ115" s="6"/>
      <c r="ADK115" s="6"/>
      <c r="ADL115" s="6"/>
      <c r="ADM115" s="6"/>
      <c r="ADN115" s="6"/>
      <c r="ADO115" s="6"/>
      <c r="ADP115" s="6"/>
      <c r="ADQ115" s="6"/>
      <c r="ADR115" s="6"/>
      <c r="ADS115" s="6"/>
      <c r="ADT115" s="6"/>
      <c r="ADU115" s="6"/>
      <c r="ADV115" s="6"/>
      <c r="ADW115" s="6"/>
      <c r="ADX115" s="6"/>
      <c r="ADY115" s="6"/>
      <c r="ADZ115" s="6"/>
      <c r="AEA115" s="6"/>
      <c r="AEB115" s="6"/>
      <c r="AEC115" s="6"/>
      <c r="AED115" s="6"/>
      <c r="AEE115" s="6"/>
      <c r="AEF115" s="6"/>
      <c r="AEG115" s="6"/>
      <c r="AEH115" s="6"/>
      <c r="AEI115" s="6"/>
      <c r="AEJ115" s="6"/>
      <c r="AEK115" s="6"/>
      <c r="AEL115" s="6"/>
      <c r="AEM115" s="6"/>
      <c r="AEN115" s="6"/>
      <c r="AEO115" s="6"/>
      <c r="AEP115" s="6"/>
      <c r="AEQ115" s="6"/>
      <c r="AER115" s="6"/>
      <c r="AES115" s="6"/>
      <c r="AET115" s="6"/>
      <c r="AEU115" s="6"/>
      <c r="AEV115" s="6"/>
      <c r="AEW115" s="6"/>
      <c r="AEX115" s="6"/>
      <c r="AEY115" s="6"/>
      <c r="AEZ115" s="6"/>
      <c r="AFA115" s="6"/>
      <c r="AFB115" s="6"/>
      <c r="AFC115" s="6"/>
      <c r="AFD115" s="6"/>
      <c r="AFE115" s="6"/>
      <c r="AFF115" s="6"/>
      <c r="AFG115" s="6"/>
      <c r="AFH115" s="6"/>
      <c r="AFI115" s="6"/>
      <c r="AFJ115" s="6"/>
      <c r="AFK115" s="6"/>
      <c r="AFL115" s="6"/>
      <c r="AFM115" s="6"/>
      <c r="AFN115" s="6"/>
      <c r="AFO115" s="6"/>
      <c r="AFP115" s="6"/>
      <c r="AFQ115" s="6"/>
      <c r="AFR115" s="6"/>
      <c r="AFS115" s="6"/>
      <c r="AFT115" s="6"/>
      <c r="AFU115" s="6"/>
      <c r="AFV115" s="6"/>
      <c r="AFW115" s="6"/>
      <c r="AFX115" s="6"/>
      <c r="AFY115" s="6"/>
      <c r="AFZ115" s="6"/>
      <c r="AGA115" s="6"/>
      <c r="AGB115" s="6"/>
      <c r="AGC115" s="6"/>
      <c r="AGD115" s="6"/>
      <c r="AGE115" s="6"/>
      <c r="AGF115" s="6"/>
      <c r="AGG115" s="6"/>
      <c r="AGH115" s="6"/>
      <c r="AGI115" s="6"/>
      <c r="AGJ115" s="6"/>
      <c r="AGK115" s="6"/>
      <c r="AGL115" s="6"/>
      <c r="AGM115" s="6"/>
      <c r="AGN115" s="6"/>
      <c r="AGO115" s="6"/>
      <c r="AGP115" s="6"/>
      <c r="AGQ115" s="6"/>
      <c r="AGR115" s="6"/>
      <c r="AGS115" s="6"/>
      <c r="AGT115" s="6"/>
      <c r="AGU115" s="6"/>
      <c r="AGV115" s="6"/>
      <c r="AGW115" s="6"/>
      <c r="AGX115" s="6"/>
      <c r="AGY115" s="6"/>
      <c r="AGZ115" s="6"/>
      <c r="AHA115" s="6"/>
      <c r="AHB115" s="6"/>
      <c r="AHC115" s="6"/>
      <c r="AHD115" s="6"/>
      <c r="AHE115" s="6"/>
      <c r="AHF115" s="6"/>
      <c r="AHG115" s="6"/>
      <c r="AHH115" s="6"/>
      <c r="AHI115" s="6"/>
      <c r="AHJ115" s="6"/>
      <c r="AHK115" s="6"/>
      <c r="AHL115" s="6"/>
      <c r="AHM115" s="6"/>
      <c r="AHN115" s="6"/>
      <c r="AHO115" s="6"/>
      <c r="AHP115" s="6"/>
      <c r="AHQ115" s="6"/>
      <c r="AHR115" s="6"/>
      <c r="AHS115" s="6"/>
      <c r="AHT115" s="6"/>
      <c r="AHU115" s="6"/>
      <c r="AHV115" s="6"/>
      <c r="AHW115" s="6"/>
      <c r="AHX115" s="6"/>
      <c r="AHY115" s="6"/>
      <c r="AHZ115" s="6"/>
      <c r="AIA115" s="6"/>
      <c r="AIB115" s="6"/>
      <c r="AIC115" s="6"/>
      <c r="AID115" s="6"/>
      <c r="AIE115" s="6"/>
      <c r="AIF115" s="6"/>
      <c r="AIG115" s="6"/>
      <c r="AIH115" s="6"/>
      <c r="AII115" s="6"/>
      <c r="AIJ115" s="6"/>
      <c r="AIK115" s="6"/>
      <c r="AIL115" s="6"/>
      <c r="AIM115" s="6"/>
      <c r="AIN115" s="6"/>
      <c r="AIO115" s="6"/>
      <c r="AIP115" s="6"/>
      <c r="AIQ115" s="6"/>
      <c r="AIR115" s="6"/>
      <c r="AIS115" s="6"/>
      <c r="AIT115" s="6"/>
      <c r="AIU115" s="6"/>
      <c r="AIV115" s="6"/>
      <c r="AIW115" s="6"/>
      <c r="AIX115" s="6"/>
      <c r="AIY115" s="6"/>
      <c r="AIZ115" s="6"/>
      <c r="AJA115" s="6"/>
      <c r="AJB115" s="6"/>
      <c r="AJC115" s="6"/>
      <c r="AJD115" s="6"/>
      <c r="AJE115" s="6"/>
      <c r="AJF115" s="6"/>
      <c r="AJG115" s="6"/>
      <c r="AJH115" s="6"/>
      <c r="AJI115" s="6"/>
      <c r="AJJ115" s="6"/>
      <c r="AJK115" s="6"/>
      <c r="AJL115" s="6"/>
      <c r="AJM115" s="6"/>
      <c r="AJN115" s="6"/>
      <c r="AJO115" s="6"/>
      <c r="AJP115" s="6"/>
      <c r="AJQ115" s="6"/>
      <c r="AJR115" s="6"/>
      <c r="AJS115" s="6"/>
      <c r="AJT115" s="6"/>
      <c r="AJU115" s="6"/>
      <c r="AJV115" s="6"/>
      <c r="AJW115" s="6"/>
      <c r="AJX115" s="6"/>
      <c r="AJY115" s="6"/>
      <c r="AJZ115" s="6"/>
      <c r="AKA115" s="6"/>
      <c r="AKB115" s="6"/>
      <c r="AKC115" s="6"/>
      <c r="AKD115" s="6"/>
      <c r="AKE115" s="6"/>
      <c r="AKF115" s="6"/>
      <c r="AKG115" s="6"/>
      <c r="AKH115" s="6"/>
      <c r="AKI115" s="6"/>
      <c r="AKJ115" s="6"/>
      <c r="AKK115" s="6"/>
      <c r="AKL115" s="6"/>
      <c r="AKM115" s="6"/>
      <c r="AKN115" s="6"/>
      <c r="AKO115" s="6"/>
      <c r="AKP115" s="6"/>
      <c r="AKQ115" s="6"/>
      <c r="AKR115" s="6"/>
      <c r="AKS115" s="6"/>
      <c r="AKT115" s="6"/>
      <c r="AKU115" s="6"/>
      <c r="AKV115" s="6"/>
      <c r="AKW115" s="6"/>
      <c r="AKX115" s="6"/>
      <c r="AKY115" s="6"/>
      <c r="AKZ115" s="6"/>
      <c r="ALA115" s="6"/>
      <c r="ALB115" s="6"/>
      <c r="ALC115" s="6"/>
      <c r="ALD115" s="6"/>
      <c r="ALE115" s="6"/>
      <c r="ALF115" s="6"/>
      <c r="ALG115" s="6"/>
      <c r="ALH115" s="6"/>
      <c r="ALI115" s="6"/>
      <c r="ALJ115" s="6"/>
      <c r="ALK115" s="6"/>
      <c r="ALL115" s="6"/>
      <c r="ALM115" s="6"/>
      <c r="ALN115" s="6"/>
      <c r="ALO115" s="6"/>
      <c r="ALP115" s="6"/>
      <c r="ALQ115" s="6"/>
      <c r="ALR115" s="6"/>
      <c r="ALS115" s="6"/>
      <c r="ALT115" s="6"/>
      <c r="ALU115" s="6"/>
      <c r="ALV115" s="6"/>
      <c r="ALW115" s="6"/>
      <c r="ALX115" s="6"/>
      <c r="ALY115" s="6"/>
      <c r="ALZ115" s="6"/>
      <c r="AMA115" s="6"/>
    </row>
    <row r="116" spans="1:1015">
      <c r="A116" s="8" t="s">
        <v>245</v>
      </c>
      <c r="B116" s="8" t="s">
        <v>246</v>
      </c>
      <c r="C116" s="1" t="s">
        <v>19</v>
      </c>
      <c r="D116" s="2"/>
      <c r="E116" s="1" t="s">
        <v>20</v>
      </c>
      <c r="F116" s="3"/>
      <c r="G116" s="4"/>
      <c r="H116" s="3"/>
      <c r="I116" s="4"/>
      <c r="J116" s="3"/>
      <c r="K116" s="3"/>
      <c r="L116" s="5"/>
      <c r="M116" s="5"/>
      <c r="N116" s="3"/>
      <c r="O116" s="3"/>
      <c r="P116" s="3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</row>
    <row r="117" spans="1:1015">
      <c r="A117" s="8" t="s">
        <v>247</v>
      </c>
      <c r="B117" s="8" t="s">
        <v>248</v>
      </c>
      <c r="C117" s="1" t="s">
        <v>19</v>
      </c>
      <c r="D117" s="2"/>
      <c r="E117" s="1" t="s">
        <v>20</v>
      </c>
      <c r="F117" s="3"/>
      <c r="G117" s="4"/>
      <c r="H117" s="3"/>
      <c r="I117" s="4"/>
      <c r="J117" s="3"/>
      <c r="K117" s="3"/>
      <c r="L117" s="5"/>
      <c r="M117" s="5"/>
      <c r="N117" s="3"/>
      <c r="O117" s="3"/>
      <c r="P117" s="3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  <c r="XL117" s="6"/>
      <c r="XM117" s="6"/>
      <c r="XN117" s="6"/>
      <c r="XO117" s="6"/>
      <c r="XP117" s="6"/>
      <c r="XQ117" s="6"/>
      <c r="XR117" s="6"/>
      <c r="XS117" s="6"/>
      <c r="XT117" s="6"/>
      <c r="XU117" s="6"/>
      <c r="XV117" s="6"/>
      <c r="XW117" s="6"/>
      <c r="XX117" s="6"/>
      <c r="XY117" s="6"/>
      <c r="XZ117" s="6"/>
      <c r="YA117" s="6"/>
      <c r="YB117" s="6"/>
      <c r="YC117" s="6"/>
      <c r="YD117" s="6"/>
      <c r="YE117" s="6"/>
      <c r="YF117" s="6"/>
      <c r="YG117" s="6"/>
      <c r="YH117" s="6"/>
      <c r="YI117" s="6"/>
      <c r="YJ117" s="6"/>
      <c r="YK117" s="6"/>
      <c r="YL117" s="6"/>
      <c r="YM117" s="6"/>
      <c r="YN117" s="6"/>
      <c r="YO117" s="6"/>
      <c r="YP117" s="6"/>
      <c r="YQ117" s="6"/>
      <c r="YR117" s="6"/>
      <c r="YS117" s="6"/>
      <c r="YT117" s="6"/>
      <c r="YU117" s="6"/>
      <c r="YV117" s="6"/>
      <c r="YW117" s="6"/>
      <c r="YX117" s="6"/>
      <c r="YY117" s="6"/>
      <c r="YZ117" s="6"/>
      <c r="ZA117" s="6"/>
      <c r="ZB117" s="6"/>
      <c r="ZC117" s="6"/>
      <c r="ZD117" s="6"/>
      <c r="ZE117" s="6"/>
      <c r="ZF117" s="6"/>
      <c r="ZG117" s="6"/>
      <c r="ZH117" s="6"/>
      <c r="ZI117" s="6"/>
      <c r="ZJ117" s="6"/>
      <c r="ZK117" s="6"/>
      <c r="ZL117" s="6"/>
      <c r="ZM117" s="6"/>
      <c r="ZN117" s="6"/>
      <c r="ZO117" s="6"/>
      <c r="ZP117" s="6"/>
      <c r="ZQ117" s="6"/>
      <c r="ZR117" s="6"/>
      <c r="ZS117" s="6"/>
      <c r="ZT117" s="6"/>
      <c r="ZU117" s="6"/>
      <c r="ZV117" s="6"/>
      <c r="ZW117" s="6"/>
      <c r="ZX117" s="6"/>
      <c r="ZY117" s="6"/>
      <c r="ZZ117" s="6"/>
      <c r="AAA117" s="6"/>
      <c r="AAB117" s="6"/>
      <c r="AAC117" s="6"/>
      <c r="AAD117" s="6"/>
      <c r="AAE117" s="6"/>
      <c r="AAF117" s="6"/>
      <c r="AAG117" s="6"/>
      <c r="AAH117" s="6"/>
      <c r="AAI117" s="6"/>
      <c r="AAJ117" s="6"/>
      <c r="AAK117" s="6"/>
      <c r="AAL117" s="6"/>
      <c r="AAM117" s="6"/>
      <c r="AAN117" s="6"/>
      <c r="AAO117" s="6"/>
      <c r="AAP117" s="6"/>
      <c r="AAQ117" s="6"/>
      <c r="AAR117" s="6"/>
      <c r="AAS117" s="6"/>
      <c r="AAT117" s="6"/>
      <c r="AAU117" s="6"/>
      <c r="AAV117" s="6"/>
      <c r="AAW117" s="6"/>
      <c r="AAX117" s="6"/>
      <c r="AAY117" s="6"/>
      <c r="AAZ117" s="6"/>
      <c r="ABA117" s="6"/>
      <c r="ABB117" s="6"/>
      <c r="ABC117" s="6"/>
      <c r="ABD117" s="6"/>
      <c r="ABE117" s="6"/>
      <c r="ABF117" s="6"/>
      <c r="ABG117" s="6"/>
      <c r="ABH117" s="6"/>
      <c r="ABI117" s="6"/>
      <c r="ABJ117" s="6"/>
      <c r="ABK117" s="6"/>
      <c r="ABL117" s="6"/>
      <c r="ABM117" s="6"/>
      <c r="ABN117" s="6"/>
      <c r="ABO117" s="6"/>
      <c r="ABP117" s="6"/>
      <c r="ABQ117" s="6"/>
      <c r="ABR117" s="6"/>
      <c r="ABS117" s="6"/>
      <c r="ABT117" s="6"/>
      <c r="ABU117" s="6"/>
      <c r="ABV117" s="6"/>
      <c r="ABW117" s="6"/>
      <c r="ABX117" s="6"/>
      <c r="ABY117" s="6"/>
      <c r="ABZ117" s="6"/>
      <c r="ACA117" s="6"/>
      <c r="ACB117" s="6"/>
      <c r="ACC117" s="6"/>
      <c r="ACD117" s="6"/>
      <c r="ACE117" s="6"/>
      <c r="ACF117" s="6"/>
      <c r="ACG117" s="6"/>
      <c r="ACH117" s="6"/>
      <c r="ACI117" s="6"/>
      <c r="ACJ117" s="6"/>
      <c r="ACK117" s="6"/>
      <c r="ACL117" s="6"/>
      <c r="ACM117" s="6"/>
      <c r="ACN117" s="6"/>
      <c r="ACO117" s="6"/>
      <c r="ACP117" s="6"/>
      <c r="ACQ117" s="6"/>
      <c r="ACR117" s="6"/>
      <c r="ACS117" s="6"/>
      <c r="ACT117" s="6"/>
      <c r="ACU117" s="6"/>
      <c r="ACV117" s="6"/>
      <c r="ACW117" s="6"/>
      <c r="ACX117" s="6"/>
      <c r="ACY117" s="6"/>
      <c r="ACZ117" s="6"/>
      <c r="ADA117" s="6"/>
      <c r="ADB117" s="6"/>
      <c r="ADC117" s="6"/>
      <c r="ADD117" s="6"/>
      <c r="ADE117" s="6"/>
      <c r="ADF117" s="6"/>
      <c r="ADG117" s="6"/>
      <c r="ADH117" s="6"/>
      <c r="ADI117" s="6"/>
      <c r="ADJ117" s="6"/>
      <c r="ADK117" s="6"/>
      <c r="ADL117" s="6"/>
      <c r="ADM117" s="6"/>
      <c r="ADN117" s="6"/>
      <c r="ADO117" s="6"/>
      <c r="ADP117" s="6"/>
      <c r="ADQ117" s="6"/>
      <c r="ADR117" s="6"/>
      <c r="ADS117" s="6"/>
      <c r="ADT117" s="6"/>
      <c r="ADU117" s="6"/>
      <c r="ADV117" s="6"/>
      <c r="ADW117" s="6"/>
      <c r="ADX117" s="6"/>
      <c r="ADY117" s="6"/>
      <c r="ADZ117" s="6"/>
      <c r="AEA117" s="6"/>
      <c r="AEB117" s="6"/>
      <c r="AEC117" s="6"/>
      <c r="AED117" s="6"/>
      <c r="AEE117" s="6"/>
      <c r="AEF117" s="6"/>
      <c r="AEG117" s="6"/>
      <c r="AEH117" s="6"/>
      <c r="AEI117" s="6"/>
      <c r="AEJ117" s="6"/>
      <c r="AEK117" s="6"/>
      <c r="AEL117" s="6"/>
      <c r="AEM117" s="6"/>
      <c r="AEN117" s="6"/>
      <c r="AEO117" s="6"/>
      <c r="AEP117" s="6"/>
      <c r="AEQ117" s="6"/>
      <c r="AER117" s="6"/>
      <c r="AES117" s="6"/>
      <c r="AET117" s="6"/>
      <c r="AEU117" s="6"/>
      <c r="AEV117" s="6"/>
      <c r="AEW117" s="6"/>
      <c r="AEX117" s="6"/>
      <c r="AEY117" s="6"/>
      <c r="AEZ117" s="6"/>
      <c r="AFA117" s="6"/>
      <c r="AFB117" s="6"/>
      <c r="AFC117" s="6"/>
      <c r="AFD117" s="6"/>
      <c r="AFE117" s="6"/>
      <c r="AFF117" s="6"/>
      <c r="AFG117" s="6"/>
      <c r="AFH117" s="6"/>
      <c r="AFI117" s="6"/>
      <c r="AFJ117" s="6"/>
      <c r="AFK117" s="6"/>
      <c r="AFL117" s="6"/>
      <c r="AFM117" s="6"/>
      <c r="AFN117" s="6"/>
      <c r="AFO117" s="6"/>
      <c r="AFP117" s="6"/>
      <c r="AFQ117" s="6"/>
      <c r="AFR117" s="6"/>
      <c r="AFS117" s="6"/>
      <c r="AFT117" s="6"/>
      <c r="AFU117" s="6"/>
      <c r="AFV117" s="6"/>
      <c r="AFW117" s="6"/>
      <c r="AFX117" s="6"/>
      <c r="AFY117" s="6"/>
      <c r="AFZ117" s="6"/>
      <c r="AGA117" s="6"/>
      <c r="AGB117" s="6"/>
      <c r="AGC117" s="6"/>
      <c r="AGD117" s="6"/>
      <c r="AGE117" s="6"/>
      <c r="AGF117" s="6"/>
      <c r="AGG117" s="6"/>
      <c r="AGH117" s="6"/>
      <c r="AGI117" s="6"/>
      <c r="AGJ117" s="6"/>
      <c r="AGK117" s="6"/>
      <c r="AGL117" s="6"/>
      <c r="AGM117" s="6"/>
      <c r="AGN117" s="6"/>
      <c r="AGO117" s="6"/>
      <c r="AGP117" s="6"/>
      <c r="AGQ117" s="6"/>
      <c r="AGR117" s="6"/>
      <c r="AGS117" s="6"/>
      <c r="AGT117" s="6"/>
      <c r="AGU117" s="6"/>
      <c r="AGV117" s="6"/>
      <c r="AGW117" s="6"/>
      <c r="AGX117" s="6"/>
      <c r="AGY117" s="6"/>
      <c r="AGZ117" s="6"/>
      <c r="AHA117" s="6"/>
      <c r="AHB117" s="6"/>
      <c r="AHC117" s="6"/>
      <c r="AHD117" s="6"/>
      <c r="AHE117" s="6"/>
      <c r="AHF117" s="6"/>
      <c r="AHG117" s="6"/>
      <c r="AHH117" s="6"/>
      <c r="AHI117" s="6"/>
      <c r="AHJ117" s="6"/>
      <c r="AHK117" s="6"/>
      <c r="AHL117" s="6"/>
      <c r="AHM117" s="6"/>
      <c r="AHN117" s="6"/>
      <c r="AHO117" s="6"/>
      <c r="AHP117" s="6"/>
      <c r="AHQ117" s="6"/>
      <c r="AHR117" s="6"/>
      <c r="AHS117" s="6"/>
      <c r="AHT117" s="6"/>
      <c r="AHU117" s="6"/>
      <c r="AHV117" s="6"/>
      <c r="AHW117" s="6"/>
      <c r="AHX117" s="6"/>
      <c r="AHY117" s="6"/>
      <c r="AHZ117" s="6"/>
      <c r="AIA117" s="6"/>
      <c r="AIB117" s="6"/>
      <c r="AIC117" s="6"/>
      <c r="AID117" s="6"/>
      <c r="AIE117" s="6"/>
      <c r="AIF117" s="6"/>
      <c r="AIG117" s="6"/>
      <c r="AIH117" s="6"/>
      <c r="AII117" s="6"/>
      <c r="AIJ117" s="6"/>
      <c r="AIK117" s="6"/>
      <c r="AIL117" s="6"/>
      <c r="AIM117" s="6"/>
      <c r="AIN117" s="6"/>
      <c r="AIO117" s="6"/>
      <c r="AIP117" s="6"/>
      <c r="AIQ117" s="6"/>
      <c r="AIR117" s="6"/>
      <c r="AIS117" s="6"/>
      <c r="AIT117" s="6"/>
      <c r="AIU117" s="6"/>
      <c r="AIV117" s="6"/>
      <c r="AIW117" s="6"/>
      <c r="AIX117" s="6"/>
      <c r="AIY117" s="6"/>
      <c r="AIZ117" s="6"/>
      <c r="AJA117" s="6"/>
      <c r="AJB117" s="6"/>
      <c r="AJC117" s="6"/>
      <c r="AJD117" s="6"/>
      <c r="AJE117" s="6"/>
      <c r="AJF117" s="6"/>
      <c r="AJG117" s="6"/>
      <c r="AJH117" s="6"/>
      <c r="AJI117" s="6"/>
      <c r="AJJ117" s="6"/>
      <c r="AJK117" s="6"/>
      <c r="AJL117" s="6"/>
      <c r="AJM117" s="6"/>
      <c r="AJN117" s="6"/>
      <c r="AJO117" s="6"/>
      <c r="AJP117" s="6"/>
      <c r="AJQ117" s="6"/>
      <c r="AJR117" s="6"/>
      <c r="AJS117" s="6"/>
      <c r="AJT117" s="6"/>
      <c r="AJU117" s="6"/>
      <c r="AJV117" s="6"/>
      <c r="AJW117" s="6"/>
      <c r="AJX117" s="6"/>
      <c r="AJY117" s="6"/>
      <c r="AJZ117" s="6"/>
      <c r="AKA117" s="6"/>
      <c r="AKB117" s="6"/>
      <c r="AKC117" s="6"/>
      <c r="AKD117" s="6"/>
      <c r="AKE117" s="6"/>
      <c r="AKF117" s="6"/>
      <c r="AKG117" s="6"/>
      <c r="AKH117" s="6"/>
      <c r="AKI117" s="6"/>
      <c r="AKJ117" s="6"/>
      <c r="AKK117" s="6"/>
      <c r="AKL117" s="6"/>
      <c r="AKM117" s="6"/>
      <c r="AKN117" s="6"/>
      <c r="AKO117" s="6"/>
      <c r="AKP117" s="6"/>
      <c r="AKQ117" s="6"/>
      <c r="AKR117" s="6"/>
      <c r="AKS117" s="6"/>
      <c r="AKT117" s="6"/>
      <c r="AKU117" s="6"/>
      <c r="AKV117" s="6"/>
      <c r="AKW117" s="6"/>
      <c r="AKX117" s="6"/>
      <c r="AKY117" s="6"/>
      <c r="AKZ117" s="6"/>
      <c r="ALA117" s="6"/>
      <c r="ALB117" s="6"/>
      <c r="ALC117" s="6"/>
      <c r="ALD117" s="6"/>
      <c r="ALE117" s="6"/>
      <c r="ALF117" s="6"/>
      <c r="ALG117" s="6"/>
      <c r="ALH117" s="6"/>
      <c r="ALI117" s="6"/>
      <c r="ALJ117" s="6"/>
      <c r="ALK117" s="6"/>
      <c r="ALL117" s="6"/>
      <c r="ALM117" s="6"/>
      <c r="ALN117" s="6"/>
      <c r="ALO117" s="6"/>
      <c r="ALP117" s="6"/>
      <c r="ALQ117" s="6"/>
      <c r="ALR117" s="6"/>
      <c r="ALS117" s="6"/>
      <c r="ALT117" s="6"/>
      <c r="ALU117" s="6"/>
      <c r="ALV117" s="6"/>
      <c r="ALW117" s="6"/>
      <c r="ALX117" s="6"/>
      <c r="ALY117" s="6"/>
      <c r="ALZ117" s="6"/>
      <c r="AMA117" s="6"/>
    </row>
    <row r="118" spans="1:1015">
      <c r="A118" s="8" t="s">
        <v>249</v>
      </c>
      <c r="B118" s="8" t="s">
        <v>250</v>
      </c>
      <c r="C118" s="1" t="s">
        <v>19</v>
      </c>
      <c r="D118" s="2"/>
      <c r="E118" s="1" t="s">
        <v>20</v>
      </c>
      <c r="F118" s="3"/>
      <c r="G118" s="4"/>
      <c r="H118" s="3"/>
      <c r="I118" s="4"/>
      <c r="J118" s="3"/>
      <c r="K118" s="3"/>
      <c r="L118" s="5"/>
      <c r="M118" s="5"/>
      <c r="N118" s="3"/>
      <c r="O118" s="3"/>
      <c r="P118" s="3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</row>
    <row r="119" spans="1:1015">
      <c r="A119" s="8" t="s">
        <v>251</v>
      </c>
      <c r="B119" s="8" t="s">
        <v>252</v>
      </c>
      <c r="C119" s="1" t="s">
        <v>19</v>
      </c>
      <c r="D119" s="2"/>
      <c r="E119" s="1" t="s">
        <v>20</v>
      </c>
      <c r="F119" s="3"/>
      <c r="G119" s="4"/>
      <c r="H119" s="3"/>
      <c r="I119" s="4"/>
      <c r="J119" s="3"/>
      <c r="K119" s="3"/>
      <c r="L119" s="5"/>
      <c r="M119" s="5"/>
      <c r="N119" s="3"/>
      <c r="O119" s="3"/>
      <c r="P119" s="3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  <c r="ACB119" s="6"/>
      <c r="ACC119" s="6"/>
      <c r="ACD119" s="6"/>
      <c r="ACE119" s="6"/>
      <c r="ACF119" s="6"/>
      <c r="ACG119" s="6"/>
      <c r="ACH119" s="6"/>
      <c r="ACI119" s="6"/>
      <c r="ACJ119" s="6"/>
      <c r="ACK119" s="6"/>
      <c r="ACL119" s="6"/>
      <c r="ACM119" s="6"/>
      <c r="ACN119" s="6"/>
      <c r="ACO119" s="6"/>
      <c r="ACP119" s="6"/>
      <c r="ACQ119" s="6"/>
      <c r="ACR119" s="6"/>
      <c r="ACS119" s="6"/>
      <c r="ACT119" s="6"/>
      <c r="ACU119" s="6"/>
      <c r="ACV119" s="6"/>
      <c r="ACW119" s="6"/>
      <c r="ACX119" s="6"/>
      <c r="ACY119" s="6"/>
      <c r="ACZ119" s="6"/>
      <c r="ADA119" s="6"/>
      <c r="ADB119" s="6"/>
      <c r="ADC119" s="6"/>
      <c r="ADD119" s="6"/>
      <c r="ADE119" s="6"/>
      <c r="ADF119" s="6"/>
      <c r="ADG119" s="6"/>
      <c r="ADH119" s="6"/>
      <c r="ADI119" s="6"/>
      <c r="ADJ119" s="6"/>
      <c r="ADK119" s="6"/>
      <c r="ADL119" s="6"/>
      <c r="ADM119" s="6"/>
      <c r="ADN119" s="6"/>
      <c r="ADO119" s="6"/>
      <c r="ADP119" s="6"/>
      <c r="ADQ119" s="6"/>
      <c r="ADR119" s="6"/>
      <c r="ADS119" s="6"/>
      <c r="ADT119" s="6"/>
      <c r="ADU119" s="6"/>
      <c r="ADV119" s="6"/>
      <c r="ADW119" s="6"/>
      <c r="ADX119" s="6"/>
      <c r="ADY119" s="6"/>
      <c r="ADZ119" s="6"/>
      <c r="AEA119" s="6"/>
      <c r="AEB119" s="6"/>
      <c r="AEC119" s="6"/>
      <c r="AED119" s="6"/>
      <c r="AEE119" s="6"/>
      <c r="AEF119" s="6"/>
      <c r="AEG119" s="6"/>
      <c r="AEH119" s="6"/>
      <c r="AEI119" s="6"/>
      <c r="AEJ119" s="6"/>
      <c r="AEK119" s="6"/>
      <c r="AEL119" s="6"/>
      <c r="AEM119" s="6"/>
      <c r="AEN119" s="6"/>
      <c r="AEO119" s="6"/>
      <c r="AEP119" s="6"/>
      <c r="AEQ119" s="6"/>
      <c r="AER119" s="6"/>
      <c r="AES119" s="6"/>
      <c r="AET119" s="6"/>
      <c r="AEU119" s="6"/>
      <c r="AEV119" s="6"/>
      <c r="AEW119" s="6"/>
      <c r="AEX119" s="6"/>
      <c r="AEY119" s="6"/>
      <c r="AEZ119" s="6"/>
      <c r="AFA119" s="6"/>
      <c r="AFB119" s="6"/>
      <c r="AFC119" s="6"/>
      <c r="AFD119" s="6"/>
      <c r="AFE119" s="6"/>
      <c r="AFF119" s="6"/>
      <c r="AFG119" s="6"/>
      <c r="AFH119" s="6"/>
      <c r="AFI119" s="6"/>
      <c r="AFJ119" s="6"/>
      <c r="AFK119" s="6"/>
      <c r="AFL119" s="6"/>
      <c r="AFM119" s="6"/>
      <c r="AFN119" s="6"/>
      <c r="AFO119" s="6"/>
      <c r="AFP119" s="6"/>
      <c r="AFQ119" s="6"/>
      <c r="AFR119" s="6"/>
      <c r="AFS119" s="6"/>
      <c r="AFT119" s="6"/>
      <c r="AFU119" s="6"/>
      <c r="AFV119" s="6"/>
      <c r="AFW119" s="6"/>
      <c r="AFX119" s="6"/>
      <c r="AFY119" s="6"/>
      <c r="AFZ119" s="6"/>
      <c r="AGA119" s="6"/>
      <c r="AGB119" s="6"/>
      <c r="AGC119" s="6"/>
      <c r="AGD119" s="6"/>
      <c r="AGE119" s="6"/>
      <c r="AGF119" s="6"/>
      <c r="AGG119" s="6"/>
      <c r="AGH119" s="6"/>
      <c r="AGI119" s="6"/>
      <c r="AGJ119" s="6"/>
      <c r="AGK119" s="6"/>
      <c r="AGL119" s="6"/>
      <c r="AGM119" s="6"/>
      <c r="AGN119" s="6"/>
      <c r="AGO119" s="6"/>
      <c r="AGP119" s="6"/>
      <c r="AGQ119" s="6"/>
      <c r="AGR119" s="6"/>
      <c r="AGS119" s="6"/>
      <c r="AGT119" s="6"/>
      <c r="AGU119" s="6"/>
      <c r="AGV119" s="6"/>
      <c r="AGW119" s="6"/>
      <c r="AGX119" s="6"/>
      <c r="AGY119" s="6"/>
      <c r="AGZ119" s="6"/>
      <c r="AHA119" s="6"/>
      <c r="AHB119" s="6"/>
      <c r="AHC119" s="6"/>
      <c r="AHD119" s="6"/>
      <c r="AHE119" s="6"/>
      <c r="AHF119" s="6"/>
      <c r="AHG119" s="6"/>
      <c r="AHH119" s="6"/>
      <c r="AHI119" s="6"/>
      <c r="AHJ119" s="6"/>
      <c r="AHK119" s="6"/>
      <c r="AHL119" s="6"/>
      <c r="AHM119" s="6"/>
      <c r="AHN119" s="6"/>
      <c r="AHO119" s="6"/>
      <c r="AHP119" s="6"/>
      <c r="AHQ119" s="6"/>
      <c r="AHR119" s="6"/>
      <c r="AHS119" s="6"/>
      <c r="AHT119" s="6"/>
      <c r="AHU119" s="6"/>
      <c r="AHV119" s="6"/>
      <c r="AHW119" s="6"/>
      <c r="AHX119" s="6"/>
      <c r="AHY119" s="6"/>
      <c r="AHZ119" s="6"/>
      <c r="AIA119" s="6"/>
      <c r="AIB119" s="6"/>
      <c r="AIC119" s="6"/>
      <c r="AID119" s="6"/>
      <c r="AIE119" s="6"/>
      <c r="AIF119" s="6"/>
      <c r="AIG119" s="6"/>
      <c r="AIH119" s="6"/>
      <c r="AII119" s="6"/>
      <c r="AIJ119" s="6"/>
      <c r="AIK119" s="6"/>
      <c r="AIL119" s="6"/>
      <c r="AIM119" s="6"/>
      <c r="AIN119" s="6"/>
      <c r="AIO119" s="6"/>
      <c r="AIP119" s="6"/>
      <c r="AIQ119" s="6"/>
      <c r="AIR119" s="6"/>
      <c r="AIS119" s="6"/>
      <c r="AIT119" s="6"/>
      <c r="AIU119" s="6"/>
      <c r="AIV119" s="6"/>
      <c r="AIW119" s="6"/>
      <c r="AIX119" s="6"/>
      <c r="AIY119" s="6"/>
      <c r="AIZ119" s="6"/>
      <c r="AJA119" s="6"/>
      <c r="AJB119" s="6"/>
      <c r="AJC119" s="6"/>
      <c r="AJD119" s="6"/>
      <c r="AJE119" s="6"/>
      <c r="AJF119" s="6"/>
      <c r="AJG119" s="6"/>
      <c r="AJH119" s="6"/>
      <c r="AJI119" s="6"/>
      <c r="AJJ119" s="6"/>
      <c r="AJK119" s="6"/>
      <c r="AJL119" s="6"/>
      <c r="AJM119" s="6"/>
      <c r="AJN119" s="6"/>
      <c r="AJO119" s="6"/>
      <c r="AJP119" s="6"/>
      <c r="AJQ119" s="6"/>
      <c r="AJR119" s="6"/>
      <c r="AJS119" s="6"/>
      <c r="AJT119" s="6"/>
      <c r="AJU119" s="6"/>
      <c r="AJV119" s="6"/>
      <c r="AJW119" s="6"/>
      <c r="AJX119" s="6"/>
      <c r="AJY119" s="6"/>
      <c r="AJZ119" s="6"/>
      <c r="AKA119" s="6"/>
      <c r="AKB119" s="6"/>
      <c r="AKC119" s="6"/>
      <c r="AKD119" s="6"/>
      <c r="AKE119" s="6"/>
      <c r="AKF119" s="6"/>
      <c r="AKG119" s="6"/>
      <c r="AKH119" s="6"/>
      <c r="AKI119" s="6"/>
      <c r="AKJ119" s="6"/>
      <c r="AKK119" s="6"/>
      <c r="AKL119" s="6"/>
      <c r="AKM119" s="6"/>
      <c r="AKN119" s="6"/>
      <c r="AKO119" s="6"/>
      <c r="AKP119" s="6"/>
      <c r="AKQ119" s="6"/>
      <c r="AKR119" s="6"/>
      <c r="AKS119" s="6"/>
      <c r="AKT119" s="6"/>
      <c r="AKU119" s="6"/>
      <c r="AKV119" s="6"/>
      <c r="AKW119" s="6"/>
      <c r="AKX119" s="6"/>
      <c r="AKY119" s="6"/>
      <c r="AKZ119" s="6"/>
      <c r="ALA119" s="6"/>
      <c r="ALB119" s="6"/>
      <c r="ALC119" s="6"/>
      <c r="ALD119" s="6"/>
      <c r="ALE119" s="6"/>
      <c r="ALF119" s="6"/>
      <c r="ALG119" s="6"/>
      <c r="ALH119" s="6"/>
      <c r="ALI119" s="6"/>
      <c r="ALJ119" s="6"/>
      <c r="ALK119" s="6"/>
      <c r="ALL119" s="6"/>
      <c r="ALM119" s="6"/>
      <c r="ALN119" s="6"/>
      <c r="ALO119" s="6"/>
      <c r="ALP119" s="6"/>
      <c r="ALQ119" s="6"/>
      <c r="ALR119" s="6"/>
      <c r="ALS119" s="6"/>
      <c r="ALT119" s="6"/>
      <c r="ALU119" s="6"/>
      <c r="ALV119" s="6"/>
      <c r="ALW119" s="6"/>
      <c r="ALX119" s="6"/>
      <c r="ALY119" s="6"/>
      <c r="ALZ119" s="6"/>
      <c r="AMA119" s="6"/>
    </row>
    <row r="120" spans="1:1015">
      <c r="A120" s="8" t="s">
        <v>253</v>
      </c>
      <c r="B120" s="8" t="s">
        <v>254</v>
      </c>
      <c r="C120" s="1" t="s">
        <v>19</v>
      </c>
      <c r="D120" s="2"/>
      <c r="E120" s="1" t="s">
        <v>20</v>
      </c>
      <c r="F120" s="3"/>
      <c r="G120" s="4"/>
      <c r="H120" s="3"/>
      <c r="I120" s="4"/>
      <c r="J120" s="3"/>
      <c r="K120" s="3"/>
      <c r="L120" s="5"/>
      <c r="M120" s="5"/>
      <c r="N120" s="3"/>
      <c r="O120" s="3"/>
      <c r="P120" s="3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  <c r="ML120" s="6"/>
      <c r="MM120" s="6"/>
      <c r="MN120" s="6"/>
      <c r="MO120" s="6"/>
      <c r="MP120" s="6"/>
      <c r="MQ120" s="6"/>
      <c r="MR120" s="6"/>
      <c r="MS120" s="6"/>
      <c r="MT120" s="6"/>
      <c r="MU120" s="6"/>
      <c r="MV120" s="6"/>
      <c r="MW120" s="6"/>
      <c r="MX120" s="6"/>
      <c r="MY120" s="6"/>
      <c r="MZ120" s="6"/>
      <c r="NA120" s="6"/>
      <c r="NB120" s="6"/>
      <c r="NC120" s="6"/>
      <c r="ND120" s="6"/>
      <c r="NE120" s="6"/>
      <c r="NF120" s="6"/>
      <c r="NG120" s="6"/>
      <c r="NH120" s="6"/>
      <c r="NI120" s="6"/>
      <c r="NJ120" s="6"/>
      <c r="NK120" s="6"/>
      <c r="NL120" s="6"/>
      <c r="NM120" s="6"/>
      <c r="NN120" s="6"/>
      <c r="NO120" s="6"/>
      <c r="NP120" s="6"/>
      <c r="NQ120" s="6"/>
      <c r="NR120" s="6"/>
      <c r="NS120" s="6"/>
      <c r="NT120" s="6"/>
      <c r="NU120" s="6"/>
      <c r="NV120" s="6"/>
      <c r="NW120" s="6"/>
      <c r="NX120" s="6"/>
      <c r="NY120" s="6"/>
      <c r="NZ120" s="6"/>
      <c r="OA120" s="6"/>
      <c r="OB120" s="6"/>
      <c r="OC120" s="6"/>
      <c r="OD120" s="6"/>
      <c r="OE120" s="6"/>
      <c r="OF120" s="6"/>
      <c r="OG120" s="6"/>
      <c r="OH120" s="6"/>
      <c r="OI120" s="6"/>
      <c r="OJ120" s="6"/>
      <c r="OK120" s="6"/>
      <c r="OL120" s="6"/>
      <c r="OM120" s="6"/>
      <c r="ON120" s="6"/>
      <c r="OO120" s="6"/>
      <c r="OP120" s="6"/>
      <c r="OQ120" s="6"/>
      <c r="OR120" s="6"/>
      <c r="OS120" s="6"/>
      <c r="OT120" s="6"/>
      <c r="OU120" s="6"/>
      <c r="OV120" s="6"/>
      <c r="OW120" s="6"/>
      <c r="OX120" s="6"/>
      <c r="OY120" s="6"/>
      <c r="OZ120" s="6"/>
      <c r="PA120" s="6"/>
      <c r="PB120" s="6"/>
      <c r="PC120" s="6"/>
      <c r="PD120" s="6"/>
      <c r="PE120" s="6"/>
      <c r="PF120" s="6"/>
      <c r="PG120" s="6"/>
      <c r="PH120" s="6"/>
      <c r="PI120" s="6"/>
      <c r="PJ120" s="6"/>
      <c r="PK120" s="6"/>
      <c r="PL120" s="6"/>
      <c r="PM120" s="6"/>
      <c r="PN120" s="6"/>
      <c r="PO120" s="6"/>
      <c r="PP120" s="6"/>
      <c r="PQ120" s="6"/>
      <c r="PR120" s="6"/>
      <c r="PS120" s="6"/>
      <c r="PT120" s="6"/>
      <c r="PU120" s="6"/>
      <c r="PV120" s="6"/>
      <c r="PW120" s="6"/>
      <c r="PX120" s="6"/>
      <c r="PY120" s="6"/>
      <c r="PZ120" s="6"/>
      <c r="QA120" s="6"/>
      <c r="QB120" s="6"/>
      <c r="QC120" s="6"/>
      <c r="QD120" s="6"/>
      <c r="QE120" s="6"/>
      <c r="QF120" s="6"/>
      <c r="QG120" s="6"/>
      <c r="QH120" s="6"/>
      <c r="QI120" s="6"/>
      <c r="QJ120" s="6"/>
      <c r="QK120" s="6"/>
      <c r="QL120" s="6"/>
      <c r="QM120" s="6"/>
      <c r="QN120" s="6"/>
      <c r="QO120" s="6"/>
      <c r="QP120" s="6"/>
      <c r="QQ120" s="6"/>
      <c r="QR120" s="6"/>
      <c r="QS120" s="6"/>
      <c r="QT120" s="6"/>
      <c r="QU120" s="6"/>
      <c r="QV120" s="6"/>
      <c r="QW120" s="6"/>
      <c r="QX120" s="6"/>
      <c r="QY120" s="6"/>
      <c r="QZ120" s="6"/>
      <c r="RA120" s="6"/>
      <c r="RB120" s="6"/>
      <c r="RC120" s="6"/>
      <c r="RD120" s="6"/>
      <c r="RE120" s="6"/>
      <c r="RF120" s="6"/>
      <c r="RG120" s="6"/>
      <c r="RH120" s="6"/>
      <c r="RI120" s="6"/>
      <c r="RJ120" s="6"/>
      <c r="RK120" s="6"/>
      <c r="RL120" s="6"/>
      <c r="RM120" s="6"/>
      <c r="RN120" s="6"/>
      <c r="RO120" s="6"/>
      <c r="RP120" s="6"/>
      <c r="RQ120" s="6"/>
      <c r="RR120" s="6"/>
      <c r="RS120" s="6"/>
      <c r="RT120" s="6"/>
      <c r="RU120" s="6"/>
      <c r="RV120" s="6"/>
      <c r="RW120" s="6"/>
      <c r="RX120" s="6"/>
      <c r="RY120" s="6"/>
      <c r="RZ120" s="6"/>
      <c r="SA120" s="6"/>
      <c r="SB120" s="6"/>
      <c r="SC120" s="6"/>
      <c r="SD120" s="6"/>
      <c r="SE120" s="6"/>
      <c r="SF120" s="6"/>
      <c r="SG120" s="6"/>
      <c r="SH120" s="6"/>
      <c r="SI120" s="6"/>
      <c r="SJ120" s="6"/>
      <c r="SK120" s="6"/>
      <c r="SL120" s="6"/>
      <c r="SM120" s="6"/>
      <c r="SN120" s="6"/>
      <c r="SO120" s="6"/>
      <c r="SP120" s="6"/>
      <c r="SQ120" s="6"/>
      <c r="SR120" s="6"/>
      <c r="SS120" s="6"/>
      <c r="ST120" s="6"/>
      <c r="SU120" s="6"/>
      <c r="SV120" s="6"/>
      <c r="SW120" s="6"/>
      <c r="SX120" s="6"/>
      <c r="SY120" s="6"/>
      <c r="SZ120" s="6"/>
      <c r="TA120" s="6"/>
      <c r="TB120" s="6"/>
      <c r="TC120" s="6"/>
      <c r="TD120" s="6"/>
      <c r="TE120" s="6"/>
      <c r="TF120" s="6"/>
      <c r="TG120" s="6"/>
      <c r="TH120" s="6"/>
      <c r="TI120" s="6"/>
      <c r="TJ120" s="6"/>
      <c r="TK120" s="6"/>
      <c r="TL120" s="6"/>
      <c r="TM120" s="6"/>
      <c r="TN120" s="6"/>
      <c r="TO120" s="6"/>
      <c r="TP120" s="6"/>
      <c r="TQ120" s="6"/>
      <c r="TR120" s="6"/>
      <c r="TS120" s="6"/>
      <c r="TT120" s="6"/>
      <c r="TU120" s="6"/>
      <c r="TV120" s="6"/>
      <c r="TW120" s="6"/>
      <c r="TX120" s="6"/>
      <c r="TY120" s="6"/>
      <c r="TZ120" s="6"/>
      <c r="UA120" s="6"/>
      <c r="UB120" s="6"/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6"/>
      <c r="UV120" s="6"/>
      <c r="UW120" s="6"/>
      <c r="UX120" s="6"/>
      <c r="UY120" s="6"/>
      <c r="UZ120" s="6"/>
      <c r="VA120" s="6"/>
      <c r="VB120" s="6"/>
      <c r="VC120" s="6"/>
      <c r="VD120" s="6"/>
      <c r="VE120" s="6"/>
      <c r="VF120" s="6"/>
      <c r="VG120" s="6"/>
      <c r="VH120" s="6"/>
      <c r="VI120" s="6"/>
      <c r="VJ120" s="6"/>
      <c r="VK120" s="6"/>
      <c r="VL120" s="6"/>
      <c r="VM120" s="6"/>
      <c r="VN120" s="6"/>
      <c r="VO120" s="6"/>
      <c r="VP120" s="6"/>
      <c r="VQ120" s="6"/>
      <c r="VR120" s="6"/>
      <c r="VS120" s="6"/>
      <c r="VT120" s="6"/>
      <c r="VU120" s="6"/>
      <c r="VV120" s="6"/>
      <c r="VW120" s="6"/>
      <c r="VX120" s="6"/>
      <c r="VY120" s="6"/>
      <c r="VZ120" s="6"/>
      <c r="WA120" s="6"/>
      <c r="WB120" s="6"/>
      <c r="WC120" s="6"/>
      <c r="WD120" s="6"/>
      <c r="WE120" s="6"/>
      <c r="WF120" s="6"/>
      <c r="WG120" s="6"/>
      <c r="WH120" s="6"/>
      <c r="WI120" s="6"/>
      <c r="WJ120" s="6"/>
      <c r="WK120" s="6"/>
      <c r="WL120" s="6"/>
      <c r="WM120" s="6"/>
      <c r="WN120" s="6"/>
      <c r="WO120" s="6"/>
      <c r="WP120" s="6"/>
      <c r="WQ120" s="6"/>
      <c r="WR120" s="6"/>
      <c r="WS120" s="6"/>
      <c r="WT120" s="6"/>
      <c r="WU120" s="6"/>
      <c r="WV120" s="6"/>
      <c r="WW120" s="6"/>
      <c r="WX120" s="6"/>
      <c r="WY120" s="6"/>
      <c r="WZ120" s="6"/>
      <c r="XA120" s="6"/>
      <c r="XB120" s="6"/>
      <c r="XC120" s="6"/>
      <c r="XD120" s="6"/>
      <c r="XE120" s="6"/>
      <c r="XF120" s="6"/>
      <c r="XG120" s="6"/>
      <c r="XH120" s="6"/>
      <c r="XI120" s="6"/>
      <c r="XJ120" s="6"/>
      <c r="XK120" s="6"/>
      <c r="XL120" s="6"/>
      <c r="XM120" s="6"/>
      <c r="XN120" s="6"/>
      <c r="XO120" s="6"/>
      <c r="XP120" s="6"/>
      <c r="XQ120" s="6"/>
      <c r="XR120" s="6"/>
      <c r="XS120" s="6"/>
      <c r="XT120" s="6"/>
      <c r="XU120" s="6"/>
      <c r="XV120" s="6"/>
      <c r="XW120" s="6"/>
      <c r="XX120" s="6"/>
      <c r="XY120" s="6"/>
      <c r="XZ120" s="6"/>
      <c r="YA120" s="6"/>
      <c r="YB120" s="6"/>
      <c r="YC120" s="6"/>
      <c r="YD120" s="6"/>
      <c r="YE120" s="6"/>
      <c r="YF120" s="6"/>
      <c r="YG120" s="6"/>
      <c r="YH120" s="6"/>
      <c r="YI120" s="6"/>
      <c r="YJ120" s="6"/>
      <c r="YK120" s="6"/>
      <c r="YL120" s="6"/>
      <c r="YM120" s="6"/>
      <c r="YN120" s="6"/>
      <c r="YO120" s="6"/>
      <c r="YP120" s="6"/>
      <c r="YQ120" s="6"/>
      <c r="YR120" s="6"/>
      <c r="YS120" s="6"/>
      <c r="YT120" s="6"/>
      <c r="YU120" s="6"/>
      <c r="YV120" s="6"/>
      <c r="YW120" s="6"/>
      <c r="YX120" s="6"/>
      <c r="YY120" s="6"/>
      <c r="YZ120" s="6"/>
      <c r="ZA120" s="6"/>
      <c r="ZB120" s="6"/>
      <c r="ZC120" s="6"/>
      <c r="ZD120" s="6"/>
      <c r="ZE120" s="6"/>
      <c r="ZF120" s="6"/>
      <c r="ZG120" s="6"/>
      <c r="ZH120" s="6"/>
      <c r="ZI120" s="6"/>
      <c r="ZJ120" s="6"/>
      <c r="ZK120" s="6"/>
      <c r="ZL120" s="6"/>
      <c r="ZM120" s="6"/>
      <c r="ZN120" s="6"/>
      <c r="ZO120" s="6"/>
      <c r="ZP120" s="6"/>
      <c r="ZQ120" s="6"/>
      <c r="ZR120" s="6"/>
      <c r="ZS120" s="6"/>
      <c r="ZT120" s="6"/>
      <c r="ZU120" s="6"/>
      <c r="ZV120" s="6"/>
      <c r="ZW120" s="6"/>
      <c r="ZX120" s="6"/>
      <c r="ZY120" s="6"/>
      <c r="ZZ120" s="6"/>
      <c r="AAA120" s="6"/>
      <c r="AAB120" s="6"/>
      <c r="AAC120" s="6"/>
      <c r="AAD120" s="6"/>
      <c r="AAE120" s="6"/>
      <c r="AAF120" s="6"/>
      <c r="AAG120" s="6"/>
      <c r="AAH120" s="6"/>
      <c r="AAI120" s="6"/>
      <c r="AAJ120" s="6"/>
      <c r="AAK120" s="6"/>
      <c r="AAL120" s="6"/>
      <c r="AAM120" s="6"/>
      <c r="AAN120" s="6"/>
      <c r="AAO120" s="6"/>
      <c r="AAP120" s="6"/>
      <c r="AAQ120" s="6"/>
      <c r="AAR120" s="6"/>
      <c r="AAS120" s="6"/>
      <c r="AAT120" s="6"/>
      <c r="AAU120" s="6"/>
      <c r="AAV120" s="6"/>
      <c r="AAW120" s="6"/>
      <c r="AAX120" s="6"/>
      <c r="AAY120" s="6"/>
      <c r="AAZ120" s="6"/>
      <c r="ABA120" s="6"/>
      <c r="ABB120" s="6"/>
      <c r="ABC120" s="6"/>
      <c r="ABD120" s="6"/>
      <c r="ABE120" s="6"/>
      <c r="ABF120" s="6"/>
      <c r="ABG120" s="6"/>
      <c r="ABH120" s="6"/>
      <c r="ABI120" s="6"/>
      <c r="ABJ120" s="6"/>
      <c r="ABK120" s="6"/>
      <c r="ABL120" s="6"/>
      <c r="ABM120" s="6"/>
      <c r="ABN120" s="6"/>
      <c r="ABO120" s="6"/>
      <c r="ABP120" s="6"/>
      <c r="ABQ120" s="6"/>
      <c r="ABR120" s="6"/>
      <c r="ABS120" s="6"/>
      <c r="ABT120" s="6"/>
      <c r="ABU120" s="6"/>
      <c r="ABV120" s="6"/>
      <c r="ABW120" s="6"/>
      <c r="ABX120" s="6"/>
      <c r="ABY120" s="6"/>
      <c r="ABZ120" s="6"/>
      <c r="ACA120" s="6"/>
      <c r="ACB120" s="6"/>
      <c r="ACC120" s="6"/>
      <c r="ACD120" s="6"/>
      <c r="ACE120" s="6"/>
      <c r="ACF120" s="6"/>
      <c r="ACG120" s="6"/>
      <c r="ACH120" s="6"/>
      <c r="ACI120" s="6"/>
      <c r="ACJ120" s="6"/>
      <c r="ACK120" s="6"/>
      <c r="ACL120" s="6"/>
      <c r="ACM120" s="6"/>
      <c r="ACN120" s="6"/>
      <c r="ACO120" s="6"/>
      <c r="ACP120" s="6"/>
      <c r="ACQ120" s="6"/>
      <c r="ACR120" s="6"/>
      <c r="ACS120" s="6"/>
      <c r="ACT120" s="6"/>
      <c r="ACU120" s="6"/>
      <c r="ACV120" s="6"/>
      <c r="ACW120" s="6"/>
      <c r="ACX120" s="6"/>
      <c r="ACY120" s="6"/>
      <c r="ACZ120" s="6"/>
      <c r="ADA120" s="6"/>
      <c r="ADB120" s="6"/>
      <c r="ADC120" s="6"/>
      <c r="ADD120" s="6"/>
      <c r="ADE120" s="6"/>
      <c r="ADF120" s="6"/>
      <c r="ADG120" s="6"/>
      <c r="ADH120" s="6"/>
      <c r="ADI120" s="6"/>
      <c r="ADJ120" s="6"/>
      <c r="ADK120" s="6"/>
      <c r="ADL120" s="6"/>
      <c r="ADM120" s="6"/>
      <c r="ADN120" s="6"/>
      <c r="ADO120" s="6"/>
      <c r="ADP120" s="6"/>
      <c r="ADQ120" s="6"/>
      <c r="ADR120" s="6"/>
      <c r="ADS120" s="6"/>
      <c r="ADT120" s="6"/>
      <c r="ADU120" s="6"/>
      <c r="ADV120" s="6"/>
      <c r="ADW120" s="6"/>
      <c r="ADX120" s="6"/>
      <c r="ADY120" s="6"/>
      <c r="ADZ120" s="6"/>
      <c r="AEA120" s="6"/>
      <c r="AEB120" s="6"/>
      <c r="AEC120" s="6"/>
      <c r="AED120" s="6"/>
      <c r="AEE120" s="6"/>
      <c r="AEF120" s="6"/>
      <c r="AEG120" s="6"/>
      <c r="AEH120" s="6"/>
      <c r="AEI120" s="6"/>
      <c r="AEJ120" s="6"/>
      <c r="AEK120" s="6"/>
      <c r="AEL120" s="6"/>
      <c r="AEM120" s="6"/>
      <c r="AEN120" s="6"/>
      <c r="AEO120" s="6"/>
      <c r="AEP120" s="6"/>
      <c r="AEQ120" s="6"/>
      <c r="AER120" s="6"/>
      <c r="AES120" s="6"/>
      <c r="AET120" s="6"/>
      <c r="AEU120" s="6"/>
      <c r="AEV120" s="6"/>
      <c r="AEW120" s="6"/>
      <c r="AEX120" s="6"/>
      <c r="AEY120" s="6"/>
      <c r="AEZ120" s="6"/>
      <c r="AFA120" s="6"/>
      <c r="AFB120" s="6"/>
      <c r="AFC120" s="6"/>
      <c r="AFD120" s="6"/>
      <c r="AFE120" s="6"/>
      <c r="AFF120" s="6"/>
      <c r="AFG120" s="6"/>
      <c r="AFH120" s="6"/>
      <c r="AFI120" s="6"/>
      <c r="AFJ120" s="6"/>
      <c r="AFK120" s="6"/>
      <c r="AFL120" s="6"/>
      <c r="AFM120" s="6"/>
      <c r="AFN120" s="6"/>
      <c r="AFO120" s="6"/>
      <c r="AFP120" s="6"/>
      <c r="AFQ120" s="6"/>
      <c r="AFR120" s="6"/>
      <c r="AFS120" s="6"/>
      <c r="AFT120" s="6"/>
      <c r="AFU120" s="6"/>
      <c r="AFV120" s="6"/>
      <c r="AFW120" s="6"/>
      <c r="AFX120" s="6"/>
      <c r="AFY120" s="6"/>
      <c r="AFZ120" s="6"/>
      <c r="AGA120" s="6"/>
      <c r="AGB120" s="6"/>
      <c r="AGC120" s="6"/>
      <c r="AGD120" s="6"/>
      <c r="AGE120" s="6"/>
      <c r="AGF120" s="6"/>
      <c r="AGG120" s="6"/>
      <c r="AGH120" s="6"/>
      <c r="AGI120" s="6"/>
      <c r="AGJ120" s="6"/>
      <c r="AGK120" s="6"/>
      <c r="AGL120" s="6"/>
      <c r="AGM120" s="6"/>
      <c r="AGN120" s="6"/>
      <c r="AGO120" s="6"/>
      <c r="AGP120" s="6"/>
      <c r="AGQ120" s="6"/>
      <c r="AGR120" s="6"/>
      <c r="AGS120" s="6"/>
      <c r="AGT120" s="6"/>
      <c r="AGU120" s="6"/>
      <c r="AGV120" s="6"/>
      <c r="AGW120" s="6"/>
      <c r="AGX120" s="6"/>
      <c r="AGY120" s="6"/>
      <c r="AGZ120" s="6"/>
      <c r="AHA120" s="6"/>
      <c r="AHB120" s="6"/>
      <c r="AHC120" s="6"/>
      <c r="AHD120" s="6"/>
      <c r="AHE120" s="6"/>
      <c r="AHF120" s="6"/>
      <c r="AHG120" s="6"/>
      <c r="AHH120" s="6"/>
      <c r="AHI120" s="6"/>
      <c r="AHJ120" s="6"/>
      <c r="AHK120" s="6"/>
      <c r="AHL120" s="6"/>
      <c r="AHM120" s="6"/>
      <c r="AHN120" s="6"/>
      <c r="AHO120" s="6"/>
      <c r="AHP120" s="6"/>
      <c r="AHQ120" s="6"/>
      <c r="AHR120" s="6"/>
      <c r="AHS120" s="6"/>
      <c r="AHT120" s="6"/>
      <c r="AHU120" s="6"/>
      <c r="AHV120" s="6"/>
      <c r="AHW120" s="6"/>
      <c r="AHX120" s="6"/>
      <c r="AHY120" s="6"/>
      <c r="AHZ120" s="6"/>
      <c r="AIA120" s="6"/>
      <c r="AIB120" s="6"/>
      <c r="AIC120" s="6"/>
      <c r="AID120" s="6"/>
      <c r="AIE120" s="6"/>
      <c r="AIF120" s="6"/>
      <c r="AIG120" s="6"/>
      <c r="AIH120" s="6"/>
      <c r="AII120" s="6"/>
      <c r="AIJ120" s="6"/>
      <c r="AIK120" s="6"/>
      <c r="AIL120" s="6"/>
      <c r="AIM120" s="6"/>
      <c r="AIN120" s="6"/>
      <c r="AIO120" s="6"/>
      <c r="AIP120" s="6"/>
      <c r="AIQ120" s="6"/>
      <c r="AIR120" s="6"/>
      <c r="AIS120" s="6"/>
      <c r="AIT120" s="6"/>
      <c r="AIU120" s="6"/>
      <c r="AIV120" s="6"/>
      <c r="AIW120" s="6"/>
      <c r="AIX120" s="6"/>
      <c r="AIY120" s="6"/>
      <c r="AIZ120" s="6"/>
      <c r="AJA120" s="6"/>
      <c r="AJB120" s="6"/>
      <c r="AJC120" s="6"/>
      <c r="AJD120" s="6"/>
      <c r="AJE120" s="6"/>
      <c r="AJF120" s="6"/>
      <c r="AJG120" s="6"/>
      <c r="AJH120" s="6"/>
      <c r="AJI120" s="6"/>
      <c r="AJJ120" s="6"/>
      <c r="AJK120" s="6"/>
      <c r="AJL120" s="6"/>
      <c r="AJM120" s="6"/>
      <c r="AJN120" s="6"/>
      <c r="AJO120" s="6"/>
      <c r="AJP120" s="6"/>
      <c r="AJQ120" s="6"/>
      <c r="AJR120" s="6"/>
      <c r="AJS120" s="6"/>
      <c r="AJT120" s="6"/>
      <c r="AJU120" s="6"/>
      <c r="AJV120" s="6"/>
      <c r="AJW120" s="6"/>
      <c r="AJX120" s="6"/>
      <c r="AJY120" s="6"/>
      <c r="AJZ120" s="6"/>
      <c r="AKA120" s="6"/>
      <c r="AKB120" s="6"/>
      <c r="AKC120" s="6"/>
      <c r="AKD120" s="6"/>
      <c r="AKE120" s="6"/>
      <c r="AKF120" s="6"/>
      <c r="AKG120" s="6"/>
      <c r="AKH120" s="6"/>
      <c r="AKI120" s="6"/>
      <c r="AKJ120" s="6"/>
      <c r="AKK120" s="6"/>
      <c r="AKL120" s="6"/>
      <c r="AKM120" s="6"/>
      <c r="AKN120" s="6"/>
      <c r="AKO120" s="6"/>
      <c r="AKP120" s="6"/>
      <c r="AKQ120" s="6"/>
      <c r="AKR120" s="6"/>
      <c r="AKS120" s="6"/>
      <c r="AKT120" s="6"/>
      <c r="AKU120" s="6"/>
      <c r="AKV120" s="6"/>
      <c r="AKW120" s="6"/>
      <c r="AKX120" s="6"/>
      <c r="AKY120" s="6"/>
      <c r="AKZ120" s="6"/>
      <c r="ALA120" s="6"/>
      <c r="ALB120" s="6"/>
      <c r="ALC120" s="6"/>
      <c r="ALD120" s="6"/>
      <c r="ALE120" s="6"/>
      <c r="ALF120" s="6"/>
      <c r="ALG120" s="6"/>
      <c r="ALH120" s="6"/>
      <c r="ALI120" s="6"/>
      <c r="ALJ120" s="6"/>
      <c r="ALK120" s="6"/>
      <c r="ALL120" s="6"/>
      <c r="ALM120" s="6"/>
      <c r="ALN120" s="6"/>
      <c r="ALO120" s="6"/>
      <c r="ALP120" s="6"/>
      <c r="ALQ120" s="6"/>
      <c r="ALR120" s="6"/>
      <c r="ALS120" s="6"/>
      <c r="ALT120" s="6"/>
      <c r="ALU120" s="6"/>
      <c r="ALV120" s="6"/>
      <c r="ALW120" s="6"/>
      <c r="ALX120" s="6"/>
      <c r="ALY120" s="6"/>
      <c r="ALZ120" s="6"/>
      <c r="AMA120" s="6"/>
    </row>
    <row r="121" spans="1:1015">
      <c r="A121" s="8" t="s">
        <v>255</v>
      </c>
      <c r="B121" s="8" t="s">
        <v>256</v>
      </c>
      <c r="C121" s="1" t="s">
        <v>19</v>
      </c>
      <c r="D121" s="2"/>
      <c r="E121" s="1" t="s">
        <v>20</v>
      </c>
      <c r="F121" s="3"/>
      <c r="G121" s="4"/>
      <c r="H121" s="3"/>
      <c r="I121" s="4"/>
      <c r="J121" s="3"/>
      <c r="K121" s="3"/>
      <c r="L121" s="5"/>
      <c r="M121" s="5"/>
      <c r="N121" s="3"/>
      <c r="O121" s="3"/>
      <c r="P121" s="3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  <c r="ML121" s="6"/>
      <c r="MM121" s="6"/>
      <c r="MN121" s="6"/>
      <c r="MO121" s="6"/>
      <c r="MP121" s="6"/>
      <c r="MQ121" s="6"/>
      <c r="MR121" s="6"/>
      <c r="MS121" s="6"/>
      <c r="MT121" s="6"/>
      <c r="MU121" s="6"/>
      <c r="MV121" s="6"/>
      <c r="MW121" s="6"/>
      <c r="MX121" s="6"/>
      <c r="MY121" s="6"/>
      <c r="MZ121" s="6"/>
      <c r="NA121" s="6"/>
      <c r="NB121" s="6"/>
      <c r="NC121" s="6"/>
      <c r="ND121" s="6"/>
      <c r="NE121" s="6"/>
      <c r="NF121" s="6"/>
      <c r="NG121" s="6"/>
      <c r="NH121" s="6"/>
      <c r="NI121" s="6"/>
      <c r="NJ121" s="6"/>
      <c r="NK121" s="6"/>
      <c r="NL121" s="6"/>
      <c r="NM121" s="6"/>
      <c r="NN121" s="6"/>
      <c r="NO121" s="6"/>
      <c r="NP121" s="6"/>
      <c r="NQ121" s="6"/>
      <c r="NR121" s="6"/>
      <c r="NS121" s="6"/>
      <c r="NT121" s="6"/>
      <c r="NU121" s="6"/>
      <c r="NV121" s="6"/>
      <c r="NW121" s="6"/>
      <c r="NX121" s="6"/>
      <c r="NY121" s="6"/>
      <c r="NZ121" s="6"/>
      <c r="OA121" s="6"/>
      <c r="OB121" s="6"/>
      <c r="OC121" s="6"/>
      <c r="OD121" s="6"/>
      <c r="OE121" s="6"/>
      <c r="OF121" s="6"/>
      <c r="OG121" s="6"/>
      <c r="OH121" s="6"/>
      <c r="OI121" s="6"/>
      <c r="OJ121" s="6"/>
      <c r="OK121" s="6"/>
      <c r="OL121" s="6"/>
      <c r="OM121" s="6"/>
      <c r="ON121" s="6"/>
      <c r="OO121" s="6"/>
      <c r="OP121" s="6"/>
      <c r="OQ121" s="6"/>
      <c r="OR121" s="6"/>
      <c r="OS121" s="6"/>
      <c r="OT121" s="6"/>
      <c r="OU121" s="6"/>
      <c r="OV121" s="6"/>
      <c r="OW121" s="6"/>
      <c r="OX121" s="6"/>
      <c r="OY121" s="6"/>
      <c r="OZ121" s="6"/>
      <c r="PA121" s="6"/>
      <c r="PB121" s="6"/>
      <c r="PC121" s="6"/>
      <c r="PD121" s="6"/>
      <c r="PE121" s="6"/>
      <c r="PF121" s="6"/>
      <c r="PG121" s="6"/>
      <c r="PH121" s="6"/>
      <c r="PI121" s="6"/>
      <c r="PJ121" s="6"/>
      <c r="PK121" s="6"/>
      <c r="PL121" s="6"/>
      <c r="PM121" s="6"/>
      <c r="PN121" s="6"/>
      <c r="PO121" s="6"/>
      <c r="PP121" s="6"/>
      <c r="PQ121" s="6"/>
      <c r="PR121" s="6"/>
      <c r="PS121" s="6"/>
      <c r="PT121" s="6"/>
      <c r="PU121" s="6"/>
      <c r="PV121" s="6"/>
      <c r="PW121" s="6"/>
      <c r="PX121" s="6"/>
      <c r="PY121" s="6"/>
      <c r="PZ121" s="6"/>
      <c r="QA121" s="6"/>
      <c r="QB121" s="6"/>
      <c r="QC121" s="6"/>
      <c r="QD121" s="6"/>
      <c r="QE121" s="6"/>
      <c r="QF121" s="6"/>
      <c r="QG121" s="6"/>
      <c r="QH121" s="6"/>
      <c r="QI121" s="6"/>
      <c r="QJ121" s="6"/>
      <c r="QK121" s="6"/>
      <c r="QL121" s="6"/>
      <c r="QM121" s="6"/>
      <c r="QN121" s="6"/>
      <c r="QO121" s="6"/>
      <c r="QP121" s="6"/>
      <c r="QQ121" s="6"/>
      <c r="QR121" s="6"/>
      <c r="QS121" s="6"/>
      <c r="QT121" s="6"/>
      <c r="QU121" s="6"/>
      <c r="QV121" s="6"/>
      <c r="QW121" s="6"/>
      <c r="QX121" s="6"/>
      <c r="QY121" s="6"/>
      <c r="QZ121" s="6"/>
      <c r="RA121" s="6"/>
      <c r="RB121" s="6"/>
      <c r="RC121" s="6"/>
      <c r="RD121" s="6"/>
      <c r="RE121" s="6"/>
      <c r="RF121" s="6"/>
      <c r="RG121" s="6"/>
      <c r="RH121" s="6"/>
      <c r="RI121" s="6"/>
      <c r="RJ121" s="6"/>
      <c r="RK121" s="6"/>
      <c r="RL121" s="6"/>
      <c r="RM121" s="6"/>
      <c r="RN121" s="6"/>
      <c r="RO121" s="6"/>
      <c r="RP121" s="6"/>
      <c r="RQ121" s="6"/>
      <c r="RR121" s="6"/>
      <c r="RS121" s="6"/>
      <c r="RT121" s="6"/>
      <c r="RU121" s="6"/>
      <c r="RV121" s="6"/>
      <c r="RW121" s="6"/>
      <c r="RX121" s="6"/>
      <c r="RY121" s="6"/>
      <c r="RZ121" s="6"/>
      <c r="SA121" s="6"/>
      <c r="SB121" s="6"/>
      <c r="SC121" s="6"/>
      <c r="SD121" s="6"/>
      <c r="SE121" s="6"/>
      <c r="SF121" s="6"/>
      <c r="SG121" s="6"/>
      <c r="SH121" s="6"/>
      <c r="SI121" s="6"/>
      <c r="SJ121" s="6"/>
      <c r="SK121" s="6"/>
      <c r="SL121" s="6"/>
      <c r="SM121" s="6"/>
      <c r="SN121" s="6"/>
      <c r="SO121" s="6"/>
      <c r="SP121" s="6"/>
      <c r="SQ121" s="6"/>
      <c r="SR121" s="6"/>
      <c r="SS121" s="6"/>
      <c r="ST121" s="6"/>
      <c r="SU121" s="6"/>
      <c r="SV121" s="6"/>
      <c r="SW121" s="6"/>
      <c r="SX121" s="6"/>
      <c r="SY121" s="6"/>
      <c r="SZ121" s="6"/>
      <c r="TA121" s="6"/>
      <c r="TB121" s="6"/>
      <c r="TC121" s="6"/>
      <c r="TD121" s="6"/>
      <c r="TE121" s="6"/>
      <c r="TF121" s="6"/>
      <c r="TG121" s="6"/>
      <c r="TH121" s="6"/>
      <c r="TI121" s="6"/>
      <c r="TJ121" s="6"/>
      <c r="TK121" s="6"/>
      <c r="TL121" s="6"/>
      <c r="TM121" s="6"/>
      <c r="TN121" s="6"/>
      <c r="TO121" s="6"/>
      <c r="TP121" s="6"/>
      <c r="TQ121" s="6"/>
      <c r="TR121" s="6"/>
      <c r="TS121" s="6"/>
      <c r="TT121" s="6"/>
      <c r="TU121" s="6"/>
      <c r="TV121" s="6"/>
      <c r="TW121" s="6"/>
      <c r="TX121" s="6"/>
      <c r="TY121" s="6"/>
      <c r="TZ121" s="6"/>
      <c r="UA121" s="6"/>
      <c r="UB121" s="6"/>
      <c r="UC121" s="6"/>
      <c r="UD121" s="6"/>
      <c r="UE121" s="6"/>
      <c r="UF121" s="6"/>
      <c r="UG121" s="6"/>
      <c r="UH121" s="6"/>
      <c r="UI121" s="6"/>
      <c r="UJ121" s="6"/>
      <c r="UK121" s="6"/>
      <c r="UL121" s="6"/>
      <c r="UM121" s="6"/>
      <c r="UN121" s="6"/>
      <c r="UO121" s="6"/>
      <c r="UP121" s="6"/>
      <c r="UQ121" s="6"/>
      <c r="UR121" s="6"/>
      <c r="US121" s="6"/>
      <c r="UT121" s="6"/>
      <c r="UU121" s="6"/>
      <c r="UV121" s="6"/>
      <c r="UW121" s="6"/>
      <c r="UX121" s="6"/>
      <c r="UY121" s="6"/>
      <c r="UZ121" s="6"/>
      <c r="VA121" s="6"/>
      <c r="VB121" s="6"/>
      <c r="VC121" s="6"/>
      <c r="VD121" s="6"/>
      <c r="VE121" s="6"/>
      <c r="VF121" s="6"/>
      <c r="VG121" s="6"/>
      <c r="VH121" s="6"/>
      <c r="VI121" s="6"/>
      <c r="VJ121" s="6"/>
      <c r="VK121" s="6"/>
      <c r="VL121" s="6"/>
      <c r="VM121" s="6"/>
      <c r="VN121" s="6"/>
      <c r="VO121" s="6"/>
      <c r="VP121" s="6"/>
      <c r="VQ121" s="6"/>
      <c r="VR121" s="6"/>
      <c r="VS121" s="6"/>
      <c r="VT121" s="6"/>
      <c r="VU121" s="6"/>
      <c r="VV121" s="6"/>
      <c r="VW121" s="6"/>
      <c r="VX121" s="6"/>
      <c r="VY121" s="6"/>
      <c r="VZ121" s="6"/>
      <c r="WA121" s="6"/>
      <c r="WB121" s="6"/>
      <c r="WC121" s="6"/>
      <c r="WD121" s="6"/>
      <c r="WE121" s="6"/>
      <c r="WF121" s="6"/>
      <c r="WG121" s="6"/>
      <c r="WH121" s="6"/>
      <c r="WI121" s="6"/>
      <c r="WJ121" s="6"/>
      <c r="WK121" s="6"/>
      <c r="WL121" s="6"/>
      <c r="WM121" s="6"/>
      <c r="WN121" s="6"/>
      <c r="WO121" s="6"/>
      <c r="WP121" s="6"/>
      <c r="WQ121" s="6"/>
      <c r="WR121" s="6"/>
      <c r="WS121" s="6"/>
      <c r="WT121" s="6"/>
      <c r="WU121" s="6"/>
      <c r="WV121" s="6"/>
      <c r="WW121" s="6"/>
      <c r="WX121" s="6"/>
      <c r="WY121" s="6"/>
      <c r="WZ121" s="6"/>
      <c r="XA121" s="6"/>
      <c r="XB121" s="6"/>
      <c r="XC121" s="6"/>
      <c r="XD121" s="6"/>
      <c r="XE121" s="6"/>
      <c r="XF121" s="6"/>
      <c r="XG121" s="6"/>
      <c r="XH121" s="6"/>
      <c r="XI121" s="6"/>
      <c r="XJ121" s="6"/>
      <c r="XK121" s="6"/>
      <c r="XL121" s="6"/>
      <c r="XM121" s="6"/>
      <c r="XN121" s="6"/>
      <c r="XO121" s="6"/>
      <c r="XP121" s="6"/>
      <c r="XQ121" s="6"/>
      <c r="XR121" s="6"/>
      <c r="XS121" s="6"/>
      <c r="XT121" s="6"/>
      <c r="XU121" s="6"/>
      <c r="XV121" s="6"/>
      <c r="XW121" s="6"/>
      <c r="XX121" s="6"/>
      <c r="XY121" s="6"/>
      <c r="XZ121" s="6"/>
      <c r="YA121" s="6"/>
      <c r="YB121" s="6"/>
      <c r="YC121" s="6"/>
      <c r="YD121" s="6"/>
      <c r="YE121" s="6"/>
      <c r="YF121" s="6"/>
      <c r="YG121" s="6"/>
      <c r="YH121" s="6"/>
      <c r="YI121" s="6"/>
      <c r="YJ121" s="6"/>
      <c r="YK121" s="6"/>
      <c r="YL121" s="6"/>
      <c r="YM121" s="6"/>
      <c r="YN121" s="6"/>
      <c r="YO121" s="6"/>
      <c r="YP121" s="6"/>
      <c r="YQ121" s="6"/>
      <c r="YR121" s="6"/>
      <c r="YS121" s="6"/>
      <c r="YT121" s="6"/>
      <c r="YU121" s="6"/>
      <c r="YV121" s="6"/>
      <c r="YW121" s="6"/>
      <c r="YX121" s="6"/>
      <c r="YY121" s="6"/>
      <c r="YZ121" s="6"/>
      <c r="ZA121" s="6"/>
      <c r="ZB121" s="6"/>
      <c r="ZC121" s="6"/>
      <c r="ZD121" s="6"/>
      <c r="ZE121" s="6"/>
      <c r="ZF121" s="6"/>
      <c r="ZG121" s="6"/>
      <c r="ZH121" s="6"/>
      <c r="ZI121" s="6"/>
      <c r="ZJ121" s="6"/>
      <c r="ZK121" s="6"/>
      <c r="ZL121" s="6"/>
      <c r="ZM121" s="6"/>
      <c r="ZN121" s="6"/>
      <c r="ZO121" s="6"/>
      <c r="ZP121" s="6"/>
      <c r="ZQ121" s="6"/>
      <c r="ZR121" s="6"/>
      <c r="ZS121" s="6"/>
      <c r="ZT121" s="6"/>
      <c r="ZU121" s="6"/>
      <c r="ZV121" s="6"/>
      <c r="ZW121" s="6"/>
      <c r="ZX121" s="6"/>
      <c r="ZY121" s="6"/>
      <c r="ZZ121" s="6"/>
      <c r="AAA121" s="6"/>
      <c r="AAB121" s="6"/>
      <c r="AAC121" s="6"/>
      <c r="AAD121" s="6"/>
      <c r="AAE121" s="6"/>
      <c r="AAF121" s="6"/>
      <c r="AAG121" s="6"/>
      <c r="AAH121" s="6"/>
      <c r="AAI121" s="6"/>
      <c r="AAJ121" s="6"/>
      <c r="AAK121" s="6"/>
      <c r="AAL121" s="6"/>
      <c r="AAM121" s="6"/>
      <c r="AAN121" s="6"/>
      <c r="AAO121" s="6"/>
      <c r="AAP121" s="6"/>
      <c r="AAQ121" s="6"/>
      <c r="AAR121" s="6"/>
      <c r="AAS121" s="6"/>
      <c r="AAT121" s="6"/>
      <c r="AAU121" s="6"/>
      <c r="AAV121" s="6"/>
      <c r="AAW121" s="6"/>
      <c r="AAX121" s="6"/>
      <c r="AAY121" s="6"/>
      <c r="AAZ121" s="6"/>
      <c r="ABA121" s="6"/>
      <c r="ABB121" s="6"/>
      <c r="ABC121" s="6"/>
      <c r="ABD121" s="6"/>
      <c r="ABE121" s="6"/>
      <c r="ABF121" s="6"/>
      <c r="ABG121" s="6"/>
      <c r="ABH121" s="6"/>
      <c r="ABI121" s="6"/>
      <c r="ABJ121" s="6"/>
      <c r="ABK121" s="6"/>
      <c r="ABL121" s="6"/>
      <c r="ABM121" s="6"/>
      <c r="ABN121" s="6"/>
      <c r="ABO121" s="6"/>
      <c r="ABP121" s="6"/>
      <c r="ABQ121" s="6"/>
      <c r="ABR121" s="6"/>
      <c r="ABS121" s="6"/>
      <c r="ABT121" s="6"/>
      <c r="ABU121" s="6"/>
      <c r="ABV121" s="6"/>
      <c r="ABW121" s="6"/>
      <c r="ABX121" s="6"/>
      <c r="ABY121" s="6"/>
      <c r="ABZ121" s="6"/>
      <c r="ACA121" s="6"/>
      <c r="ACB121" s="6"/>
      <c r="ACC121" s="6"/>
      <c r="ACD121" s="6"/>
      <c r="ACE121" s="6"/>
      <c r="ACF121" s="6"/>
      <c r="ACG121" s="6"/>
      <c r="ACH121" s="6"/>
      <c r="ACI121" s="6"/>
      <c r="ACJ121" s="6"/>
      <c r="ACK121" s="6"/>
      <c r="ACL121" s="6"/>
      <c r="ACM121" s="6"/>
      <c r="ACN121" s="6"/>
      <c r="ACO121" s="6"/>
      <c r="ACP121" s="6"/>
      <c r="ACQ121" s="6"/>
      <c r="ACR121" s="6"/>
      <c r="ACS121" s="6"/>
      <c r="ACT121" s="6"/>
      <c r="ACU121" s="6"/>
      <c r="ACV121" s="6"/>
      <c r="ACW121" s="6"/>
      <c r="ACX121" s="6"/>
      <c r="ACY121" s="6"/>
      <c r="ACZ121" s="6"/>
      <c r="ADA121" s="6"/>
      <c r="ADB121" s="6"/>
      <c r="ADC121" s="6"/>
      <c r="ADD121" s="6"/>
      <c r="ADE121" s="6"/>
      <c r="ADF121" s="6"/>
      <c r="ADG121" s="6"/>
      <c r="ADH121" s="6"/>
      <c r="ADI121" s="6"/>
      <c r="ADJ121" s="6"/>
      <c r="ADK121" s="6"/>
      <c r="ADL121" s="6"/>
      <c r="ADM121" s="6"/>
      <c r="ADN121" s="6"/>
      <c r="ADO121" s="6"/>
      <c r="ADP121" s="6"/>
      <c r="ADQ121" s="6"/>
      <c r="ADR121" s="6"/>
      <c r="ADS121" s="6"/>
      <c r="ADT121" s="6"/>
      <c r="ADU121" s="6"/>
      <c r="ADV121" s="6"/>
      <c r="ADW121" s="6"/>
      <c r="ADX121" s="6"/>
      <c r="ADY121" s="6"/>
      <c r="ADZ121" s="6"/>
      <c r="AEA121" s="6"/>
      <c r="AEB121" s="6"/>
      <c r="AEC121" s="6"/>
      <c r="AED121" s="6"/>
      <c r="AEE121" s="6"/>
      <c r="AEF121" s="6"/>
      <c r="AEG121" s="6"/>
      <c r="AEH121" s="6"/>
      <c r="AEI121" s="6"/>
      <c r="AEJ121" s="6"/>
      <c r="AEK121" s="6"/>
      <c r="AEL121" s="6"/>
      <c r="AEM121" s="6"/>
      <c r="AEN121" s="6"/>
      <c r="AEO121" s="6"/>
      <c r="AEP121" s="6"/>
      <c r="AEQ121" s="6"/>
      <c r="AER121" s="6"/>
      <c r="AES121" s="6"/>
      <c r="AET121" s="6"/>
      <c r="AEU121" s="6"/>
      <c r="AEV121" s="6"/>
      <c r="AEW121" s="6"/>
      <c r="AEX121" s="6"/>
      <c r="AEY121" s="6"/>
      <c r="AEZ121" s="6"/>
      <c r="AFA121" s="6"/>
      <c r="AFB121" s="6"/>
      <c r="AFC121" s="6"/>
      <c r="AFD121" s="6"/>
      <c r="AFE121" s="6"/>
      <c r="AFF121" s="6"/>
      <c r="AFG121" s="6"/>
      <c r="AFH121" s="6"/>
      <c r="AFI121" s="6"/>
      <c r="AFJ121" s="6"/>
      <c r="AFK121" s="6"/>
      <c r="AFL121" s="6"/>
      <c r="AFM121" s="6"/>
      <c r="AFN121" s="6"/>
      <c r="AFO121" s="6"/>
      <c r="AFP121" s="6"/>
      <c r="AFQ121" s="6"/>
      <c r="AFR121" s="6"/>
      <c r="AFS121" s="6"/>
      <c r="AFT121" s="6"/>
      <c r="AFU121" s="6"/>
      <c r="AFV121" s="6"/>
      <c r="AFW121" s="6"/>
      <c r="AFX121" s="6"/>
      <c r="AFY121" s="6"/>
      <c r="AFZ121" s="6"/>
      <c r="AGA121" s="6"/>
      <c r="AGB121" s="6"/>
      <c r="AGC121" s="6"/>
      <c r="AGD121" s="6"/>
      <c r="AGE121" s="6"/>
      <c r="AGF121" s="6"/>
      <c r="AGG121" s="6"/>
      <c r="AGH121" s="6"/>
      <c r="AGI121" s="6"/>
      <c r="AGJ121" s="6"/>
      <c r="AGK121" s="6"/>
      <c r="AGL121" s="6"/>
      <c r="AGM121" s="6"/>
      <c r="AGN121" s="6"/>
      <c r="AGO121" s="6"/>
      <c r="AGP121" s="6"/>
      <c r="AGQ121" s="6"/>
      <c r="AGR121" s="6"/>
      <c r="AGS121" s="6"/>
      <c r="AGT121" s="6"/>
      <c r="AGU121" s="6"/>
      <c r="AGV121" s="6"/>
      <c r="AGW121" s="6"/>
      <c r="AGX121" s="6"/>
      <c r="AGY121" s="6"/>
      <c r="AGZ121" s="6"/>
      <c r="AHA121" s="6"/>
      <c r="AHB121" s="6"/>
      <c r="AHC121" s="6"/>
      <c r="AHD121" s="6"/>
      <c r="AHE121" s="6"/>
      <c r="AHF121" s="6"/>
      <c r="AHG121" s="6"/>
      <c r="AHH121" s="6"/>
      <c r="AHI121" s="6"/>
      <c r="AHJ121" s="6"/>
      <c r="AHK121" s="6"/>
      <c r="AHL121" s="6"/>
      <c r="AHM121" s="6"/>
      <c r="AHN121" s="6"/>
      <c r="AHO121" s="6"/>
      <c r="AHP121" s="6"/>
      <c r="AHQ121" s="6"/>
      <c r="AHR121" s="6"/>
      <c r="AHS121" s="6"/>
      <c r="AHT121" s="6"/>
      <c r="AHU121" s="6"/>
      <c r="AHV121" s="6"/>
      <c r="AHW121" s="6"/>
      <c r="AHX121" s="6"/>
      <c r="AHY121" s="6"/>
      <c r="AHZ121" s="6"/>
      <c r="AIA121" s="6"/>
      <c r="AIB121" s="6"/>
      <c r="AIC121" s="6"/>
      <c r="AID121" s="6"/>
      <c r="AIE121" s="6"/>
      <c r="AIF121" s="6"/>
      <c r="AIG121" s="6"/>
      <c r="AIH121" s="6"/>
      <c r="AII121" s="6"/>
      <c r="AIJ121" s="6"/>
      <c r="AIK121" s="6"/>
      <c r="AIL121" s="6"/>
      <c r="AIM121" s="6"/>
      <c r="AIN121" s="6"/>
      <c r="AIO121" s="6"/>
      <c r="AIP121" s="6"/>
      <c r="AIQ121" s="6"/>
      <c r="AIR121" s="6"/>
      <c r="AIS121" s="6"/>
      <c r="AIT121" s="6"/>
      <c r="AIU121" s="6"/>
      <c r="AIV121" s="6"/>
      <c r="AIW121" s="6"/>
      <c r="AIX121" s="6"/>
      <c r="AIY121" s="6"/>
      <c r="AIZ121" s="6"/>
      <c r="AJA121" s="6"/>
      <c r="AJB121" s="6"/>
      <c r="AJC121" s="6"/>
      <c r="AJD121" s="6"/>
      <c r="AJE121" s="6"/>
      <c r="AJF121" s="6"/>
      <c r="AJG121" s="6"/>
      <c r="AJH121" s="6"/>
      <c r="AJI121" s="6"/>
      <c r="AJJ121" s="6"/>
      <c r="AJK121" s="6"/>
      <c r="AJL121" s="6"/>
      <c r="AJM121" s="6"/>
      <c r="AJN121" s="6"/>
      <c r="AJO121" s="6"/>
      <c r="AJP121" s="6"/>
      <c r="AJQ121" s="6"/>
      <c r="AJR121" s="6"/>
      <c r="AJS121" s="6"/>
      <c r="AJT121" s="6"/>
      <c r="AJU121" s="6"/>
      <c r="AJV121" s="6"/>
      <c r="AJW121" s="6"/>
      <c r="AJX121" s="6"/>
      <c r="AJY121" s="6"/>
      <c r="AJZ121" s="6"/>
      <c r="AKA121" s="6"/>
      <c r="AKB121" s="6"/>
      <c r="AKC121" s="6"/>
      <c r="AKD121" s="6"/>
      <c r="AKE121" s="6"/>
      <c r="AKF121" s="6"/>
      <c r="AKG121" s="6"/>
      <c r="AKH121" s="6"/>
      <c r="AKI121" s="6"/>
      <c r="AKJ121" s="6"/>
      <c r="AKK121" s="6"/>
      <c r="AKL121" s="6"/>
      <c r="AKM121" s="6"/>
      <c r="AKN121" s="6"/>
      <c r="AKO121" s="6"/>
      <c r="AKP121" s="6"/>
      <c r="AKQ121" s="6"/>
      <c r="AKR121" s="6"/>
      <c r="AKS121" s="6"/>
      <c r="AKT121" s="6"/>
      <c r="AKU121" s="6"/>
      <c r="AKV121" s="6"/>
      <c r="AKW121" s="6"/>
      <c r="AKX121" s="6"/>
      <c r="AKY121" s="6"/>
      <c r="AKZ121" s="6"/>
      <c r="ALA121" s="6"/>
      <c r="ALB121" s="6"/>
      <c r="ALC121" s="6"/>
      <c r="ALD121" s="6"/>
      <c r="ALE121" s="6"/>
      <c r="ALF121" s="6"/>
      <c r="ALG121" s="6"/>
      <c r="ALH121" s="6"/>
      <c r="ALI121" s="6"/>
      <c r="ALJ121" s="6"/>
      <c r="ALK121" s="6"/>
      <c r="ALL121" s="6"/>
      <c r="ALM121" s="6"/>
      <c r="ALN121" s="6"/>
      <c r="ALO121" s="6"/>
      <c r="ALP121" s="6"/>
      <c r="ALQ121" s="6"/>
      <c r="ALR121" s="6"/>
      <c r="ALS121" s="6"/>
      <c r="ALT121" s="6"/>
      <c r="ALU121" s="6"/>
      <c r="ALV121" s="6"/>
      <c r="ALW121" s="6"/>
      <c r="ALX121" s="6"/>
      <c r="ALY121" s="6"/>
      <c r="ALZ121" s="6"/>
      <c r="AMA121" s="6"/>
    </row>
    <row r="122" spans="1:1015">
      <c r="A122" s="8" t="s">
        <v>257</v>
      </c>
      <c r="B122" s="8" t="s">
        <v>258</v>
      </c>
      <c r="C122" s="1" t="s">
        <v>19</v>
      </c>
      <c r="D122" s="2"/>
      <c r="E122" s="1" t="s">
        <v>20</v>
      </c>
      <c r="F122" s="3"/>
      <c r="G122" s="4"/>
      <c r="H122" s="3"/>
      <c r="I122" s="4"/>
      <c r="J122" s="3"/>
      <c r="K122" s="3"/>
      <c r="L122" s="5"/>
      <c r="M122" s="5"/>
      <c r="N122" s="3"/>
      <c r="O122" s="3"/>
      <c r="P122" s="3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  <c r="ACB122" s="6"/>
      <c r="ACC122" s="6"/>
      <c r="ACD122" s="6"/>
      <c r="ACE122" s="6"/>
      <c r="ACF122" s="6"/>
      <c r="ACG122" s="6"/>
      <c r="ACH122" s="6"/>
      <c r="ACI122" s="6"/>
      <c r="ACJ122" s="6"/>
      <c r="ACK122" s="6"/>
      <c r="ACL122" s="6"/>
      <c r="ACM122" s="6"/>
      <c r="ACN122" s="6"/>
      <c r="ACO122" s="6"/>
      <c r="ACP122" s="6"/>
      <c r="ACQ122" s="6"/>
      <c r="ACR122" s="6"/>
      <c r="ACS122" s="6"/>
      <c r="ACT122" s="6"/>
      <c r="ACU122" s="6"/>
      <c r="ACV122" s="6"/>
      <c r="ACW122" s="6"/>
      <c r="ACX122" s="6"/>
      <c r="ACY122" s="6"/>
      <c r="ACZ122" s="6"/>
      <c r="ADA122" s="6"/>
      <c r="ADB122" s="6"/>
      <c r="ADC122" s="6"/>
      <c r="ADD122" s="6"/>
      <c r="ADE122" s="6"/>
      <c r="ADF122" s="6"/>
      <c r="ADG122" s="6"/>
      <c r="ADH122" s="6"/>
      <c r="ADI122" s="6"/>
      <c r="ADJ122" s="6"/>
      <c r="ADK122" s="6"/>
      <c r="ADL122" s="6"/>
      <c r="ADM122" s="6"/>
      <c r="ADN122" s="6"/>
      <c r="ADO122" s="6"/>
      <c r="ADP122" s="6"/>
      <c r="ADQ122" s="6"/>
      <c r="ADR122" s="6"/>
      <c r="ADS122" s="6"/>
      <c r="ADT122" s="6"/>
      <c r="ADU122" s="6"/>
      <c r="ADV122" s="6"/>
      <c r="ADW122" s="6"/>
      <c r="ADX122" s="6"/>
      <c r="ADY122" s="6"/>
      <c r="ADZ122" s="6"/>
      <c r="AEA122" s="6"/>
      <c r="AEB122" s="6"/>
      <c r="AEC122" s="6"/>
      <c r="AED122" s="6"/>
      <c r="AEE122" s="6"/>
      <c r="AEF122" s="6"/>
      <c r="AEG122" s="6"/>
      <c r="AEH122" s="6"/>
      <c r="AEI122" s="6"/>
      <c r="AEJ122" s="6"/>
      <c r="AEK122" s="6"/>
      <c r="AEL122" s="6"/>
      <c r="AEM122" s="6"/>
      <c r="AEN122" s="6"/>
      <c r="AEO122" s="6"/>
      <c r="AEP122" s="6"/>
      <c r="AEQ122" s="6"/>
      <c r="AER122" s="6"/>
      <c r="AES122" s="6"/>
      <c r="AET122" s="6"/>
      <c r="AEU122" s="6"/>
      <c r="AEV122" s="6"/>
      <c r="AEW122" s="6"/>
      <c r="AEX122" s="6"/>
      <c r="AEY122" s="6"/>
      <c r="AEZ122" s="6"/>
      <c r="AFA122" s="6"/>
      <c r="AFB122" s="6"/>
      <c r="AFC122" s="6"/>
      <c r="AFD122" s="6"/>
      <c r="AFE122" s="6"/>
      <c r="AFF122" s="6"/>
      <c r="AFG122" s="6"/>
      <c r="AFH122" s="6"/>
      <c r="AFI122" s="6"/>
      <c r="AFJ122" s="6"/>
      <c r="AFK122" s="6"/>
      <c r="AFL122" s="6"/>
      <c r="AFM122" s="6"/>
      <c r="AFN122" s="6"/>
      <c r="AFO122" s="6"/>
      <c r="AFP122" s="6"/>
      <c r="AFQ122" s="6"/>
      <c r="AFR122" s="6"/>
      <c r="AFS122" s="6"/>
      <c r="AFT122" s="6"/>
      <c r="AFU122" s="6"/>
      <c r="AFV122" s="6"/>
      <c r="AFW122" s="6"/>
      <c r="AFX122" s="6"/>
      <c r="AFY122" s="6"/>
      <c r="AFZ122" s="6"/>
      <c r="AGA122" s="6"/>
      <c r="AGB122" s="6"/>
      <c r="AGC122" s="6"/>
      <c r="AGD122" s="6"/>
      <c r="AGE122" s="6"/>
      <c r="AGF122" s="6"/>
      <c r="AGG122" s="6"/>
      <c r="AGH122" s="6"/>
      <c r="AGI122" s="6"/>
      <c r="AGJ122" s="6"/>
      <c r="AGK122" s="6"/>
      <c r="AGL122" s="6"/>
      <c r="AGM122" s="6"/>
      <c r="AGN122" s="6"/>
      <c r="AGO122" s="6"/>
      <c r="AGP122" s="6"/>
      <c r="AGQ122" s="6"/>
      <c r="AGR122" s="6"/>
      <c r="AGS122" s="6"/>
      <c r="AGT122" s="6"/>
      <c r="AGU122" s="6"/>
      <c r="AGV122" s="6"/>
      <c r="AGW122" s="6"/>
      <c r="AGX122" s="6"/>
      <c r="AGY122" s="6"/>
      <c r="AGZ122" s="6"/>
      <c r="AHA122" s="6"/>
      <c r="AHB122" s="6"/>
      <c r="AHC122" s="6"/>
      <c r="AHD122" s="6"/>
      <c r="AHE122" s="6"/>
      <c r="AHF122" s="6"/>
      <c r="AHG122" s="6"/>
      <c r="AHH122" s="6"/>
      <c r="AHI122" s="6"/>
      <c r="AHJ122" s="6"/>
      <c r="AHK122" s="6"/>
      <c r="AHL122" s="6"/>
      <c r="AHM122" s="6"/>
      <c r="AHN122" s="6"/>
      <c r="AHO122" s="6"/>
      <c r="AHP122" s="6"/>
      <c r="AHQ122" s="6"/>
      <c r="AHR122" s="6"/>
      <c r="AHS122" s="6"/>
      <c r="AHT122" s="6"/>
      <c r="AHU122" s="6"/>
      <c r="AHV122" s="6"/>
      <c r="AHW122" s="6"/>
      <c r="AHX122" s="6"/>
      <c r="AHY122" s="6"/>
      <c r="AHZ122" s="6"/>
      <c r="AIA122" s="6"/>
      <c r="AIB122" s="6"/>
      <c r="AIC122" s="6"/>
      <c r="AID122" s="6"/>
      <c r="AIE122" s="6"/>
      <c r="AIF122" s="6"/>
      <c r="AIG122" s="6"/>
      <c r="AIH122" s="6"/>
      <c r="AII122" s="6"/>
      <c r="AIJ122" s="6"/>
      <c r="AIK122" s="6"/>
      <c r="AIL122" s="6"/>
      <c r="AIM122" s="6"/>
      <c r="AIN122" s="6"/>
      <c r="AIO122" s="6"/>
      <c r="AIP122" s="6"/>
      <c r="AIQ122" s="6"/>
      <c r="AIR122" s="6"/>
      <c r="AIS122" s="6"/>
      <c r="AIT122" s="6"/>
      <c r="AIU122" s="6"/>
      <c r="AIV122" s="6"/>
      <c r="AIW122" s="6"/>
      <c r="AIX122" s="6"/>
      <c r="AIY122" s="6"/>
      <c r="AIZ122" s="6"/>
      <c r="AJA122" s="6"/>
      <c r="AJB122" s="6"/>
      <c r="AJC122" s="6"/>
      <c r="AJD122" s="6"/>
      <c r="AJE122" s="6"/>
      <c r="AJF122" s="6"/>
      <c r="AJG122" s="6"/>
      <c r="AJH122" s="6"/>
      <c r="AJI122" s="6"/>
      <c r="AJJ122" s="6"/>
      <c r="AJK122" s="6"/>
      <c r="AJL122" s="6"/>
      <c r="AJM122" s="6"/>
      <c r="AJN122" s="6"/>
      <c r="AJO122" s="6"/>
      <c r="AJP122" s="6"/>
      <c r="AJQ122" s="6"/>
      <c r="AJR122" s="6"/>
      <c r="AJS122" s="6"/>
      <c r="AJT122" s="6"/>
      <c r="AJU122" s="6"/>
      <c r="AJV122" s="6"/>
      <c r="AJW122" s="6"/>
      <c r="AJX122" s="6"/>
      <c r="AJY122" s="6"/>
      <c r="AJZ122" s="6"/>
      <c r="AKA122" s="6"/>
      <c r="AKB122" s="6"/>
      <c r="AKC122" s="6"/>
      <c r="AKD122" s="6"/>
      <c r="AKE122" s="6"/>
      <c r="AKF122" s="6"/>
      <c r="AKG122" s="6"/>
      <c r="AKH122" s="6"/>
      <c r="AKI122" s="6"/>
      <c r="AKJ122" s="6"/>
      <c r="AKK122" s="6"/>
      <c r="AKL122" s="6"/>
      <c r="AKM122" s="6"/>
      <c r="AKN122" s="6"/>
      <c r="AKO122" s="6"/>
      <c r="AKP122" s="6"/>
      <c r="AKQ122" s="6"/>
      <c r="AKR122" s="6"/>
      <c r="AKS122" s="6"/>
      <c r="AKT122" s="6"/>
      <c r="AKU122" s="6"/>
      <c r="AKV122" s="6"/>
      <c r="AKW122" s="6"/>
      <c r="AKX122" s="6"/>
      <c r="AKY122" s="6"/>
      <c r="AKZ122" s="6"/>
      <c r="ALA122" s="6"/>
      <c r="ALB122" s="6"/>
      <c r="ALC122" s="6"/>
      <c r="ALD122" s="6"/>
      <c r="ALE122" s="6"/>
      <c r="ALF122" s="6"/>
      <c r="ALG122" s="6"/>
      <c r="ALH122" s="6"/>
      <c r="ALI122" s="6"/>
      <c r="ALJ122" s="6"/>
      <c r="ALK122" s="6"/>
      <c r="ALL122" s="6"/>
      <c r="ALM122" s="6"/>
      <c r="ALN122" s="6"/>
      <c r="ALO122" s="6"/>
      <c r="ALP122" s="6"/>
      <c r="ALQ122" s="6"/>
      <c r="ALR122" s="6"/>
      <c r="ALS122" s="6"/>
      <c r="ALT122" s="6"/>
      <c r="ALU122" s="6"/>
      <c r="ALV122" s="6"/>
      <c r="ALW122" s="6"/>
      <c r="ALX122" s="6"/>
      <c r="ALY122" s="6"/>
      <c r="ALZ122" s="6"/>
      <c r="AMA122" s="6"/>
    </row>
    <row r="123" spans="1:1015">
      <c r="A123" s="8" t="s">
        <v>259</v>
      </c>
      <c r="B123" s="8" t="s">
        <v>260</v>
      </c>
      <c r="C123" s="1" t="s">
        <v>19</v>
      </c>
      <c r="D123" s="2"/>
      <c r="E123" s="1" t="s">
        <v>20</v>
      </c>
      <c r="F123" s="3"/>
      <c r="G123" s="4"/>
      <c r="H123" s="3"/>
      <c r="I123" s="4"/>
      <c r="J123" s="3"/>
      <c r="K123" s="3"/>
      <c r="L123" s="5"/>
      <c r="M123" s="5"/>
      <c r="N123" s="3"/>
      <c r="O123" s="3"/>
      <c r="P123" s="3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  <c r="ACB123" s="6"/>
      <c r="ACC123" s="6"/>
      <c r="ACD123" s="6"/>
      <c r="ACE123" s="6"/>
      <c r="ACF123" s="6"/>
      <c r="ACG123" s="6"/>
      <c r="ACH123" s="6"/>
      <c r="ACI123" s="6"/>
      <c r="ACJ123" s="6"/>
      <c r="ACK123" s="6"/>
      <c r="ACL123" s="6"/>
      <c r="ACM123" s="6"/>
      <c r="ACN123" s="6"/>
      <c r="ACO123" s="6"/>
      <c r="ACP123" s="6"/>
      <c r="ACQ123" s="6"/>
      <c r="ACR123" s="6"/>
      <c r="ACS123" s="6"/>
      <c r="ACT123" s="6"/>
      <c r="ACU123" s="6"/>
      <c r="ACV123" s="6"/>
      <c r="ACW123" s="6"/>
      <c r="ACX123" s="6"/>
      <c r="ACY123" s="6"/>
      <c r="ACZ123" s="6"/>
      <c r="ADA123" s="6"/>
      <c r="ADB123" s="6"/>
      <c r="ADC123" s="6"/>
      <c r="ADD123" s="6"/>
      <c r="ADE123" s="6"/>
      <c r="ADF123" s="6"/>
      <c r="ADG123" s="6"/>
      <c r="ADH123" s="6"/>
      <c r="ADI123" s="6"/>
      <c r="ADJ123" s="6"/>
      <c r="ADK123" s="6"/>
      <c r="ADL123" s="6"/>
      <c r="ADM123" s="6"/>
      <c r="ADN123" s="6"/>
      <c r="ADO123" s="6"/>
      <c r="ADP123" s="6"/>
      <c r="ADQ123" s="6"/>
      <c r="ADR123" s="6"/>
      <c r="ADS123" s="6"/>
      <c r="ADT123" s="6"/>
      <c r="ADU123" s="6"/>
      <c r="ADV123" s="6"/>
      <c r="ADW123" s="6"/>
      <c r="ADX123" s="6"/>
      <c r="ADY123" s="6"/>
      <c r="ADZ123" s="6"/>
      <c r="AEA123" s="6"/>
      <c r="AEB123" s="6"/>
      <c r="AEC123" s="6"/>
      <c r="AED123" s="6"/>
      <c r="AEE123" s="6"/>
      <c r="AEF123" s="6"/>
      <c r="AEG123" s="6"/>
      <c r="AEH123" s="6"/>
      <c r="AEI123" s="6"/>
      <c r="AEJ123" s="6"/>
      <c r="AEK123" s="6"/>
      <c r="AEL123" s="6"/>
      <c r="AEM123" s="6"/>
      <c r="AEN123" s="6"/>
      <c r="AEO123" s="6"/>
      <c r="AEP123" s="6"/>
      <c r="AEQ123" s="6"/>
      <c r="AER123" s="6"/>
      <c r="AES123" s="6"/>
      <c r="AET123" s="6"/>
      <c r="AEU123" s="6"/>
      <c r="AEV123" s="6"/>
      <c r="AEW123" s="6"/>
      <c r="AEX123" s="6"/>
      <c r="AEY123" s="6"/>
      <c r="AEZ123" s="6"/>
      <c r="AFA123" s="6"/>
      <c r="AFB123" s="6"/>
      <c r="AFC123" s="6"/>
      <c r="AFD123" s="6"/>
      <c r="AFE123" s="6"/>
      <c r="AFF123" s="6"/>
      <c r="AFG123" s="6"/>
      <c r="AFH123" s="6"/>
      <c r="AFI123" s="6"/>
      <c r="AFJ123" s="6"/>
      <c r="AFK123" s="6"/>
      <c r="AFL123" s="6"/>
      <c r="AFM123" s="6"/>
      <c r="AFN123" s="6"/>
      <c r="AFO123" s="6"/>
      <c r="AFP123" s="6"/>
      <c r="AFQ123" s="6"/>
      <c r="AFR123" s="6"/>
      <c r="AFS123" s="6"/>
      <c r="AFT123" s="6"/>
      <c r="AFU123" s="6"/>
      <c r="AFV123" s="6"/>
      <c r="AFW123" s="6"/>
      <c r="AFX123" s="6"/>
      <c r="AFY123" s="6"/>
      <c r="AFZ123" s="6"/>
      <c r="AGA123" s="6"/>
      <c r="AGB123" s="6"/>
      <c r="AGC123" s="6"/>
      <c r="AGD123" s="6"/>
      <c r="AGE123" s="6"/>
      <c r="AGF123" s="6"/>
      <c r="AGG123" s="6"/>
      <c r="AGH123" s="6"/>
      <c r="AGI123" s="6"/>
      <c r="AGJ123" s="6"/>
      <c r="AGK123" s="6"/>
      <c r="AGL123" s="6"/>
      <c r="AGM123" s="6"/>
      <c r="AGN123" s="6"/>
      <c r="AGO123" s="6"/>
      <c r="AGP123" s="6"/>
      <c r="AGQ123" s="6"/>
      <c r="AGR123" s="6"/>
      <c r="AGS123" s="6"/>
      <c r="AGT123" s="6"/>
      <c r="AGU123" s="6"/>
      <c r="AGV123" s="6"/>
      <c r="AGW123" s="6"/>
      <c r="AGX123" s="6"/>
      <c r="AGY123" s="6"/>
      <c r="AGZ123" s="6"/>
      <c r="AHA123" s="6"/>
      <c r="AHB123" s="6"/>
      <c r="AHC123" s="6"/>
      <c r="AHD123" s="6"/>
      <c r="AHE123" s="6"/>
      <c r="AHF123" s="6"/>
      <c r="AHG123" s="6"/>
      <c r="AHH123" s="6"/>
      <c r="AHI123" s="6"/>
      <c r="AHJ123" s="6"/>
      <c r="AHK123" s="6"/>
      <c r="AHL123" s="6"/>
      <c r="AHM123" s="6"/>
      <c r="AHN123" s="6"/>
      <c r="AHO123" s="6"/>
      <c r="AHP123" s="6"/>
      <c r="AHQ123" s="6"/>
      <c r="AHR123" s="6"/>
      <c r="AHS123" s="6"/>
      <c r="AHT123" s="6"/>
      <c r="AHU123" s="6"/>
      <c r="AHV123" s="6"/>
      <c r="AHW123" s="6"/>
      <c r="AHX123" s="6"/>
      <c r="AHY123" s="6"/>
      <c r="AHZ123" s="6"/>
      <c r="AIA123" s="6"/>
      <c r="AIB123" s="6"/>
      <c r="AIC123" s="6"/>
      <c r="AID123" s="6"/>
      <c r="AIE123" s="6"/>
      <c r="AIF123" s="6"/>
      <c r="AIG123" s="6"/>
      <c r="AIH123" s="6"/>
      <c r="AII123" s="6"/>
      <c r="AIJ123" s="6"/>
      <c r="AIK123" s="6"/>
      <c r="AIL123" s="6"/>
      <c r="AIM123" s="6"/>
      <c r="AIN123" s="6"/>
      <c r="AIO123" s="6"/>
      <c r="AIP123" s="6"/>
      <c r="AIQ123" s="6"/>
      <c r="AIR123" s="6"/>
      <c r="AIS123" s="6"/>
      <c r="AIT123" s="6"/>
      <c r="AIU123" s="6"/>
      <c r="AIV123" s="6"/>
      <c r="AIW123" s="6"/>
      <c r="AIX123" s="6"/>
      <c r="AIY123" s="6"/>
      <c r="AIZ123" s="6"/>
      <c r="AJA123" s="6"/>
      <c r="AJB123" s="6"/>
      <c r="AJC123" s="6"/>
      <c r="AJD123" s="6"/>
      <c r="AJE123" s="6"/>
      <c r="AJF123" s="6"/>
      <c r="AJG123" s="6"/>
      <c r="AJH123" s="6"/>
      <c r="AJI123" s="6"/>
      <c r="AJJ123" s="6"/>
      <c r="AJK123" s="6"/>
      <c r="AJL123" s="6"/>
      <c r="AJM123" s="6"/>
      <c r="AJN123" s="6"/>
      <c r="AJO123" s="6"/>
      <c r="AJP123" s="6"/>
      <c r="AJQ123" s="6"/>
      <c r="AJR123" s="6"/>
      <c r="AJS123" s="6"/>
      <c r="AJT123" s="6"/>
      <c r="AJU123" s="6"/>
      <c r="AJV123" s="6"/>
      <c r="AJW123" s="6"/>
      <c r="AJX123" s="6"/>
      <c r="AJY123" s="6"/>
      <c r="AJZ123" s="6"/>
      <c r="AKA123" s="6"/>
      <c r="AKB123" s="6"/>
      <c r="AKC123" s="6"/>
      <c r="AKD123" s="6"/>
      <c r="AKE123" s="6"/>
      <c r="AKF123" s="6"/>
      <c r="AKG123" s="6"/>
      <c r="AKH123" s="6"/>
      <c r="AKI123" s="6"/>
      <c r="AKJ123" s="6"/>
      <c r="AKK123" s="6"/>
      <c r="AKL123" s="6"/>
      <c r="AKM123" s="6"/>
      <c r="AKN123" s="6"/>
      <c r="AKO123" s="6"/>
      <c r="AKP123" s="6"/>
      <c r="AKQ123" s="6"/>
      <c r="AKR123" s="6"/>
      <c r="AKS123" s="6"/>
      <c r="AKT123" s="6"/>
      <c r="AKU123" s="6"/>
      <c r="AKV123" s="6"/>
      <c r="AKW123" s="6"/>
      <c r="AKX123" s="6"/>
      <c r="AKY123" s="6"/>
      <c r="AKZ123" s="6"/>
      <c r="ALA123" s="6"/>
      <c r="ALB123" s="6"/>
      <c r="ALC123" s="6"/>
      <c r="ALD123" s="6"/>
      <c r="ALE123" s="6"/>
      <c r="ALF123" s="6"/>
      <c r="ALG123" s="6"/>
      <c r="ALH123" s="6"/>
      <c r="ALI123" s="6"/>
      <c r="ALJ123" s="6"/>
      <c r="ALK123" s="6"/>
      <c r="ALL123" s="6"/>
      <c r="ALM123" s="6"/>
      <c r="ALN123" s="6"/>
      <c r="ALO123" s="6"/>
      <c r="ALP123" s="6"/>
      <c r="ALQ123" s="6"/>
      <c r="ALR123" s="6"/>
      <c r="ALS123" s="6"/>
      <c r="ALT123" s="6"/>
      <c r="ALU123" s="6"/>
      <c r="ALV123" s="6"/>
      <c r="ALW123" s="6"/>
      <c r="ALX123" s="6"/>
      <c r="ALY123" s="6"/>
      <c r="ALZ123" s="6"/>
      <c r="AMA123" s="6"/>
    </row>
    <row r="124" spans="1:1015">
      <c r="A124" s="8" t="s">
        <v>261</v>
      </c>
      <c r="B124" s="8" t="s">
        <v>262</v>
      </c>
      <c r="C124" s="1" t="s">
        <v>19</v>
      </c>
      <c r="D124" s="2"/>
      <c r="E124" s="1" t="s">
        <v>20</v>
      </c>
      <c r="F124" s="3"/>
      <c r="G124" s="4"/>
      <c r="H124" s="3"/>
      <c r="I124" s="4"/>
      <c r="J124" s="3"/>
      <c r="K124" s="3"/>
      <c r="L124" s="5"/>
      <c r="M124" s="5"/>
      <c r="N124" s="3"/>
      <c r="O124" s="3"/>
      <c r="P124" s="3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</row>
    <row r="125" spans="1:1015">
      <c r="A125" s="8" t="s">
        <v>263</v>
      </c>
      <c r="B125" s="8" t="s">
        <v>264</v>
      </c>
      <c r="C125" s="1" t="s">
        <v>19</v>
      </c>
      <c r="D125" s="2"/>
      <c r="E125" s="1" t="s">
        <v>20</v>
      </c>
      <c r="F125" s="3"/>
      <c r="G125" s="4"/>
      <c r="H125" s="3"/>
      <c r="I125" s="4"/>
      <c r="J125" s="3"/>
      <c r="K125" s="3"/>
      <c r="L125" s="5"/>
      <c r="M125" s="5"/>
      <c r="N125" s="3"/>
      <c r="O125" s="3"/>
      <c r="P125" s="3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  <c r="ALN125" s="6"/>
      <c r="ALO125" s="6"/>
      <c r="ALP125" s="6"/>
      <c r="ALQ125" s="6"/>
      <c r="ALR125" s="6"/>
      <c r="ALS125" s="6"/>
      <c r="ALT125" s="6"/>
      <c r="ALU125" s="6"/>
      <c r="ALV125" s="6"/>
      <c r="ALW125" s="6"/>
      <c r="ALX125" s="6"/>
      <c r="ALY125" s="6"/>
      <c r="ALZ125" s="6"/>
      <c r="AMA125" s="6"/>
    </row>
    <row r="126" spans="1:1015">
      <c r="A126" s="8" t="s">
        <v>265</v>
      </c>
      <c r="B126" s="8" t="s">
        <v>266</v>
      </c>
      <c r="C126" s="1" t="s">
        <v>19</v>
      </c>
      <c r="D126" s="2"/>
      <c r="E126" s="1" t="s">
        <v>20</v>
      </c>
      <c r="F126" s="3"/>
      <c r="G126" s="4"/>
      <c r="H126" s="3"/>
      <c r="I126" s="4"/>
      <c r="J126" s="3"/>
      <c r="K126" s="3"/>
      <c r="L126" s="5"/>
      <c r="M126" s="5"/>
      <c r="N126" s="3"/>
      <c r="O126" s="3"/>
      <c r="P126" s="3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  <c r="ALN126" s="6"/>
      <c r="ALO126" s="6"/>
      <c r="ALP126" s="6"/>
      <c r="ALQ126" s="6"/>
      <c r="ALR126" s="6"/>
      <c r="ALS126" s="6"/>
      <c r="ALT126" s="6"/>
      <c r="ALU126" s="6"/>
      <c r="ALV126" s="6"/>
      <c r="ALW126" s="6"/>
      <c r="ALX126" s="6"/>
      <c r="ALY126" s="6"/>
      <c r="ALZ126" s="6"/>
      <c r="AMA126" s="6"/>
    </row>
    <row r="127" spans="1:1015">
      <c r="A127" s="8" t="s">
        <v>267</v>
      </c>
      <c r="B127" s="8" t="s">
        <v>268</v>
      </c>
      <c r="C127" s="1" t="s">
        <v>19</v>
      </c>
      <c r="D127" s="2"/>
      <c r="E127" s="1" t="s">
        <v>20</v>
      </c>
      <c r="F127" s="3"/>
      <c r="G127" s="4"/>
      <c r="H127" s="3"/>
      <c r="I127" s="4"/>
      <c r="J127" s="3"/>
      <c r="K127" s="3"/>
      <c r="L127" s="5"/>
      <c r="M127" s="5"/>
      <c r="N127" s="3"/>
      <c r="O127" s="3"/>
      <c r="P127" s="3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  <c r="ACB127" s="6"/>
      <c r="ACC127" s="6"/>
      <c r="ACD127" s="6"/>
      <c r="ACE127" s="6"/>
      <c r="ACF127" s="6"/>
      <c r="ACG127" s="6"/>
      <c r="ACH127" s="6"/>
      <c r="ACI127" s="6"/>
      <c r="ACJ127" s="6"/>
      <c r="ACK127" s="6"/>
      <c r="ACL127" s="6"/>
      <c r="ACM127" s="6"/>
      <c r="ACN127" s="6"/>
      <c r="ACO127" s="6"/>
      <c r="ACP127" s="6"/>
      <c r="ACQ127" s="6"/>
      <c r="ACR127" s="6"/>
      <c r="ACS127" s="6"/>
      <c r="ACT127" s="6"/>
      <c r="ACU127" s="6"/>
      <c r="ACV127" s="6"/>
      <c r="ACW127" s="6"/>
      <c r="ACX127" s="6"/>
      <c r="ACY127" s="6"/>
      <c r="ACZ127" s="6"/>
      <c r="ADA127" s="6"/>
      <c r="ADB127" s="6"/>
      <c r="ADC127" s="6"/>
      <c r="ADD127" s="6"/>
      <c r="ADE127" s="6"/>
      <c r="ADF127" s="6"/>
      <c r="ADG127" s="6"/>
      <c r="ADH127" s="6"/>
      <c r="ADI127" s="6"/>
      <c r="ADJ127" s="6"/>
      <c r="ADK127" s="6"/>
      <c r="ADL127" s="6"/>
      <c r="ADM127" s="6"/>
      <c r="ADN127" s="6"/>
      <c r="ADO127" s="6"/>
      <c r="ADP127" s="6"/>
      <c r="ADQ127" s="6"/>
      <c r="ADR127" s="6"/>
      <c r="ADS127" s="6"/>
      <c r="ADT127" s="6"/>
      <c r="ADU127" s="6"/>
      <c r="ADV127" s="6"/>
      <c r="ADW127" s="6"/>
      <c r="ADX127" s="6"/>
      <c r="ADY127" s="6"/>
      <c r="ADZ127" s="6"/>
      <c r="AEA127" s="6"/>
      <c r="AEB127" s="6"/>
      <c r="AEC127" s="6"/>
      <c r="AED127" s="6"/>
      <c r="AEE127" s="6"/>
      <c r="AEF127" s="6"/>
      <c r="AEG127" s="6"/>
      <c r="AEH127" s="6"/>
      <c r="AEI127" s="6"/>
      <c r="AEJ127" s="6"/>
      <c r="AEK127" s="6"/>
      <c r="AEL127" s="6"/>
      <c r="AEM127" s="6"/>
      <c r="AEN127" s="6"/>
      <c r="AEO127" s="6"/>
      <c r="AEP127" s="6"/>
      <c r="AEQ127" s="6"/>
      <c r="AER127" s="6"/>
      <c r="AES127" s="6"/>
      <c r="AET127" s="6"/>
      <c r="AEU127" s="6"/>
      <c r="AEV127" s="6"/>
      <c r="AEW127" s="6"/>
      <c r="AEX127" s="6"/>
      <c r="AEY127" s="6"/>
      <c r="AEZ127" s="6"/>
      <c r="AFA127" s="6"/>
      <c r="AFB127" s="6"/>
      <c r="AFC127" s="6"/>
      <c r="AFD127" s="6"/>
      <c r="AFE127" s="6"/>
      <c r="AFF127" s="6"/>
      <c r="AFG127" s="6"/>
      <c r="AFH127" s="6"/>
      <c r="AFI127" s="6"/>
      <c r="AFJ127" s="6"/>
      <c r="AFK127" s="6"/>
      <c r="AFL127" s="6"/>
      <c r="AFM127" s="6"/>
      <c r="AFN127" s="6"/>
      <c r="AFO127" s="6"/>
      <c r="AFP127" s="6"/>
      <c r="AFQ127" s="6"/>
      <c r="AFR127" s="6"/>
      <c r="AFS127" s="6"/>
      <c r="AFT127" s="6"/>
      <c r="AFU127" s="6"/>
      <c r="AFV127" s="6"/>
      <c r="AFW127" s="6"/>
      <c r="AFX127" s="6"/>
      <c r="AFY127" s="6"/>
      <c r="AFZ127" s="6"/>
      <c r="AGA127" s="6"/>
      <c r="AGB127" s="6"/>
      <c r="AGC127" s="6"/>
      <c r="AGD127" s="6"/>
      <c r="AGE127" s="6"/>
      <c r="AGF127" s="6"/>
      <c r="AGG127" s="6"/>
      <c r="AGH127" s="6"/>
      <c r="AGI127" s="6"/>
      <c r="AGJ127" s="6"/>
      <c r="AGK127" s="6"/>
      <c r="AGL127" s="6"/>
      <c r="AGM127" s="6"/>
      <c r="AGN127" s="6"/>
      <c r="AGO127" s="6"/>
      <c r="AGP127" s="6"/>
      <c r="AGQ127" s="6"/>
      <c r="AGR127" s="6"/>
      <c r="AGS127" s="6"/>
      <c r="AGT127" s="6"/>
      <c r="AGU127" s="6"/>
      <c r="AGV127" s="6"/>
      <c r="AGW127" s="6"/>
      <c r="AGX127" s="6"/>
      <c r="AGY127" s="6"/>
      <c r="AGZ127" s="6"/>
      <c r="AHA127" s="6"/>
      <c r="AHB127" s="6"/>
      <c r="AHC127" s="6"/>
      <c r="AHD127" s="6"/>
      <c r="AHE127" s="6"/>
      <c r="AHF127" s="6"/>
      <c r="AHG127" s="6"/>
      <c r="AHH127" s="6"/>
      <c r="AHI127" s="6"/>
      <c r="AHJ127" s="6"/>
      <c r="AHK127" s="6"/>
      <c r="AHL127" s="6"/>
      <c r="AHM127" s="6"/>
      <c r="AHN127" s="6"/>
      <c r="AHO127" s="6"/>
      <c r="AHP127" s="6"/>
      <c r="AHQ127" s="6"/>
      <c r="AHR127" s="6"/>
      <c r="AHS127" s="6"/>
      <c r="AHT127" s="6"/>
      <c r="AHU127" s="6"/>
      <c r="AHV127" s="6"/>
      <c r="AHW127" s="6"/>
      <c r="AHX127" s="6"/>
      <c r="AHY127" s="6"/>
      <c r="AHZ127" s="6"/>
      <c r="AIA127" s="6"/>
      <c r="AIB127" s="6"/>
      <c r="AIC127" s="6"/>
      <c r="AID127" s="6"/>
      <c r="AIE127" s="6"/>
      <c r="AIF127" s="6"/>
      <c r="AIG127" s="6"/>
      <c r="AIH127" s="6"/>
      <c r="AII127" s="6"/>
      <c r="AIJ127" s="6"/>
      <c r="AIK127" s="6"/>
      <c r="AIL127" s="6"/>
      <c r="AIM127" s="6"/>
      <c r="AIN127" s="6"/>
      <c r="AIO127" s="6"/>
      <c r="AIP127" s="6"/>
      <c r="AIQ127" s="6"/>
      <c r="AIR127" s="6"/>
      <c r="AIS127" s="6"/>
      <c r="AIT127" s="6"/>
      <c r="AIU127" s="6"/>
      <c r="AIV127" s="6"/>
      <c r="AIW127" s="6"/>
      <c r="AIX127" s="6"/>
      <c r="AIY127" s="6"/>
      <c r="AIZ127" s="6"/>
      <c r="AJA127" s="6"/>
      <c r="AJB127" s="6"/>
      <c r="AJC127" s="6"/>
      <c r="AJD127" s="6"/>
      <c r="AJE127" s="6"/>
      <c r="AJF127" s="6"/>
      <c r="AJG127" s="6"/>
      <c r="AJH127" s="6"/>
      <c r="AJI127" s="6"/>
      <c r="AJJ127" s="6"/>
      <c r="AJK127" s="6"/>
      <c r="AJL127" s="6"/>
      <c r="AJM127" s="6"/>
      <c r="AJN127" s="6"/>
      <c r="AJO127" s="6"/>
      <c r="AJP127" s="6"/>
      <c r="AJQ127" s="6"/>
      <c r="AJR127" s="6"/>
      <c r="AJS127" s="6"/>
      <c r="AJT127" s="6"/>
      <c r="AJU127" s="6"/>
      <c r="AJV127" s="6"/>
      <c r="AJW127" s="6"/>
      <c r="AJX127" s="6"/>
      <c r="AJY127" s="6"/>
      <c r="AJZ127" s="6"/>
      <c r="AKA127" s="6"/>
      <c r="AKB127" s="6"/>
      <c r="AKC127" s="6"/>
      <c r="AKD127" s="6"/>
      <c r="AKE127" s="6"/>
      <c r="AKF127" s="6"/>
      <c r="AKG127" s="6"/>
      <c r="AKH127" s="6"/>
      <c r="AKI127" s="6"/>
      <c r="AKJ127" s="6"/>
      <c r="AKK127" s="6"/>
      <c r="AKL127" s="6"/>
      <c r="AKM127" s="6"/>
      <c r="AKN127" s="6"/>
      <c r="AKO127" s="6"/>
      <c r="AKP127" s="6"/>
      <c r="AKQ127" s="6"/>
      <c r="AKR127" s="6"/>
      <c r="AKS127" s="6"/>
      <c r="AKT127" s="6"/>
      <c r="AKU127" s="6"/>
      <c r="AKV127" s="6"/>
      <c r="AKW127" s="6"/>
      <c r="AKX127" s="6"/>
      <c r="AKY127" s="6"/>
      <c r="AKZ127" s="6"/>
      <c r="ALA127" s="6"/>
      <c r="ALB127" s="6"/>
      <c r="ALC127" s="6"/>
      <c r="ALD127" s="6"/>
      <c r="ALE127" s="6"/>
      <c r="ALF127" s="6"/>
      <c r="ALG127" s="6"/>
      <c r="ALH127" s="6"/>
      <c r="ALI127" s="6"/>
      <c r="ALJ127" s="6"/>
      <c r="ALK127" s="6"/>
      <c r="ALL127" s="6"/>
      <c r="ALM127" s="6"/>
      <c r="ALN127" s="6"/>
      <c r="ALO127" s="6"/>
      <c r="ALP127" s="6"/>
      <c r="ALQ127" s="6"/>
      <c r="ALR127" s="6"/>
      <c r="ALS127" s="6"/>
      <c r="ALT127" s="6"/>
      <c r="ALU127" s="6"/>
      <c r="ALV127" s="6"/>
      <c r="ALW127" s="6"/>
      <c r="ALX127" s="6"/>
      <c r="ALY127" s="6"/>
      <c r="ALZ127" s="6"/>
      <c r="AMA127" s="6"/>
    </row>
    <row r="128" spans="1:1015">
      <c r="A128" s="8" t="s">
        <v>269</v>
      </c>
      <c r="B128" s="8" t="s">
        <v>270</v>
      </c>
      <c r="C128" s="1" t="s">
        <v>19</v>
      </c>
      <c r="D128" s="2"/>
      <c r="E128" s="1" t="s">
        <v>20</v>
      </c>
      <c r="F128" s="3"/>
      <c r="G128" s="4"/>
      <c r="H128" s="3"/>
      <c r="I128" s="4"/>
      <c r="J128" s="3"/>
      <c r="K128" s="3"/>
      <c r="L128" s="5"/>
      <c r="M128" s="5"/>
      <c r="N128" s="3"/>
      <c r="O128" s="3"/>
      <c r="P128" s="3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  <c r="ACB128" s="6"/>
      <c r="ACC128" s="6"/>
      <c r="ACD128" s="6"/>
      <c r="ACE128" s="6"/>
      <c r="ACF128" s="6"/>
      <c r="ACG128" s="6"/>
      <c r="ACH128" s="6"/>
      <c r="ACI128" s="6"/>
      <c r="ACJ128" s="6"/>
      <c r="ACK128" s="6"/>
      <c r="ACL128" s="6"/>
      <c r="ACM128" s="6"/>
      <c r="ACN128" s="6"/>
      <c r="ACO128" s="6"/>
      <c r="ACP128" s="6"/>
      <c r="ACQ128" s="6"/>
      <c r="ACR128" s="6"/>
      <c r="ACS128" s="6"/>
      <c r="ACT128" s="6"/>
      <c r="ACU128" s="6"/>
      <c r="ACV128" s="6"/>
      <c r="ACW128" s="6"/>
      <c r="ACX128" s="6"/>
      <c r="ACY128" s="6"/>
      <c r="ACZ128" s="6"/>
      <c r="ADA128" s="6"/>
      <c r="ADB128" s="6"/>
      <c r="ADC128" s="6"/>
      <c r="ADD128" s="6"/>
      <c r="ADE128" s="6"/>
      <c r="ADF128" s="6"/>
      <c r="ADG128" s="6"/>
      <c r="ADH128" s="6"/>
      <c r="ADI128" s="6"/>
      <c r="ADJ128" s="6"/>
      <c r="ADK128" s="6"/>
      <c r="ADL128" s="6"/>
      <c r="ADM128" s="6"/>
      <c r="ADN128" s="6"/>
      <c r="ADO128" s="6"/>
      <c r="ADP128" s="6"/>
      <c r="ADQ128" s="6"/>
      <c r="ADR128" s="6"/>
      <c r="ADS128" s="6"/>
      <c r="ADT128" s="6"/>
      <c r="ADU128" s="6"/>
      <c r="ADV128" s="6"/>
      <c r="ADW128" s="6"/>
      <c r="ADX128" s="6"/>
      <c r="ADY128" s="6"/>
      <c r="ADZ128" s="6"/>
      <c r="AEA128" s="6"/>
      <c r="AEB128" s="6"/>
      <c r="AEC128" s="6"/>
      <c r="AED128" s="6"/>
      <c r="AEE128" s="6"/>
      <c r="AEF128" s="6"/>
      <c r="AEG128" s="6"/>
      <c r="AEH128" s="6"/>
      <c r="AEI128" s="6"/>
      <c r="AEJ128" s="6"/>
      <c r="AEK128" s="6"/>
      <c r="AEL128" s="6"/>
      <c r="AEM128" s="6"/>
      <c r="AEN128" s="6"/>
      <c r="AEO128" s="6"/>
      <c r="AEP128" s="6"/>
      <c r="AEQ128" s="6"/>
      <c r="AER128" s="6"/>
      <c r="AES128" s="6"/>
      <c r="AET128" s="6"/>
      <c r="AEU128" s="6"/>
      <c r="AEV128" s="6"/>
      <c r="AEW128" s="6"/>
      <c r="AEX128" s="6"/>
      <c r="AEY128" s="6"/>
      <c r="AEZ128" s="6"/>
      <c r="AFA128" s="6"/>
      <c r="AFB128" s="6"/>
      <c r="AFC128" s="6"/>
      <c r="AFD128" s="6"/>
      <c r="AFE128" s="6"/>
      <c r="AFF128" s="6"/>
      <c r="AFG128" s="6"/>
      <c r="AFH128" s="6"/>
      <c r="AFI128" s="6"/>
      <c r="AFJ128" s="6"/>
      <c r="AFK128" s="6"/>
      <c r="AFL128" s="6"/>
      <c r="AFM128" s="6"/>
      <c r="AFN128" s="6"/>
      <c r="AFO128" s="6"/>
      <c r="AFP128" s="6"/>
      <c r="AFQ128" s="6"/>
      <c r="AFR128" s="6"/>
      <c r="AFS128" s="6"/>
      <c r="AFT128" s="6"/>
      <c r="AFU128" s="6"/>
      <c r="AFV128" s="6"/>
      <c r="AFW128" s="6"/>
      <c r="AFX128" s="6"/>
      <c r="AFY128" s="6"/>
      <c r="AFZ128" s="6"/>
      <c r="AGA128" s="6"/>
      <c r="AGB128" s="6"/>
      <c r="AGC128" s="6"/>
      <c r="AGD128" s="6"/>
      <c r="AGE128" s="6"/>
      <c r="AGF128" s="6"/>
      <c r="AGG128" s="6"/>
      <c r="AGH128" s="6"/>
      <c r="AGI128" s="6"/>
      <c r="AGJ128" s="6"/>
      <c r="AGK128" s="6"/>
      <c r="AGL128" s="6"/>
      <c r="AGM128" s="6"/>
      <c r="AGN128" s="6"/>
      <c r="AGO128" s="6"/>
      <c r="AGP128" s="6"/>
      <c r="AGQ128" s="6"/>
      <c r="AGR128" s="6"/>
      <c r="AGS128" s="6"/>
      <c r="AGT128" s="6"/>
      <c r="AGU128" s="6"/>
      <c r="AGV128" s="6"/>
      <c r="AGW128" s="6"/>
      <c r="AGX128" s="6"/>
      <c r="AGY128" s="6"/>
      <c r="AGZ128" s="6"/>
      <c r="AHA128" s="6"/>
      <c r="AHB128" s="6"/>
      <c r="AHC128" s="6"/>
      <c r="AHD128" s="6"/>
      <c r="AHE128" s="6"/>
      <c r="AHF128" s="6"/>
      <c r="AHG128" s="6"/>
      <c r="AHH128" s="6"/>
      <c r="AHI128" s="6"/>
      <c r="AHJ128" s="6"/>
      <c r="AHK128" s="6"/>
      <c r="AHL128" s="6"/>
      <c r="AHM128" s="6"/>
      <c r="AHN128" s="6"/>
      <c r="AHO128" s="6"/>
      <c r="AHP128" s="6"/>
      <c r="AHQ128" s="6"/>
      <c r="AHR128" s="6"/>
      <c r="AHS128" s="6"/>
      <c r="AHT128" s="6"/>
      <c r="AHU128" s="6"/>
      <c r="AHV128" s="6"/>
      <c r="AHW128" s="6"/>
      <c r="AHX128" s="6"/>
      <c r="AHY128" s="6"/>
      <c r="AHZ128" s="6"/>
      <c r="AIA128" s="6"/>
      <c r="AIB128" s="6"/>
      <c r="AIC128" s="6"/>
      <c r="AID128" s="6"/>
      <c r="AIE128" s="6"/>
      <c r="AIF128" s="6"/>
      <c r="AIG128" s="6"/>
      <c r="AIH128" s="6"/>
      <c r="AII128" s="6"/>
      <c r="AIJ128" s="6"/>
      <c r="AIK128" s="6"/>
      <c r="AIL128" s="6"/>
      <c r="AIM128" s="6"/>
      <c r="AIN128" s="6"/>
      <c r="AIO128" s="6"/>
      <c r="AIP128" s="6"/>
      <c r="AIQ128" s="6"/>
      <c r="AIR128" s="6"/>
      <c r="AIS128" s="6"/>
      <c r="AIT128" s="6"/>
      <c r="AIU128" s="6"/>
      <c r="AIV128" s="6"/>
      <c r="AIW128" s="6"/>
      <c r="AIX128" s="6"/>
      <c r="AIY128" s="6"/>
      <c r="AIZ128" s="6"/>
      <c r="AJA128" s="6"/>
      <c r="AJB128" s="6"/>
      <c r="AJC128" s="6"/>
      <c r="AJD128" s="6"/>
      <c r="AJE128" s="6"/>
      <c r="AJF128" s="6"/>
      <c r="AJG128" s="6"/>
      <c r="AJH128" s="6"/>
      <c r="AJI128" s="6"/>
      <c r="AJJ128" s="6"/>
      <c r="AJK128" s="6"/>
      <c r="AJL128" s="6"/>
      <c r="AJM128" s="6"/>
      <c r="AJN128" s="6"/>
      <c r="AJO128" s="6"/>
      <c r="AJP128" s="6"/>
      <c r="AJQ128" s="6"/>
      <c r="AJR128" s="6"/>
      <c r="AJS128" s="6"/>
      <c r="AJT128" s="6"/>
      <c r="AJU128" s="6"/>
      <c r="AJV128" s="6"/>
      <c r="AJW128" s="6"/>
      <c r="AJX128" s="6"/>
      <c r="AJY128" s="6"/>
      <c r="AJZ128" s="6"/>
      <c r="AKA128" s="6"/>
      <c r="AKB128" s="6"/>
      <c r="AKC128" s="6"/>
      <c r="AKD128" s="6"/>
      <c r="AKE128" s="6"/>
      <c r="AKF128" s="6"/>
      <c r="AKG128" s="6"/>
      <c r="AKH128" s="6"/>
      <c r="AKI128" s="6"/>
      <c r="AKJ128" s="6"/>
      <c r="AKK128" s="6"/>
      <c r="AKL128" s="6"/>
      <c r="AKM128" s="6"/>
      <c r="AKN128" s="6"/>
      <c r="AKO128" s="6"/>
      <c r="AKP128" s="6"/>
      <c r="AKQ128" s="6"/>
      <c r="AKR128" s="6"/>
      <c r="AKS128" s="6"/>
      <c r="AKT128" s="6"/>
      <c r="AKU128" s="6"/>
      <c r="AKV128" s="6"/>
      <c r="AKW128" s="6"/>
      <c r="AKX128" s="6"/>
      <c r="AKY128" s="6"/>
      <c r="AKZ128" s="6"/>
      <c r="ALA128" s="6"/>
      <c r="ALB128" s="6"/>
      <c r="ALC128" s="6"/>
      <c r="ALD128" s="6"/>
      <c r="ALE128" s="6"/>
      <c r="ALF128" s="6"/>
      <c r="ALG128" s="6"/>
      <c r="ALH128" s="6"/>
      <c r="ALI128" s="6"/>
      <c r="ALJ128" s="6"/>
      <c r="ALK128" s="6"/>
      <c r="ALL128" s="6"/>
      <c r="ALM128" s="6"/>
      <c r="ALN128" s="6"/>
      <c r="ALO128" s="6"/>
      <c r="ALP128" s="6"/>
      <c r="ALQ128" s="6"/>
      <c r="ALR128" s="6"/>
      <c r="ALS128" s="6"/>
      <c r="ALT128" s="6"/>
      <c r="ALU128" s="6"/>
      <c r="ALV128" s="6"/>
      <c r="ALW128" s="6"/>
      <c r="ALX128" s="6"/>
      <c r="ALY128" s="6"/>
      <c r="ALZ128" s="6"/>
      <c r="AMA128" s="6"/>
    </row>
    <row r="129" spans="1:1015">
      <c r="A129" s="8" t="s">
        <v>271</v>
      </c>
      <c r="B129" s="8" t="s">
        <v>272</v>
      </c>
      <c r="C129" s="1" t="s">
        <v>19</v>
      </c>
      <c r="D129" s="2"/>
      <c r="E129" s="1" t="s">
        <v>20</v>
      </c>
      <c r="F129" s="3"/>
      <c r="G129" s="4"/>
      <c r="H129" s="3"/>
      <c r="I129" s="4"/>
      <c r="J129" s="3"/>
      <c r="K129" s="3"/>
      <c r="L129" s="5"/>
      <c r="M129" s="5"/>
      <c r="N129" s="3"/>
      <c r="O129" s="3"/>
      <c r="P129" s="3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  <c r="ALN129" s="6"/>
      <c r="ALO129" s="6"/>
      <c r="ALP129" s="6"/>
      <c r="ALQ129" s="6"/>
      <c r="ALR129" s="6"/>
      <c r="ALS129" s="6"/>
      <c r="ALT129" s="6"/>
      <c r="ALU129" s="6"/>
      <c r="ALV129" s="6"/>
      <c r="ALW129" s="6"/>
      <c r="ALX129" s="6"/>
      <c r="ALY129" s="6"/>
      <c r="ALZ129" s="6"/>
      <c r="AMA129" s="6"/>
    </row>
    <row r="130" spans="1:1015">
      <c r="A130" s="8" t="s">
        <v>273</v>
      </c>
      <c r="B130" s="8" t="s">
        <v>274</v>
      </c>
      <c r="C130" s="1" t="s">
        <v>19</v>
      </c>
      <c r="D130" s="2"/>
      <c r="E130" s="1" t="s">
        <v>20</v>
      </c>
      <c r="F130" s="3"/>
      <c r="G130" s="4"/>
      <c r="H130" s="3"/>
      <c r="I130" s="4"/>
      <c r="J130" s="3"/>
      <c r="K130" s="3"/>
      <c r="L130" s="5"/>
      <c r="M130" s="5"/>
      <c r="N130" s="3"/>
      <c r="O130" s="3"/>
      <c r="P130" s="3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  <c r="ML130" s="6"/>
      <c r="MM130" s="6"/>
      <c r="MN130" s="6"/>
      <c r="MO130" s="6"/>
      <c r="MP130" s="6"/>
      <c r="MQ130" s="6"/>
      <c r="MR130" s="6"/>
      <c r="MS130" s="6"/>
      <c r="MT130" s="6"/>
      <c r="MU130" s="6"/>
      <c r="MV130" s="6"/>
      <c r="MW130" s="6"/>
      <c r="MX130" s="6"/>
      <c r="MY130" s="6"/>
      <c r="MZ130" s="6"/>
      <c r="NA130" s="6"/>
      <c r="NB130" s="6"/>
      <c r="NC130" s="6"/>
      <c r="ND130" s="6"/>
      <c r="NE130" s="6"/>
      <c r="NF130" s="6"/>
      <c r="NG130" s="6"/>
      <c r="NH130" s="6"/>
      <c r="NI130" s="6"/>
      <c r="NJ130" s="6"/>
      <c r="NK130" s="6"/>
      <c r="NL130" s="6"/>
      <c r="NM130" s="6"/>
      <c r="NN130" s="6"/>
      <c r="NO130" s="6"/>
      <c r="NP130" s="6"/>
      <c r="NQ130" s="6"/>
      <c r="NR130" s="6"/>
      <c r="NS130" s="6"/>
      <c r="NT130" s="6"/>
      <c r="NU130" s="6"/>
      <c r="NV130" s="6"/>
      <c r="NW130" s="6"/>
      <c r="NX130" s="6"/>
      <c r="NY130" s="6"/>
      <c r="NZ130" s="6"/>
      <c r="OA130" s="6"/>
      <c r="OB130" s="6"/>
      <c r="OC130" s="6"/>
      <c r="OD130" s="6"/>
      <c r="OE130" s="6"/>
      <c r="OF130" s="6"/>
      <c r="OG130" s="6"/>
      <c r="OH130" s="6"/>
      <c r="OI130" s="6"/>
      <c r="OJ130" s="6"/>
      <c r="OK130" s="6"/>
      <c r="OL130" s="6"/>
      <c r="OM130" s="6"/>
      <c r="ON130" s="6"/>
      <c r="OO130" s="6"/>
      <c r="OP130" s="6"/>
      <c r="OQ130" s="6"/>
      <c r="OR130" s="6"/>
      <c r="OS130" s="6"/>
      <c r="OT130" s="6"/>
      <c r="OU130" s="6"/>
      <c r="OV130" s="6"/>
      <c r="OW130" s="6"/>
      <c r="OX130" s="6"/>
      <c r="OY130" s="6"/>
      <c r="OZ130" s="6"/>
      <c r="PA130" s="6"/>
      <c r="PB130" s="6"/>
      <c r="PC130" s="6"/>
      <c r="PD130" s="6"/>
      <c r="PE130" s="6"/>
      <c r="PF130" s="6"/>
      <c r="PG130" s="6"/>
      <c r="PH130" s="6"/>
      <c r="PI130" s="6"/>
      <c r="PJ130" s="6"/>
      <c r="PK130" s="6"/>
      <c r="PL130" s="6"/>
      <c r="PM130" s="6"/>
      <c r="PN130" s="6"/>
      <c r="PO130" s="6"/>
      <c r="PP130" s="6"/>
      <c r="PQ130" s="6"/>
      <c r="PR130" s="6"/>
      <c r="PS130" s="6"/>
      <c r="PT130" s="6"/>
      <c r="PU130" s="6"/>
      <c r="PV130" s="6"/>
      <c r="PW130" s="6"/>
      <c r="PX130" s="6"/>
      <c r="PY130" s="6"/>
      <c r="PZ130" s="6"/>
      <c r="QA130" s="6"/>
      <c r="QB130" s="6"/>
      <c r="QC130" s="6"/>
      <c r="QD130" s="6"/>
      <c r="QE130" s="6"/>
      <c r="QF130" s="6"/>
      <c r="QG130" s="6"/>
      <c r="QH130" s="6"/>
      <c r="QI130" s="6"/>
      <c r="QJ130" s="6"/>
      <c r="QK130" s="6"/>
      <c r="QL130" s="6"/>
      <c r="QM130" s="6"/>
      <c r="QN130" s="6"/>
      <c r="QO130" s="6"/>
      <c r="QP130" s="6"/>
      <c r="QQ130" s="6"/>
      <c r="QR130" s="6"/>
      <c r="QS130" s="6"/>
      <c r="QT130" s="6"/>
      <c r="QU130" s="6"/>
      <c r="QV130" s="6"/>
      <c r="QW130" s="6"/>
      <c r="QX130" s="6"/>
      <c r="QY130" s="6"/>
      <c r="QZ130" s="6"/>
      <c r="RA130" s="6"/>
      <c r="RB130" s="6"/>
      <c r="RC130" s="6"/>
      <c r="RD130" s="6"/>
      <c r="RE130" s="6"/>
      <c r="RF130" s="6"/>
      <c r="RG130" s="6"/>
      <c r="RH130" s="6"/>
      <c r="RI130" s="6"/>
      <c r="RJ130" s="6"/>
      <c r="RK130" s="6"/>
      <c r="RL130" s="6"/>
      <c r="RM130" s="6"/>
      <c r="RN130" s="6"/>
      <c r="RO130" s="6"/>
      <c r="RP130" s="6"/>
      <c r="RQ130" s="6"/>
      <c r="RR130" s="6"/>
      <c r="RS130" s="6"/>
      <c r="RT130" s="6"/>
      <c r="RU130" s="6"/>
      <c r="RV130" s="6"/>
      <c r="RW130" s="6"/>
      <c r="RX130" s="6"/>
      <c r="RY130" s="6"/>
      <c r="RZ130" s="6"/>
      <c r="SA130" s="6"/>
      <c r="SB130" s="6"/>
      <c r="SC130" s="6"/>
      <c r="SD130" s="6"/>
      <c r="SE130" s="6"/>
      <c r="SF130" s="6"/>
      <c r="SG130" s="6"/>
      <c r="SH130" s="6"/>
      <c r="SI130" s="6"/>
      <c r="SJ130" s="6"/>
      <c r="SK130" s="6"/>
      <c r="SL130" s="6"/>
      <c r="SM130" s="6"/>
      <c r="SN130" s="6"/>
      <c r="SO130" s="6"/>
      <c r="SP130" s="6"/>
      <c r="SQ130" s="6"/>
      <c r="SR130" s="6"/>
      <c r="SS130" s="6"/>
      <c r="ST130" s="6"/>
      <c r="SU130" s="6"/>
      <c r="SV130" s="6"/>
      <c r="SW130" s="6"/>
      <c r="SX130" s="6"/>
      <c r="SY130" s="6"/>
      <c r="SZ130" s="6"/>
      <c r="TA130" s="6"/>
      <c r="TB130" s="6"/>
      <c r="TC130" s="6"/>
      <c r="TD130" s="6"/>
      <c r="TE130" s="6"/>
      <c r="TF130" s="6"/>
      <c r="TG130" s="6"/>
      <c r="TH130" s="6"/>
      <c r="TI130" s="6"/>
      <c r="TJ130" s="6"/>
      <c r="TK130" s="6"/>
      <c r="TL130" s="6"/>
      <c r="TM130" s="6"/>
      <c r="TN130" s="6"/>
      <c r="TO130" s="6"/>
      <c r="TP130" s="6"/>
      <c r="TQ130" s="6"/>
      <c r="TR130" s="6"/>
      <c r="TS130" s="6"/>
      <c r="TT130" s="6"/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6"/>
      <c r="UV130" s="6"/>
      <c r="UW130" s="6"/>
      <c r="UX130" s="6"/>
      <c r="UY130" s="6"/>
      <c r="UZ130" s="6"/>
      <c r="VA130" s="6"/>
      <c r="VB130" s="6"/>
      <c r="VC130" s="6"/>
      <c r="VD130" s="6"/>
      <c r="VE130" s="6"/>
      <c r="VF130" s="6"/>
      <c r="VG130" s="6"/>
      <c r="VH130" s="6"/>
      <c r="VI130" s="6"/>
      <c r="VJ130" s="6"/>
      <c r="VK130" s="6"/>
      <c r="VL130" s="6"/>
      <c r="VM130" s="6"/>
      <c r="VN130" s="6"/>
      <c r="VO130" s="6"/>
      <c r="VP130" s="6"/>
      <c r="VQ130" s="6"/>
      <c r="VR130" s="6"/>
      <c r="VS130" s="6"/>
      <c r="VT130" s="6"/>
      <c r="VU130" s="6"/>
      <c r="VV130" s="6"/>
      <c r="VW130" s="6"/>
      <c r="VX130" s="6"/>
      <c r="VY130" s="6"/>
      <c r="VZ130" s="6"/>
      <c r="WA130" s="6"/>
      <c r="WB130" s="6"/>
      <c r="WC130" s="6"/>
      <c r="WD130" s="6"/>
      <c r="WE130" s="6"/>
      <c r="WF130" s="6"/>
      <c r="WG130" s="6"/>
      <c r="WH130" s="6"/>
      <c r="WI130" s="6"/>
      <c r="WJ130" s="6"/>
      <c r="WK130" s="6"/>
      <c r="WL130" s="6"/>
      <c r="WM130" s="6"/>
      <c r="WN130" s="6"/>
      <c r="WO130" s="6"/>
      <c r="WP130" s="6"/>
      <c r="WQ130" s="6"/>
      <c r="WR130" s="6"/>
      <c r="WS130" s="6"/>
      <c r="WT130" s="6"/>
      <c r="WU130" s="6"/>
      <c r="WV130" s="6"/>
      <c r="WW130" s="6"/>
      <c r="WX130" s="6"/>
      <c r="WY130" s="6"/>
      <c r="WZ130" s="6"/>
      <c r="XA130" s="6"/>
      <c r="XB130" s="6"/>
      <c r="XC130" s="6"/>
      <c r="XD130" s="6"/>
      <c r="XE130" s="6"/>
      <c r="XF130" s="6"/>
      <c r="XG130" s="6"/>
      <c r="XH130" s="6"/>
      <c r="XI130" s="6"/>
      <c r="XJ130" s="6"/>
      <c r="XK130" s="6"/>
      <c r="XL130" s="6"/>
      <c r="XM130" s="6"/>
      <c r="XN130" s="6"/>
      <c r="XO130" s="6"/>
      <c r="XP130" s="6"/>
      <c r="XQ130" s="6"/>
      <c r="XR130" s="6"/>
      <c r="XS130" s="6"/>
      <c r="XT130" s="6"/>
      <c r="XU130" s="6"/>
      <c r="XV130" s="6"/>
      <c r="XW130" s="6"/>
      <c r="XX130" s="6"/>
      <c r="XY130" s="6"/>
      <c r="XZ130" s="6"/>
      <c r="YA130" s="6"/>
      <c r="YB130" s="6"/>
      <c r="YC130" s="6"/>
      <c r="YD130" s="6"/>
      <c r="YE130" s="6"/>
      <c r="YF130" s="6"/>
      <c r="YG130" s="6"/>
      <c r="YH130" s="6"/>
      <c r="YI130" s="6"/>
      <c r="YJ130" s="6"/>
      <c r="YK130" s="6"/>
      <c r="YL130" s="6"/>
      <c r="YM130" s="6"/>
      <c r="YN130" s="6"/>
      <c r="YO130" s="6"/>
      <c r="YP130" s="6"/>
      <c r="YQ130" s="6"/>
      <c r="YR130" s="6"/>
      <c r="YS130" s="6"/>
      <c r="YT130" s="6"/>
      <c r="YU130" s="6"/>
      <c r="YV130" s="6"/>
      <c r="YW130" s="6"/>
      <c r="YX130" s="6"/>
      <c r="YY130" s="6"/>
      <c r="YZ130" s="6"/>
      <c r="ZA130" s="6"/>
      <c r="ZB130" s="6"/>
      <c r="ZC130" s="6"/>
      <c r="ZD130" s="6"/>
      <c r="ZE130" s="6"/>
      <c r="ZF130" s="6"/>
      <c r="ZG130" s="6"/>
      <c r="ZH130" s="6"/>
      <c r="ZI130" s="6"/>
      <c r="ZJ130" s="6"/>
      <c r="ZK130" s="6"/>
      <c r="ZL130" s="6"/>
      <c r="ZM130" s="6"/>
      <c r="ZN130" s="6"/>
      <c r="ZO130" s="6"/>
      <c r="ZP130" s="6"/>
      <c r="ZQ130" s="6"/>
      <c r="ZR130" s="6"/>
      <c r="ZS130" s="6"/>
      <c r="ZT130" s="6"/>
      <c r="ZU130" s="6"/>
      <c r="ZV130" s="6"/>
      <c r="ZW130" s="6"/>
      <c r="ZX130" s="6"/>
      <c r="ZY130" s="6"/>
      <c r="ZZ130" s="6"/>
      <c r="AAA130" s="6"/>
      <c r="AAB130" s="6"/>
      <c r="AAC130" s="6"/>
      <c r="AAD130" s="6"/>
      <c r="AAE130" s="6"/>
      <c r="AAF130" s="6"/>
      <c r="AAG130" s="6"/>
      <c r="AAH130" s="6"/>
      <c r="AAI130" s="6"/>
      <c r="AAJ130" s="6"/>
      <c r="AAK130" s="6"/>
      <c r="AAL130" s="6"/>
      <c r="AAM130" s="6"/>
      <c r="AAN130" s="6"/>
      <c r="AAO130" s="6"/>
      <c r="AAP130" s="6"/>
      <c r="AAQ130" s="6"/>
      <c r="AAR130" s="6"/>
      <c r="AAS130" s="6"/>
      <c r="AAT130" s="6"/>
      <c r="AAU130" s="6"/>
      <c r="AAV130" s="6"/>
      <c r="AAW130" s="6"/>
      <c r="AAX130" s="6"/>
      <c r="AAY130" s="6"/>
      <c r="AAZ130" s="6"/>
      <c r="ABA130" s="6"/>
      <c r="ABB130" s="6"/>
      <c r="ABC130" s="6"/>
      <c r="ABD130" s="6"/>
      <c r="ABE130" s="6"/>
      <c r="ABF130" s="6"/>
      <c r="ABG130" s="6"/>
      <c r="ABH130" s="6"/>
      <c r="ABI130" s="6"/>
      <c r="ABJ130" s="6"/>
      <c r="ABK130" s="6"/>
      <c r="ABL130" s="6"/>
      <c r="ABM130" s="6"/>
      <c r="ABN130" s="6"/>
      <c r="ABO130" s="6"/>
      <c r="ABP130" s="6"/>
      <c r="ABQ130" s="6"/>
      <c r="ABR130" s="6"/>
      <c r="ABS130" s="6"/>
      <c r="ABT130" s="6"/>
      <c r="ABU130" s="6"/>
      <c r="ABV130" s="6"/>
      <c r="ABW130" s="6"/>
      <c r="ABX130" s="6"/>
      <c r="ABY130" s="6"/>
      <c r="ABZ130" s="6"/>
      <c r="ACA130" s="6"/>
      <c r="ACB130" s="6"/>
      <c r="ACC130" s="6"/>
      <c r="ACD130" s="6"/>
      <c r="ACE130" s="6"/>
      <c r="ACF130" s="6"/>
      <c r="ACG130" s="6"/>
      <c r="ACH130" s="6"/>
      <c r="ACI130" s="6"/>
      <c r="ACJ130" s="6"/>
      <c r="ACK130" s="6"/>
      <c r="ACL130" s="6"/>
      <c r="ACM130" s="6"/>
      <c r="ACN130" s="6"/>
      <c r="ACO130" s="6"/>
      <c r="ACP130" s="6"/>
      <c r="ACQ130" s="6"/>
      <c r="ACR130" s="6"/>
      <c r="ACS130" s="6"/>
      <c r="ACT130" s="6"/>
      <c r="ACU130" s="6"/>
      <c r="ACV130" s="6"/>
      <c r="ACW130" s="6"/>
      <c r="ACX130" s="6"/>
      <c r="ACY130" s="6"/>
      <c r="ACZ130" s="6"/>
      <c r="ADA130" s="6"/>
      <c r="ADB130" s="6"/>
      <c r="ADC130" s="6"/>
      <c r="ADD130" s="6"/>
      <c r="ADE130" s="6"/>
      <c r="ADF130" s="6"/>
      <c r="ADG130" s="6"/>
      <c r="ADH130" s="6"/>
      <c r="ADI130" s="6"/>
      <c r="ADJ130" s="6"/>
      <c r="ADK130" s="6"/>
      <c r="ADL130" s="6"/>
      <c r="ADM130" s="6"/>
      <c r="ADN130" s="6"/>
      <c r="ADO130" s="6"/>
      <c r="ADP130" s="6"/>
      <c r="ADQ130" s="6"/>
      <c r="ADR130" s="6"/>
      <c r="ADS130" s="6"/>
      <c r="ADT130" s="6"/>
      <c r="ADU130" s="6"/>
      <c r="ADV130" s="6"/>
      <c r="ADW130" s="6"/>
      <c r="ADX130" s="6"/>
      <c r="ADY130" s="6"/>
      <c r="ADZ130" s="6"/>
      <c r="AEA130" s="6"/>
      <c r="AEB130" s="6"/>
      <c r="AEC130" s="6"/>
      <c r="AED130" s="6"/>
      <c r="AEE130" s="6"/>
      <c r="AEF130" s="6"/>
      <c r="AEG130" s="6"/>
      <c r="AEH130" s="6"/>
      <c r="AEI130" s="6"/>
      <c r="AEJ130" s="6"/>
      <c r="AEK130" s="6"/>
      <c r="AEL130" s="6"/>
      <c r="AEM130" s="6"/>
      <c r="AEN130" s="6"/>
      <c r="AEO130" s="6"/>
      <c r="AEP130" s="6"/>
      <c r="AEQ130" s="6"/>
      <c r="AER130" s="6"/>
      <c r="AES130" s="6"/>
      <c r="AET130" s="6"/>
      <c r="AEU130" s="6"/>
      <c r="AEV130" s="6"/>
      <c r="AEW130" s="6"/>
      <c r="AEX130" s="6"/>
      <c r="AEY130" s="6"/>
      <c r="AEZ130" s="6"/>
      <c r="AFA130" s="6"/>
      <c r="AFB130" s="6"/>
      <c r="AFC130" s="6"/>
      <c r="AFD130" s="6"/>
      <c r="AFE130" s="6"/>
      <c r="AFF130" s="6"/>
      <c r="AFG130" s="6"/>
      <c r="AFH130" s="6"/>
      <c r="AFI130" s="6"/>
      <c r="AFJ130" s="6"/>
      <c r="AFK130" s="6"/>
      <c r="AFL130" s="6"/>
      <c r="AFM130" s="6"/>
      <c r="AFN130" s="6"/>
      <c r="AFO130" s="6"/>
      <c r="AFP130" s="6"/>
      <c r="AFQ130" s="6"/>
      <c r="AFR130" s="6"/>
      <c r="AFS130" s="6"/>
      <c r="AFT130" s="6"/>
      <c r="AFU130" s="6"/>
      <c r="AFV130" s="6"/>
      <c r="AFW130" s="6"/>
      <c r="AFX130" s="6"/>
      <c r="AFY130" s="6"/>
      <c r="AFZ130" s="6"/>
      <c r="AGA130" s="6"/>
      <c r="AGB130" s="6"/>
      <c r="AGC130" s="6"/>
      <c r="AGD130" s="6"/>
      <c r="AGE130" s="6"/>
      <c r="AGF130" s="6"/>
      <c r="AGG130" s="6"/>
      <c r="AGH130" s="6"/>
      <c r="AGI130" s="6"/>
      <c r="AGJ130" s="6"/>
      <c r="AGK130" s="6"/>
      <c r="AGL130" s="6"/>
      <c r="AGM130" s="6"/>
      <c r="AGN130" s="6"/>
      <c r="AGO130" s="6"/>
      <c r="AGP130" s="6"/>
      <c r="AGQ130" s="6"/>
      <c r="AGR130" s="6"/>
      <c r="AGS130" s="6"/>
      <c r="AGT130" s="6"/>
      <c r="AGU130" s="6"/>
      <c r="AGV130" s="6"/>
      <c r="AGW130" s="6"/>
      <c r="AGX130" s="6"/>
      <c r="AGY130" s="6"/>
      <c r="AGZ130" s="6"/>
      <c r="AHA130" s="6"/>
      <c r="AHB130" s="6"/>
      <c r="AHC130" s="6"/>
      <c r="AHD130" s="6"/>
      <c r="AHE130" s="6"/>
      <c r="AHF130" s="6"/>
      <c r="AHG130" s="6"/>
      <c r="AHH130" s="6"/>
      <c r="AHI130" s="6"/>
      <c r="AHJ130" s="6"/>
      <c r="AHK130" s="6"/>
      <c r="AHL130" s="6"/>
      <c r="AHM130" s="6"/>
      <c r="AHN130" s="6"/>
      <c r="AHO130" s="6"/>
      <c r="AHP130" s="6"/>
      <c r="AHQ130" s="6"/>
      <c r="AHR130" s="6"/>
      <c r="AHS130" s="6"/>
      <c r="AHT130" s="6"/>
      <c r="AHU130" s="6"/>
      <c r="AHV130" s="6"/>
      <c r="AHW130" s="6"/>
      <c r="AHX130" s="6"/>
      <c r="AHY130" s="6"/>
      <c r="AHZ130" s="6"/>
      <c r="AIA130" s="6"/>
      <c r="AIB130" s="6"/>
      <c r="AIC130" s="6"/>
      <c r="AID130" s="6"/>
      <c r="AIE130" s="6"/>
      <c r="AIF130" s="6"/>
      <c r="AIG130" s="6"/>
      <c r="AIH130" s="6"/>
      <c r="AII130" s="6"/>
      <c r="AIJ130" s="6"/>
      <c r="AIK130" s="6"/>
      <c r="AIL130" s="6"/>
      <c r="AIM130" s="6"/>
      <c r="AIN130" s="6"/>
      <c r="AIO130" s="6"/>
      <c r="AIP130" s="6"/>
      <c r="AIQ130" s="6"/>
      <c r="AIR130" s="6"/>
      <c r="AIS130" s="6"/>
      <c r="AIT130" s="6"/>
      <c r="AIU130" s="6"/>
      <c r="AIV130" s="6"/>
      <c r="AIW130" s="6"/>
      <c r="AIX130" s="6"/>
      <c r="AIY130" s="6"/>
      <c r="AIZ130" s="6"/>
      <c r="AJA130" s="6"/>
      <c r="AJB130" s="6"/>
      <c r="AJC130" s="6"/>
      <c r="AJD130" s="6"/>
      <c r="AJE130" s="6"/>
      <c r="AJF130" s="6"/>
      <c r="AJG130" s="6"/>
      <c r="AJH130" s="6"/>
      <c r="AJI130" s="6"/>
      <c r="AJJ130" s="6"/>
      <c r="AJK130" s="6"/>
      <c r="AJL130" s="6"/>
      <c r="AJM130" s="6"/>
      <c r="AJN130" s="6"/>
      <c r="AJO130" s="6"/>
      <c r="AJP130" s="6"/>
      <c r="AJQ130" s="6"/>
      <c r="AJR130" s="6"/>
      <c r="AJS130" s="6"/>
      <c r="AJT130" s="6"/>
      <c r="AJU130" s="6"/>
      <c r="AJV130" s="6"/>
      <c r="AJW130" s="6"/>
      <c r="AJX130" s="6"/>
      <c r="AJY130" s="6"/>
      <c r="AJZ130" s="6"/>
      <c r="AKA130" s="6"/>
      <c r="AKB130" s="6"/>
      <c r="AKC130" s="6"/>
      <c r="AKD130" s="6"/>
      <c r="AKE130" s="6"/>
      <c r="AKF130" s="6"/>
      <c r="AKG130" s="6"/>
      <c r="AKH130" s="6"/>
      <c r="AKI130" s="6"/>
      <c r="AKJ130" s="6"/>
      <c r="AKK130" s="6"/>
      <c r="AKL130" s="6"/>
      <c r="AKM130" s="6"/>
      <c r="AKN130" s="6"/>
      <c r="AKO130" s="6"/>
      <c r="AKP130" s="6"/>
      <c r="AKQ130" s="6"/>
      <c r="AKR130" s="6"/>
      <c r="AKS130" s="6"/>
      <c r="AKT130" s="6"/>
      <c r="AKU130" s="6"/>
      <c r="AKV130" s="6"/>
      <c r="AKW130" s="6"/>
      <c r="AKX130" s="6"/>
      <c r="AKY130" s="6"/>
      <c r="AKZ130" s="6"/>
      <c r="ALA130" s="6"/>
      <c r="ALB130" s="6"/>
      <c r="ALC130" s="6"/>
      <c r="ALD130" s="6"/>
      <c r="ALE130" s="6"/>
      <c r="ALF130" s="6"/>
      <c r="ALG130" s="6"/>
      <c r="ALH130" s="6"/>
      <c r="ALI130" s="6"/>
      <c r="ALJ130" s="6"/>
      <c r="ALK130" s="6"/>
      <c r="ALL130" s="6"/>
      <c r="ALM130" s="6"/>
      <c r="ALN130" s="6"/>
      <c r="ALO130" s="6"/>
      <c r="ALP130" s="6"/>
      <c r="ALQ130" s="6"/>
      <c r="ALR130" s="6"/>
      <c r="ALS130" s="6"/>
      <c r="ALT130" s="6"/>
      <c r="ALU130" s="6"/>
      <c r="ALV130" s="6"/>
      <c r="ALW130" s="6"/>
      <c r="ALX130" s="6"/>
      <c r="ALY130" s="6"/>
      <c r="ALZ130" s="6"/>
      <c r="AMA130" s="6"/>
    </row>
    <row r="131" spans="1:1015">
      <c r="A131" s="8" t="s">
        <v>275</v>
      </c>
      <c r="B131" s="8" t="s">
        <v>276</v>
      </c>
      <c r="C131" s="1" t="s">
        <v>19</v>
      </c>
      <c r="D131" s="2"/>
      <c r="E131" s="1" t="s">
        <v>20</v>
      </c>
      <c r="F131" s="3"/>
      <c r="G131" s="4"/>
      <c r="H131" s="3"/>
      <c r="I131" s="4"/>
      <c r="J131" s="3"/>
      <c r="K131" s="3"/>
      <c r="L131" s="5"/>
      <c r="M131" s="5"/>
      <c r="N131" s="3"/>
      <c r="O131" s="3"/>
      <c r="P131" s="3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  <c r="ACB131" s="6"/>
      <c r="ACC131" s="6"/>
      <c r="ACD131" s="6"/>
      <c r="ACE131" s="6"/>
      <c r="ACF131" s="6"/>
      <c r="ACG131" s="6"/>
      <c r="ACH131" s="6"/>
      <c r="ACI131" s="6"/>
      <c r="ACJ131" s="6"/>
      <c r="ACK131" s="6"/>
      <c r="ACL131" s="6"/>
      <c r="ACM131" s="6"/>
      <c r="ACN131" s="6"/>
      <c r="ACO131" s="6"/>
      <c r="ACP131" s="6"/>
      <c r="ACQ131" s="6"/>
      <c r="ACR131" s="6"/>
      <c r="ACS131" s="6"/>
      <c r="ACT131" s="6"/>
      <c r="ACU131" s="6"/>
      <c r="ACV131" s="6"/>
      <c r="ACW131" s="6"/>
      <c r="ACX131" s="6"/>
      <c r="ACY131" s="6"/>
      <c r="ACZ131" s="6"/>
      <c r="ADA131" s="6"/>
      <c r="ADB131" s="6"/>
      <c r="ADC131" s="6"/>
      <c r="ADD131" s="6"/>
      <c r="ADE131" s="6"/>
      <c r="ADF131" s="6"/>
      <c r="ADG131" s="6"/>
      <c r="ADH131" s="6"/>
      <c r="ADI131" s="6"/>
      <c r="ADJ131" s="6"/>
      <c r="ADK131" s="6"/>
      <c r="ADL131" s="6"/>
      <c r="ADM131" s="6"/>
      <c r="ADN131" s="6"/>
      <c r="ADO131" s="6"/>
      <c r="ADP131" s="6"/>
      <c r="ADQ131" s="6"/>
      <c r="ADR131" s="6"/>
      <c r="ADS131" s="6"/>
      <c r="ADT131" s="6"/>
      <c r="ADU131" s="6"/>
      <c r="ADV131" s="6"/>
      <c r="ADW131" s="6"/>
      <c r="ADX131" s="6"/>
      <c r="ADY131" s="6"/>
      <c r="ADZ131" s="6"/>
      <c r="AEA131" s="6"/>
      <c r="AEB131" s="6"/>
      <c r="AEC131" s="6"/>
      <c r="AED131" s="6"/>
      <c r="AEE131" s="6"/>
      <c r="AEF131" s="6"/>
      <c r="AEG131" s="6"/>
      <c r="AEH131" s="6"/>
      <c r="AEI131" s="6"/>
      <c r="AEJ131" s="6"/>
      <c r="AEK131" s="6"/>
      <c r="AEL131" s="6"/>
      <c r="AEM131" s="6"/>
      <c r="AEN131" s="6"/>
      <c r="AEO131" s="6"/>
      <c r="AEP131" s="6"/>
      <c r="AEQ131" s="6"/>
      <c r="AER131" s="6"/>
      <c r="AES131" s="6"/>
      <c r="AET131" s="6"/>
      <c r="AEU131" s="6"/>
      <c r="AEV131" s="6"/>
      <c r="AEW131" s="6"/>
      <c r="AEX131" s="6"/>
      <c r="AEY131" s="6"/>
      <c r="AEZ131" s="6"/>
      <c r="AFA131" s="6"/>
      <c r="AFB131" s="6"/>
      <c r="AFC131" s="6"/>
      <c r="AFD131" s="6"/>
      <c r="AFE131" s="6"/>
      <c r="AFF131" s="6"/>
      <c r="AFG131" s="6"/>
      <c r="AFH131" s="6"/>
      <c r="AFI131" s="6"/>
      <c r="AFJ131" s="6"/>
      <c r="AFK131" s="6"/>
      <c r="AFL131" s="6"/>
      <c r="AFM131" s="6"/>
      <c r="AFN131" s="6"/>
      <c r="AFO131" s="6"/>
      <c r="AFP131" s="6"/>
      <c r="AFQ131" s="6"/>
      <c r="AFR131" s="6"/>
      <c r="AFS131" s="6"/>
      <c r="AFT131" s="6"/>
      <c r="AFU131" s="6"/>
      <c r="AFV131" s="6"/>
      <c r="AFW131" s="6"/>
      <c r="AFX131" s="6"/>
      <c r="AFY131" s="6"/>
      <c r="AFZ131" s="6"/>
      <c r="AGA131" s="6"/>
      <c r="AGB131" s="6"/>
      <c r="AGC131" s="6"/>
      <c r="AGD131" s="6"/>
      <c r="AGE131" s="6"/>
      <c r="AGF131" s="6"/>
      <c r="AGG131" s="6"/>
      <c r="AGH131" s="6"/>
      <c r="AGI131" s="6"/>
      <c r="AGJ131" s="6"/>
      <c r="AGK131" s="6"/>
      <c r="AGL131" s="6"/>
      <c r="AGM131" s="6"/>
      <c r="AGN131" s="6"/>
      <c r="AGO131" s="6"/>
      <c r="AGP131" s="6"/>
      <c r="AGQ131" s="6"/>
      <c r="AGR131" s="6"/>
      <c r="AGS131" s="6"/>
      <c r="AGT131" s="6"/>
      <c r="AGU131" s="6"/>
      <c r="AGV131" s="6"/>
      <c r="AGW131" s="6"/>
      <c r="AGX131" s="6"/>
      <c r="AGY131" s="6"/>
      <c r="AGZ131" s="6"/>
      <c r="AHA131" s="6"/>
      <c r="AHB131" s="6"/>
      <c r="AHC131" s="6"/>
      <c r="AHD131" s="6"/>
      <c r="AHE131" s="6"/>
      <c r="AHF131" s="6"/>
      <c r="AHG131" s="6"/>
      <c r="AHH131" s="6"/>
      <c r="AHI131" s="6"/>
      <c r="AHJ131" s="6"/>
      <c r="AHK131" s="6"/>
      <c r="AHL131" s="6"/>
      <c r="AHM131" s="6"/>
      <c r="AHN131" s="6"/>
      <c r="AHO131" s="6"/>
      <c r="AHP131" s="6"/>
      <c r="AHQ131" s="6"/>
      <c r="AHR131" s="6"/>
      <c r="AHS131" s="6"/>
      <c r="AHT131" s="6"/>
      <c r="AHU131" s="6"/>
      <c r="AHV131" s="6"/>
      <c r="AHW131" s="6"/>
      <c r="AHX131" s="6"/>
      <c r="AHY131" s="6"/>
      <c r="AHZ131" s="6"/>
      <c r="AIA131" s="6"/>
      <c r="AIB131" s="6"/>
      <c r="AIC131" s="6"/>
      <c r="AID131" s="6"/>
      <c r="AIE131" s="6"/>
      <c r="AIF131" s="6"/>
      <c r="AIG131" s="6"/>
      <c r="AIH131" s="6"/>
      <c r="AII131" s="6"/>
      <c r="AIJ131" s="6"/>
      <c r="AIK131" s="6"/>
      <c r="AIL131" s="6"/>
      <c r="AIM131" s="6"/>
      <c r="AIN131" s="6"/>
      <c r="AIO131" s="6"/>
      <c r="AIP131" s="6"/>
      <c r="AIQ131" s="6"/>
      <c r="AIR131" s="6"/>
      <c r="AIS131" s="6"/>
      <c r="AIT131" s="6"/>
      <c r="AIU131" s="6"/>
      <c r="AIV131" s="6"/>
      <c r="AIW131" s="6"/>
      <c r="AIX131" s="6"/>
      <c r="AIY131" s="6"/>
      <c r="AIZ131" s="6"/>
      <c r="AJA131" s="6"/>
      <c r="AJB131" s="6"/>
      <c r="AJC131" s="6"/>
      <c r="AJD131" s="6"/>
      <c r="AJE131" s="6"/>
      <c r="AJF131" s="6"/>
      <c r="AJG131" s="6"/>
      <c r="AJH131" s="6"/>
      <c r="AJI131" s="6"/>
      <c r="AJJ131" s="6"/>
      <c r="AJK131" s="6"/>
      <c r="AJL131" s="6"/>
      <c r="AJM131" s="6"/>
      <c r="AJN131" s="6"/>
      <c r="AJO131" s="6"/>
      <c r="AJP131" s="6"/>
      <c r="AJQ131" s="6"/>
      <c r="AJR131" s="6"/>
      <c r="AJS131" s="6"/>
      <c r="AJT131" s="6"/>
      <c r="AJU131" s="6"/>
      <c r="AJV131" s="6"/>
      <c r="AJW131" s="6"/>
      <c r="AJX131" s="6"/>
      <c r="AJY131" s="6"/>
      <c r="AJZ131" s="6"/>
      <c r="AKA131" s="6"/>
      <c r="AKB131" s="6"/>
      <c r="AKC131" s="6"/>
      <c r="AKD131" s="6"/>
      <c r="AKE131" s="6"/>
      <c r="AKF131" s="6"/>
      <c r="AKG131" s="6"/>
      <c r="AKH131" s="6"/>
      <c r="AKI131" s="6"/>
      <c r="AKJ131" s="6"/>
      <c r="AKK131" s="6"/>
      <c r="AKL131" s="6"/>
      <c r="AKM131" s="6"/>
      <c r="AKN131" s="6"/>
      <c r="AKO131" s="6"/>
      <c r="AKP131" s="6"/>
      <c r="AKQ131" s="6"/>
      <c r="AKR131" s="6"/>
      <c r="AKS131" s="6"/>
      <c r="AKT131" s="6"/>
      <c r="AKU131" s="6"/>
      <c r="AKV131" s="6"/>
      <c r="AKW131" s="6"/>
      <c r="AKX131" s="6"/>
      <c r="AKY131" s="6"/>
      <c r="AKZ131" s="6"/>
      <c r="ALA131" s="6"/>
      <c r="ALB131" s="6"/>
      <c r="ALC131" s="6"/>
      <c r="ALD131" s="6"/>
      <c r="ALE131" s="6"/>
      <c r="ALF131" s="6"/>
      <c r="ALG131" s="6"/>
      <c r="ALH131" s="6"/>
      <c r="ALI131" s="6"/>
      <c r="ALJ131" s="6"/>
      <c r="ALK131" s="6"/>
      <c r="ALL131" s="6"/>
      <c r="ALM131" s="6"/>
      <c r="ALN131" s="6"/>
      <c r="ALO131" s="6"/>
      <c r="ALP131" s="6"/>
      <c r="ALQ131" s="6"/>
      <c r="ALR131" s="6"/>
      <c r="ALS131" s="6"/>
      <c r="ALT131" s="6"/>
      <c r="ALU131" s="6"/>
      <c r="ALV131" s="6"/>
      <c r="ALW131" s="6"/>
      <c r="ALX131" s="6"/>
      <c r="ALY131" s="6"/>
      <c r="ALZ131" s="6"/>
      <c r="AMA131" s="6"/>
    </row>
    <row r="132" spans="1:1015">
      <c r="A132" s="8" t="s">
        <v>277</v>
      </c>
      <c r="B132" s="8" t="s">
        <v>278</v>
      </c>
      <c r="C132" s="1" t="s">
        <v>19</v>
      </c>
      <c r="D132" s="2"/>
      <c r="E132" s="1" t="s">
        <v>20</v>
      </c>
      <c r="F132" s="3"/>
      <c r="G132" s="4"/>
      <c r="H132" s="3"/>
      <c r="I132" s="4"/>
      <c r="J132" s="3"/>
      <c r="K132" s="3"/>
      <c r="L132" s="5"/>
      <c r="M132" s="5"/>
      <c r="N132" s="3"/>
      <c r="O132" s="3"/>
      <c r="P132" s="3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  <c r="XL132" s="6"/>
      <c r="XM132" s="6"/>
      <c r="XN132" s="6"/>
      <c r="XO132" s="6"/>
      <c r="XP132" s="6"/>
      <c r="XQ132" s="6"/>
      <c r="XR132" s="6"/>
      <c r="XS132" s="6"/>
      <c r="XT132" s="6"/>
      <c r="XU132" s="6"/>
      <c r="XV132" s="6"/>
      <c r="XW132" s="6"/>
      <c r="XX132" s="6"/>
      <c r="XY132" s="6"/>
      <c r="XZ132" s="6"/>
      <c r="YA132" s="6"/>
      <c r="YB132" s="6"/>
      <c r="YC132" s="6"/>
      <c r="YD132" s="6"/>
      <c r="YE132" s="6"/>
      <c r="YF132" s="6"/>
      <c r="YG132" s="6"/>
      <c r="YH132" s="6"/>
      <c r="YI132" s="6"/>
      <c r="YJ132" s="6"/>
      <c r="YK132" s="6"/>
      <c r="YL132" s="6"/>
      <c r="YM132" s="6"/>
      <c r="YN132" s="6"/>
      <c r="YO132" s="6"/>
      <c r="YP132" s="6"/>
      <c r="YQ132" s="6"/>
      <c r="YR132" s="6"/>
      <c r="YS132" s="6"/>
      <c r="YT132" s="6"/>
      <c r="YU132" s="6"/>
      <c r="YV132" s="6"/>
      <c r="YW132" s="6"/>
      <c r="YX132" s="6"/>
      <c r="YY132" s="6"/>
      <c r="YZ132" s="6"/>
      <c r="ZA132" s="6"/>
      <c r="ZB132" s="6"/>
      <c r="ZC132" s="6"/>
      <c r="ZD132" s="6"/>
      <c r="ZE132" s="6"/>
      <c r="ZF132" s="6"/>
      <c r="ZG132" s="6"/>
      <c r="ZH132" s="6"/>
      <c r="ZI132" s="6"/>
      <c r="ZJ132" s="6"/>
      <c r="ZK132" s="6"/>
      <c r="ZL132" s="6"/>
      <c r="ZM132" s="6"/>
      <c r="ZN132" s="6"/>
      <c r="ZO132" s="6"/>
      <c r="ZP132" s="6"/>
      <c r="ZQ132" s="6"/>
      <c r="ZR132" s="6"/>
      <c r="ZS132" s="6"/>
      <c r="ZT132" s="6"/>
      <c r="ZU132" s="6"/>
      <c r="ZV132" s="6"/>
      <c r="ZW132" s="6"/>
      <c r="ZX132" s="6"/>
      <c r="ZY132" s="6"/>
      <c r="ZZ132" s="6"/>
      <c r="AAA132" s="6"/>
      <c r="AAB132" s="6"/>
      <c r="AAC132" s="6"/>
      <c r="AAD132" s="6"/>
      <c r="AAE132" s="6"/>
      <c r="AAF132" s="6"/>
      <c r="AAG132" s="6"/>
      <c r="AAH132" s="6"/>
      <c r="AAI132" s="6"/>
      <c r="AAJ132" s="6"/>
      <c r="AAK132" s="6"/>
      <c r="AAL132" s="6"/>
      <c r="AAM132" s="6"/>
      <c r="AAN132" s="6"/>
      <c r="AAO132" s="6"/>
      <c r="AAP132" s="6"/>
      <c r="AAQ132" s="6"/>
      <c r="AAR132" s="6"/>
      <c r="AAS132" s="6"/>
      <c r="AAT132" s="6"/>
      <c r="AAU132" s="6"/>
      <c r="AAV132" s="6"/>
      <c r="AAW132" s="6"/>
      <c r="AAX132" s="6"/>
      <c r="AAY132" s="6"/>
      <c r="AAZ132" s="6"/>
      <c r="ABA132" s="6"/>
      <c r="ABB132" s="6"/>
      <c r="ABC132" s="6"/>
      <c r="ABD132" s="6"/>
      <c r="ABE132" s="6"/>
      <c r="ABF132" s="6"/>
      <c r="ABG132" s="6"/>
      <c r="ABH132" s="6"/>
      <c r="ABI132" s="6"/>
      <c r="ABJ132" s="6"/>
      <c r="ABK132" s="6"/>
      <c r="ABL132" s="6"/>
      <c r="ABM132" s="6"/>
      <c r="ABN132" s="6"/>
      <c r="ABO132" s="6"/>
      <c r="ABP132" s="6"/>
      <c r="ABQ132" s="6"/>
      <c r="ABR132" s="6"/>
      <c r="ABS132" s="6"/>
      <c r="ABT132" s="6"/>
      <c r="ABU132" s="6"/>
      <c r="ABV132" s="6"/>
      <c r="ABW132" s="6"/>
      <c r="ABX132" s="6"/>
      <c r="ABY132" s="6"/>
      <c r="ABZ132" s="6"/>
      <c r="ACA132" s="6"/>
      <c r="ACB132" s="6"/>
      <c r="ACC132" s="6"/>
      <c r="ACD132" s="6"/>
      <c r="ACE132" s="6"/>
      <c r="ACF132" s="6"/>
      <c r="ACG132" s="6"/>
      <c r="ACH132" s="6"/>
      <c r="ACI132" s="6"/>
      <c r="ACJ132" s="6"/>
      <c r="ACK132" s="6"/>
      <c r="ACL132" s="6"/>
      <c r="ACM132" s="6"/>
      <c r="ACN132" s="6"/>
      <c r="ACO132" s="6"/>
      <c r="ACP132" s="6"/>
      <c r="ACQ132" s="6"/>
      <c r="ACR132" s="6"/>
      <c r="ACS132" s="6"/>
      <c r="ACT132" s="6"/>
      <c r="ACU132" s="6"/>
      <c r="ACV132" s="6"/>
      <c r="ACW132" s="6"/>
      <c r="ACX132" s="6"/>
      <c r="ACY132" s="6"/>
      <c r="ACZ132" s="6"/>
      <c r="ADA132" s="6"/>
      <c r="ADB132" s="6"/>
      <c r="ADC132" s="6"/>
      <c r="ADD132" s="6"/>
      <c r="ADE132" s="6"/>
      <c r="ADF132" s="6"/>
      <c r="ADG132" s="6"/>
      <c r="ADH132" s="6"/>
      <c r="ADI132" s="6"/>
      <c r="ADJ132" s="6"/>
      <c r="ADK132" s="6"/>
      <c r="ADL132" s="6"/>
      <c r="ADM132" s="6"/>
      <c r="ADN132" s="6"/>
      <c r="ADO132" s="6"/>
      <c r="ADP132" s="6"/>
      <c r="ADQ132" s="6"/>
      <c r="ADR132" s="6"/>
      <c r="ADS132" s="6"/>
      <c r="ADT132" s="6"/>
      <c r="ADU132" s="6"/>
      <c r="ADV132" s="6"/>
      <c r="ADW132" s="6"/>
      <c r="ADX132" s="6"/>
      <c r="ADY132" s="6"/>
      <c r="ADZ132" s="6"/>
      <c r="AEA132" s="6"/>
      <c r="AEB132" s="6"/>
      <c r="AEC132" s="6"/>
      <c r="AED132" s="6"/>
      <c r="AEE132" s="6"/>
      <c r="AEF132" s="6"/>
      <c r="AEG132" s="6"/>
      <c r="AEH132" s="6"/>
      <c r="AEI132" s="6"/>
      <c r="AEJ132" s="6"/>
      <c r="AEK132" s="6"/>
      <c r="AEL132" s="6"/>
      <c r="AEM132" s="6"/>
      <c r="AEN132" s="6"/>
      <c r="AEO132" s="6"/>
      <c r="AEP132" s="6"/>
      <c r="AEQ132" s="6"/>
      <c r="AER132" s="6"/>
      <c r="AES132" s="6"/>
      <c r="AET132" s="6"/>
      <c r="AEU132" s="6"/>
      <c r="AEV132" s="6"/>
      <c r="AEW132" s="6"/>
      <c r="AEX132" s="6"/>
      <c r="AEY132" s="6"/>
      <c r="AEZ132" s="6"/>
      <c r="AFA132" s="6"/>
      <c r="AFB132" s="6"/>
      <c r="AFC132" s="6"/>
      <c r="AFD132" s="6"/>
      <c r="AFE132" s="6"/>
      <c r="AFF132" s="6"/>
      <c r="AFG132" s="6"/>
      <c r="AFH132" s="6"/>
      <c r="AFI132" s="6"/>
      <c r="AFJ132" s="6"/>
      <c r="AFK132" s="6"/>
      <c r="AFL132" s="6"/>
      <c r="AFM132" s="6"/>
      <c r="AFN132" s="6"/>
      <c r="AFO132" s="6"/>
      <c r="AFP132" s="6"/>
      <c r="AFQ132" s="6"/>
      <c r="AFR132" s="6"/>
      <c r="AFS132" s="6"/>
      <c r="AFT132" s="6"/>
      <c r="AFU132" s="6"/>
      <c r="AFV132" s="6"/>
      <c r="AFW132" s="6"/>
      <c r="AFX132" s="6"/>
      <c r="AFY132" s="6"/>
      <c r="AFZ132" s="6"/>
      <c r="AGA132" s="6"/>
      <c r="AGB132" s="6"/>
      <c r="AGC132" s="6"/>
      <c r="AGD132" s="6"/>
      <c r="AGE132" s="6"/>
      <c r="AGF132" s="6"/>
      <c r="AGG132" s="6"/>
      <c r="AGH132" s="6"/>
      <c r="AGI132" s="6"/>
      <c r="AGJ132" s="6"/>
      <c r="AGK132" s="6"/>
      <c r="AGL132" s="6"/>
      <c r="AGM132" s="6"/>
      <c r="AGN132" s="6"/>
      <c r="AGO132" s="6"/>
      <c r="AGP132" s="6"/>
      <c r="AGQ132" s="6"/>
      <c r="AGR132" s="6"/>
      <c r="AGS132" s="6"/>
      <c r="AGT132" s="6"/>
      <c r="AGU132" s="6"/>
      <c r="AGV132" s="6"/>
      <c r="AGW132" s="6"/>
      <c r="AGX132" s="6"/>
      <c r="AGY132" s="6"/>
      <c r="AGZ132" s="6"/>
      <c r="AHA132" s="6"/>
      <c r="AHB132" s="6"/>
      <c r="AHC132" s="6"/>
      <c r="AHD132" s="6"/>
      <c r="AHE132" s="6"/>
      <c r="AHF132" s="6"/>
      <c r="AHG132" s="6"/>
      <c r="AHH132" s="6"/>
      <c r="AHI132" s="6"/>
      <c r="AHJ132" s="6"/>
      <c r="AHK132" s="6"/>
      <c r="AHL132" s="6"/>
      <c r="AHM132" s="6"/>
      <c r="AHN132" s="6"/>
      <c r="AHO132" s="6"/>
      <c r="AHP132" s="6"/>
      <c r="AHQ132" s="6"/>
      <c r="AHR132" s="6"/>
      <c r="AHS132" s="6"/>
      <c r="AHT132" s="6"/>
      <c r="AHU132" s="6"/>
      <c r="AHV132" s="6"/>
      <c r="AHW132" s="6"/>
      <c r="AHX132" s="6"/>
      <c r="AHY132" s="6"/>
      <c r="AHZ132" s="6"/>
      <c r="AIA132" s="6"/>
      <c r="AIB132" s="6"/>
      <c r="AIC132" s="6"/>
      <c r="AID132" s="6"/>
      <c r="AIE132" s="6"/>
      <c r="AIF132" s="6"/>
      <c r="AIG132" s="6"/>
      <c r="AIH132" s="6"/>
      <c r="AII132" s="6"/>
      <c r="AIJ132" s="6"/>
      <c r="AIK132" s="6"/>
      <c r="AIL132" s="6"/>
      <c r="AIM132" s="6"/>
      <c r="AIN132" s="6"/>
      <c r="AIO132" s="6"/>
      <c r="AIP132" s="6"/>
      <c r="AIQ132" s="6"/>
      <c r="AIR132" s="6"/>
      <c r="AIS132" s="6"/>
      <c r="AIT132" s="6"/>
      <c r="AIU132" s="6"/>
      <c r="AIV132" s="6"/>
      <c r="AIW132" s="6"/>
      <c r="AIX132" s="6"/>
      <c r="AIY132" s="6"/>
      <c r="AIZ132" s="6"/>
      <c r="AJA132" s="6"/>
      <c r="AJB132" s="6"/>
      <c r="AJC132" s="6"/>
      <c r="AJD132" s="6"/>
      <c r="AJE132" s="6"/>
      <c r="AJF132" s="6"/>
      <c r="AJG132" s="6"/>
      <c r="AJH132" s="6"/>
      <c r="AJI132" s="6"/>
      <c r="AJJ132" s="6"/>
      <c r="AJK132" s="6"/>
      <c r="AJL132" s="6"/>
      <c r="AJM132" s="6"/>
      <c r="AJN132" s="6"/>
      <c r="AJO132" s="6"/>
      <c r="AJP132" s="6"/>
      <c r="AJQ132" s="6"/>
      <c r="AJR132" s="6"/>
      <c r="AJS132" s="6"/>
      <c r="AJT132" s="6"/>
      <c r="AJU132" s="6"/>
      <c r="AJV132" s="6"/>
      <c r="AJW132" s="6"/>
      <c r="AJX132" s="6"/>
      <c r="AJY132" s="6"/>
      <c r="AJZ132" s="6"/>
      <c r="AKA132" s="6"/>
      <c r="AKB132" s="6"/>
      <c r="AKC132" s="6"/>
      <c r="AKD132" s="6"/>
      <c r="AKE132" s="6"/>
      <c r="AKF132" s="6"/>
      <c r="AKG132" s="6"/>
      <c r="AKH132" s="6"/>
      <c r="AKI132" s="6"/>
      <c r="AKJ132" s="6"/>
      <c r="AKK132" s="6"/>
      <c r="AKL132" s="6"/>
      <c r="AKM132" s="6"/>
      <c r="AKN132" s="6"/>
      <c r="AKO132" s="6"/>
      <c r="AKP132" s="6"/>
      <c r="AKQ132" s="6"/>
      <c r="AKR132" s="6"/>
      <c r="AKS132" s="6"/>
      <c r="AKT132" s="6"/>
      <c r="AKU132" s="6"/>
      <c r="AKV132" s="6"/>
      <c r="AKW132" s="6"/>
      <c r="AKX132" s="6"/>
      <c r="AKY132" s="6"/>
      <c r="AKZ132" s="6"/>
      <c r="ALA132" s="6"/>
      <c r="ALB132" s="6"/>
      <c r="ALC132" s="6"/>
      <c r="ALD132" s="6"/>
      <c r="ALE132" s="6"/>
      <c r="ALF132" s="6"/>
      <c r="ALG132" s="6"/>
      <c r="ALH132" s="6"/>
      <c r="ALI132" s="6"/>
      <c r="ALJ132" s="6"/>
      <c r="ALK132" s="6"/>
      <c r="ALL132" s="6"/>
      <c r="ALM132" s="6"/>
      <c r="ALN132" s="6"/>
      <c r="ALO132" s="6"/>
      <c r="ALP132" s="6"/>
      <c r="ALQ132" s="6"/>
      <c r="ALR132" s="6"/>
      <c r="ALS132" s="6"/>
      <c r="ALT132" s="6"/>
      <c r="ALU132" s="6"/>
      <c r="ALV132" s="6"/>
      <c r="ALW132" s="6"/>
      <c r="ALX132" s="6"/>
      <c r="ALY132" s="6"/>
      <c r="ALZ132" s="6"/>
      <c r="AMA132" s="6"/>
    </row>
    <row r="133" spans="1:1015">
      <c r="A133" s="8" t="s">
        <v>279</v>
      </c>
      <c r="B133" s="8" t="s">
        <v>280</v>
      </c>
      <c r="C133" s="1" t="s">
        <v>19</v>
      </c>
      <c r="D133" s="2"/>
      <c r="E133" s="1" t="s">
        <v>20</v>
      </c>
      <c r="F133" s="3"/>
      <c r="G133" s="4"/>
      <c r="H133" s="3"/>
      <c r="I133" s="4"/>
      <c r="J133" s="3"/>
      <c r="K133" s="3"/>
      <c r="L133" s="5"/>
      <c r="M133" s="5"/>
      <c r="N133" s="3"/>
      <c r="O133" s="3"/>
      <c r="P133" s="3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  <c r="PG133" s="6"/>
      <c r="PH133" s="6"/>
      <c r="PI133" s="6"/>
      <c r="PJ133" s="6"/>
      <c r="PK133" s="6"/>
      <c r="PL133" s="6"/>
      <c r="PM133" s="6"/>
      <c r="PN133" s="6"/>
      <c r="PO133" s="6"/>
      <c r="PP133" s="6"/>
      <c r="PQ133" s="6"/>
      <c r="PR133" s="6"/>
      <c r="PS133" s="6"/>
      <c r="PT133" s="6"/>
      <c r="PU133" s="6"/>
      <c r="PV133" s="6"/>
      <c r="PW133" s="6"/>
      <c r="PX133" s="6"/>
      <c r="PY133" s="6"/>
      <c r="PZ133" s="6"/>
      <c r="QA133" s="6"/>
      <c r="QB133" s="6"/>
      <c r="QC133" s="6"/>
      <c r="QD133" s="6"/>
      <c r="QE133" s="6"/>
      <c r="QF133" s="6"/>
      <c r="QG133" s="6"/>
      <c r="QH133" s="6"/>
      <c r="QI133" s="6"/>
      <c r="QJ133" s="6"/>
      <c r="QK133" s="6"/>
      <c r="QL133" s="6"/>
      <c r="QM133" s="6"/>
      <c r="QN133" s="6"/>
      <c r="QO133" s="6"/>
      <c r="QP133" s="6"/>
      <c r="QQ133" s="6"/>
      <c r="QR133" s="6"/>
      <c r="QS133" s="6"/>
      <c r="QT133" s="6"/>
      <c r="QU133" s="6"/>
      <c r="QV133" s="6"/>
      <c r="QW133" s="6"/>
      <c r="QX133" s="6"/>
      <c r="QY133" s="6"/>
      <c r="QZ133" s="6"/>
      <c r="RA133" s="6"/>
      <c r="RB133" s="6"/>
      <c r="RC133" s="6"/>
      <c r="RD133" s="6"/>
      <c r="RE133" s="6"/>
      <c r="RF133" s="6"/>
      <c r="RG133" s="6"/>
      <c r="RH133" s="6"/>
      <c r="RI133" s="6"/>
      <c r="RJ133" s="6"/>
      <c r="RK133" s="6"/>
      <c r="RL133" s="6"/>
      <c r="RM133" s="6"/>
      <c r="RN133" s="6"/>
      <c r="RO133" s="6"/>
      <c r="RP133" s="6"/>
      <c r="RQ133" s="6"/>
      <c r="RR133" s="6"/>
      <c r="RS133" s="6"/>
      <c r="RT133" s="6"/>
      <c r="RU133" s="6"/>
      <c r="RV133" s="6"/>
      <c r="RW133" s="6"/>
      <c r="RX133" s="6"/>
      <c r="RY133" s="6"/>
      <c r="RZ133" s="6"/>
      <c r="SA133" s="6"/>
      <c r="SB133" s="6"/>
      <c r="SC133" s="6"/>
      <c r="SD133" s="6"/>
      <c r="SE133" s="6"/>
      <c r="SF133" s="6"/>
      <c r="SG133" s="6"/>
      <c r="SH133" s="6"/>
      <c r="SI133" s="6"/>
      <c r="SJ133" s="6"/>
      <c r="SK133" s="6"/>
      <c r="SL133" s="6"/>
      <c r="SM133" s="6"/>
      <c r="SN133" s="6"/>
      <c r="SO133" s="6"/>
      <c r="SP133" s="6"/>
      <c r="SQ133" s="6"/>
      <c r="SR133" s="6"/>
      <c r="SS133" s="6"/>
      <c r="ST133" s="6"/>
      <c r="SU133" s="6"/>
      <c r="SV133" s="6"/>
      <c r="SW133" s="6"/>
      <c r="SX133" s="6"/>
      <c r="SY133" s="6"/>
      <c r="SZ133" s="6"/>
      <c r="TA133" s="6"/>
      <c r="TB133" s="6"/>
      <c r="TC133" s="6"/>
      <c r="TD133" s="6"/>
      <c r="TE133" s="6"/>
      <c r="TF133" s="6"/>
      <c r="TG133" s="6"/>
      <c r="TH133" s="6"/>
      <c r="TI133" s="6"/>
      <c r="TJ133" s="6"/>
      <c r="TK133" s="6"/>
      <c r="TL133" s="6"/>
      <c r="TM133" s="6"/>
      <c r="TN133" s="6"/>
      <c r="TO133" s="6"/>
      <c r="TP133" s="6"/>
      <c r="TQ133" s="6"/>
      <c r="TR133" s="6"/>
      <c r="TS133" s="6"/>
      <c r="TT133" s="6"/>
      <c r="TU133" s="6"/>
      <c r="TV133" s="6"/>
      <c r="TW133" s="6"/>
      <c r="TX133" s="6"/>
      <c r="TY133" s="6"/>
      <c r="TZ133" s="6"/>
      <c r="UA133" s="6"/>
      <c r="UB133" s="6"/>
      <c r="UC133" s="6"/>
      <c r="UD133" s="6"/>
      <c r="UE133" s="6"/>
      <c r="UF133" s="6"/>
      <c r="UG133" s="6"/>
      <c r="UH133" s="6"/>
      <c r="UI133" s="6"/>
      <c r="UJ133" s="6"/>
      <c r="UK133" s="6"/>
      <c r="UL133" s="6"/>
      <c r="UM133" s="6"/>
      <c r="UN133" s="6"/>
      <c r="UO133" s="6"/>
      <c r="UP133" s="6"/>
      <c r="UQ133" s="6"/>
      <c r="UR133" s="6"/>
      <c r="US133" s="6"/>
      <c r="UT133" s="6"/>
      <c r="UU133" s="6"/>
      <c r="UV133" s="6"/>
      <c r="UW133" s="6"/>
      <c r="UX133" s="6"/>
      <c r="UY133" s="6"/>
      <c r="UZ133" s="6"/>
      <c r="VA133" s="6"/>
      <c r="VB133" s="6"/>
      <c r="VC133" s="6"/>
      <c r="VD133" s="6"/>
      <c r="VE133" s="6"/>
      <c r="VF133" s="6"/>
      <c r="VG133" s="6"/>
      <c r="VH133" s="6"/>
      <c r="VI133" s="6"/>
      <c r="VJ133" s="6"/>
      <c r="VK133" s="6"/>
      <c r="VL133" s="6"/>
      <c r="VM133" s="6"/>
      <c r="VN133" s="6"/>
      <c r="VO133" s="6"/>
      <c r="VP133" s="6"/>
      <c r="VQ133" s="6"/>
      <c r="VR133" s="6"/>
      <c r="VS133" s="6"/>
      <c r="VT133" s="6"/>
      <c r="VU133" s="6"/>
      <c r="VV133" s="6"/>
      <c r="VW133" s="6"/>
      <c r="VX133" s="6"/>
      <c r="VY133" s="6"/>
      <c r="VZ133" s="6"/>
      <c r="WA133" s="6"/>
      <c r="WB133" s="6"/>
      <c r="WC133" s="6"/>
      <c r="WD133" s="6"/>
      <c r="WE133" s="6"/>
      <c r="WF133" s="6"/>
      <c r="WG133" s="6"/>
      <c r="WH133" s="6"/>
      <c r="WI133" s="6"/>
      <c r="WJ133" s="6"/>
      <c r="WK133" s="6"/>
      <c r="WL133" s="6"/>
      <c r="WM133" s="6"/>
      <c r="WN133" s="6"/>
      <c r="WO133" s="6"/>
      <c r="WP133" s="6"/>
      <c r="WQ133" s="6"/>
      <c r="WR133" s="6"/>
      <c r="WS133" s="6"/>
      <c r="WT133" s="6"/>
      <c r="WU133" s="6"/>
      <c r="WV133" s="6"/>
      <c r="WW133" s="6"/>
      <c r="WX133" s="6"/>
      <c r="WY133" s="6"/>
      <c r="WZ133" s="6"/>
      <c r="XA133" s="6"/>
      <c r="XB133" s="6"/>
      <c r="XC133" s="6"/>
      <c r="XD133" s="6"/>
      <c r="XE133" s="6"/>
      <c r="XF133" s="6"/>
      <c r="XG133" s="6"/>
      <c r="XH133" s="6"/>
      <c r="XI133" s="6"/>
      <c r="XJ133" s="6"/>
      <c r="XK133" s="6"/>
      <c r="XL133" s="6"/>
      <c r="XM133" s="6"/>
      <c r="XN133" s="6"/>
      <c r="XO133" s="6"/>
      <c r="XP133" s="6"/>
      <c r="XQ133" s="6"/>
      <c r="XR133" s="6"/>
      <c r="XS133" s="6"/>
      <c r="XT133" s="6"/>
      <c r="XU133" s="6"/>
      <c r="XV133" s="6"/>
      <c r="XW133" s="6"/>
      <c r="XX133" s="6"/>
      <c r="XY133" s="6"/>
      <c r="XZ133" s="6"/>
      <c r="YA133" s="6"/>
      <c r="YB133" s="6"/>
      <c r="YC133" s="6"/>
      <c r="YD133" s="6"/>
      <c r="YE133" s="6"/>
      <c r="YF133" s="6"/>
      <c r="YG133" s="6"/>
      <c r="YH133" s="6"/>
      <c r="YI133" s="6"/>
      <c r="YJ133" s="6"/>
      <c r="YK133" s="6"/>
      <c r="YL133" s="6"/>
      <c r="YM133" s="6"/>
      <c r="YN133" s="6"/>
      <c r="YO133" s="6"/>
      <c r="YP133" s="6"/>
      <c r="YQ133" s="6"/>
      <c r="YR133" s="6"/>
      <c r="YS133" s="6"/>
      <c r="YT133" s="6"/>
      <c r="YU133" s="6"/>
      <c r="YV133" s="6"/>
      <c r="YW133" s="6"/>
      <c r="YX133" s="6"/>
      <c r="YY133" s="6"/>
      <c r="YZ133" s="6"/>
      <c r="ZA133" s="6"/>
      <c r="ZB133" s="6"/>
      <c r="ZC133" s="6"/>
      <c r="ZD133" s="6"/>
      <c r="ZE133" s="6"/>
      <c r="ZF133" s="6"/>
      <c r="ZG133" s="6"/>
      <c r="ZH133" s="6"/>
      <c r="ZI133" s="6"/>
      <c r="ZJ133" s="6"/>
      <c r="ZK133" s="6"/>
      <c r="ZL133" s="6"/>
      <c r="ZM133" s="6"/>
      <c r="ZN133" s="6"/>
      <c r="ZO133" s="6"/>
      <c r="ZP133" s="6"/>
      <c r="ZQ133" s="6"/>
      <c r="ZR133" s="6"/>
      <c r="ZS133" s="6"/>
      <c r="ZT133" s="6"/>
      <c r="ZU133" s="6"/>
      <c r="ZV133" s="6"/>
      <c r="ZW133" s="6"/>
      <c r="ZX133" s="6"/>
      <c r="ZY133" s="6"/>
      <c r="ZZ133" s="6"/>
      <c r="AAA133" s="6"/>
      <c r="AAB133" s="6"/>
      <c r="AAC133" s="6"/>
      <c r="AAD133" s="6"/>
      <c r="AAE133" s="6"/>
      <c r="AAF133" s="6"/>
      <c r="AAG133" s="6"/>
      <c r="AAH133" s="6"/>
      <c r="AAI133" s="6"/>
      <c r="AAJ133" s="6"/>
      <c r="AAK133" s="6"/>
      <c r="AAL133" s="6"/>
      <c r="AAM133" s="6"/>
      <c r="AAN133" s="6"/>
      <c r="AAO133" s="6"/>
      <c r="AAP133" s="6"/>
      <c r="AAQ133" s="6"/>
      <c r="AAR133" s="6"/>
      <c r="AAS133" s="6"/>
      <c r="AAT133" s="6"/>
      <c r="AAU133" s="6"/>
      <c r="AAV133" s="6"/>
      <c r="AAW133" s="6"/>
      <c r="AAX133" s="6"/>
      <c r="AAY133" s="6"/>
      <c r="AAZ133" s="6"/>
      <c r="ABA133" s="6"/>
      <c r="ABB133" s="6"/>
      <c r="ABC133" s="6"/>
      <c r="ABD133" s="6"/>
      <c r="ABE133" s="6"/>
      <c r="ABF133" s="6"/>
      <c r="ABG133" s="6"/>
      <c r="ABH133" s="6"/>
      <c r="ABI133" s="6"/>
      <c r="ABJ133" s="6"/>
      <c r="ABK133" s="6"/>
      <c r="ABL133" s="6"/>
      <c r="ABM133" s="6"/>
      <c r="ABN133" s="6"/>
      <c r="ABO133" s="6"/>
      <c r="ABP133" s="6"/>
      <c r="ABQ133" s="6"/>
      <c r="ABR133" s="6"/>
      <c r="ABS133" s="6"/>
      <c r="ABT133" s="6"/>
      <c r="ABU133" s="6"/>
      <c r="ABV133" s="6"/>
      <c r="ABW133" s="6"/>
      <c r="ABX133" s="6"/>
      <c r="ABY133" s="6"/>
      <c r="ABZ133" s="6"/>
      <c r="ACA133" s="6"/>
      <c r="ACB133" s="6"/>
      <c r="ACC133" s="6"/>
      <c r="ACD133" s="6"/>
      <c r="ACE133" s="6"/>
      <c r="ACF133" s="6"/>
      <c r="ACG133" s="6"/>
      <c r="ACH133" s="6"/>
      <c r="ACI133" s="6"/>
      <c r="ACJ133" s="6"/>
      <c r="ACK133" s="6"/>
      <c r="ACL133" s="6"/>
      <c r="ACM133" s="6"/>
      <c r="ACN133" s="6"/>
      <c r="ACO133" s="6"/>
      <c r="ACP133" s="6"/>
      <c r="ACQ133" s="6"/>
      <c r="ACR133" s="6"/>
      <c r="ACS133" s="6"/>
      <c r="ACT133" s="6"/>
      <c r="ACU133" s="6"/>
      <c r="ACV133" s="6"/>
      <c r="ACW133" s="6"/>
      <c r="ACX133" s="6"/>
      <c r="ACY133" s="6"/>
      <c r="ACZ133" s="6"/>
      <c r="ADA133" s="6"/>
      <c r="ADB133" s="6"/>
      <c r="ADC133" s="6"/>
      <c r="ADD133" s="6"/>
      <c r="ADE133" s="6"/>
      <c r="ADF133" s="6"/>
      <c r="ADG133" s="6"/>
      <c r="ADH133" s="6"/>
      <c r="ADI133" s="6"/>
      <c r="ADJ133" s="6"/>
      <c r="ADK133" s="6"/>
      <c r="ADL133" s="6"/>
      <c r="ADM133" s="6"/>
      <c r="ADN133" s="6"/>
      <c r="ADO133" s="6"/>
      <c r="ADP133" s="6"/>
      <c r="ADQ133" s="6"/>
      <c r="ADR133" s="6"/>
      <c r="ADS133" s="6"/>
      <c r="ADT133" s="6"/>
      <c r="ADU133" s="6"/>
      <c r="ADV133" s="6"/>
      <c r="ADW133" s="6"/>
      <c r="ADX133" s="6"/>
      <c r="ADY133" s="6"/>
      <c r="ADZ133" s="6"/>
      <c r="AEA133" s="6"/>
      <c r="AEB133" s="6"/>
      <c r="AEC133" s="6"/>
      <c r="AED133" s="6"/>
      <c r="AEE133" s="6"/>
      <c r="AEF133" s="6"/>
      <c r="AEG133" s="6"/>
      <c r="AEH133" s="6"/>
      <c r="AEI133" s="6"/>
      <c r="AEJ133" s="6"/>
      <c r="AEK133" s="6"/>
      <c r="AEL133" s="6"/>
      <c r="AEM133" s="6"/>
      <c r="AEN133" s="6"/>
      <c r="AEO133" s="6"/>
      <c r="AEP133" s="6"/>
      <c r="AEQ133" s="6"/>
      <c r="AER133" s="6"/>
      <c r="AES133" s="6"/>
      <c r="AET133" s="6"/>
      <c r="AEU133" s="6"/>
      <c r="AEV133" s="6"/>
      <c r="AEW133" s="6"/>
      <c r="AEX133" s="6"/>
      <c r="AEY133" s="6"/>
      <c r="AEZ133" s="6"/>
      <c r="AFA133" s="6"/>
      <c r="AFB133" s="6"/>
      <c r="AFC133" s="6"/>
      <c r="AFD133" s="6"/>
      <c r="AFE133" s="6"/>
      <c r="AFF133" s="6"/>
      <c r="AFG133" s="6"/>
      <c r="AFH133" s="6"/>
      <c r="AFI133" s="6"/>
      <c r="AFJ133" s="6"/>
      <c r="AFK133" s="6"/>
      <c r="AFL133" s="6"/>
      <c r="AFM133" s="6"/>
      <c r="AFN133" s="6"/>
      <c r="AFO133" s="6"/>
      <c r="AFP133" s="6"/>
      <c r="AFQ133" s="6"/>
      <c r="AFR133" s="6"/>
      <c r="AFS133" s="6"/>
      <c r="AFT133" s="6"/>
      <c r="AFU133" s="6"/>
      <c r="AFV133" s="6"/>
      <c r="AFW133" s="6"/>
      <c r="AFX133" s="6"/>
      <c r="AFY133" s="6"/>
      <c r="AFZ133" s="6"/>
      <c r="AGA133" s="6"/>
      <c r="AGB133" s="6"/>
      <c r="AGC133" s="6"/>
      <c r="AGD133" s="6"/>
      <c r="AGE133" s="6"/>
      <c r="AGF133" s="6"/>
      <c r="AGG133" s="6"/>
      <c r="AGH133" s="6"/>
      <c r="AGI133" s="6"/>
      <c r="AGJ133" s="6"/>
      <c r="AGK133" s="6"/>
      <c r="AGL133" s="6"/>
      <c r="AGM133" s="6"/>
      <c r="AGN133" s="6"/>
      <c r="AGO133" s="6"/>
      <c r="AGP133" s="6"/>
      <c r="AGQ133" s="6"/>
      <c r="AGR133" s="6"/>
      <c r="AGS133" s="6"/>
      <c r="AGT133" s="6"/>
      <c r="AGU133" s="6"/>
      <c r="AGV133" s="6"/>
      <c r="AGW133" s="6"/>
      <c r="AGX133" s="6"/>
      <c r="AGY133" s="6"/>
      <c r="AGZ133" s="6"/>
      <c r="AHA133" s="6"/>
      <c r="AHB133" s="6"/>
      <c r="AHC133" s="6"/>
      <c r="AHD133" s="6"/>
      <c r="AHE133" s="6"/>
      <c r="AHF133" s="6"/>
      <c r="AHG133" s="6"/>
      <c r="AHH133" s="6"/>
      <c r="AHI133" s="6"/>
      <c r="AHJ133" s="6"/>
      <c r="AHK133" s="6"/>
      <c r="AHL133" s="6"/>
      <c r="AHM133" s="6"/>
      <c r="AHN133" s="6"/>
      <c r="AHO133" s="6"/>
      <c r="AHP133" s="6"/>
      <c r="AHQ133" s="6"/>
      <c r="AHR133" s="6"/>
      <c r="AHS133" s="6"/>
      <c r="AHT133" s="6"/>
      <c r="AHU133" s="6"/>
      <c r="AHV133" s="6"/>
      <c r="AHW133" s="6"/>
      <c r="AHX133" s="6"/>
      <c r="AHY133" s="6"/>
      <c r="AHZ133" s="6"/>
      <c r="AIA133" s="6"/>
      <c r="AIB133" s="6"/>
      <c r="AIC133" s="6"/>
      <c r="AID133" s="6"/>
      <c r="AIE133" s="6"/>
      <c r="AIF133" s="6"/>
      <c r="AIG133" s="6"/>
      <c r="AIH133" s="6"/>
      <c r="AII133" s="6"/>
      <c r="AIJ133" s="6"/>
      <c r="AIK133" s="6"/>
      <c r="AIL133" s="6"/>
      <c r="AIM133" s="6"/>
      <c r="AIN133" s="6"/>
      <c r="AIO133" s="6"/>
      <c r="AIP133" s="6"/>
      <c r="AIQ133" s="6"/>
      <c r="AIR133" s="6"/>
      <c r="AIS133" s="6"/>
      <c r="AIT133" s="6"/>
      <c r="AIU133" s="6"/>
      <c r="AIV133" s="6"/>
      <c r="AIW133" s="6"/>
      <c r="AIX133" s="6"/>
      <c r="AIY133" s="6"/>
      <c r="AIZ133" s="6"/>
      <c r="AJA133" s="6"/>
      <c r="AJB133" s="6"/>
      <c r="AJC133" s="6"/>
      <c r="AJD133" s="6"/>
      <c r="AJE133" s="6"/>
      <c r="AJF133" s="6"/>
      <c r="AJG133" s="6"/>
      <c r="AJH133" s="6"/>
      <c r="AJI133" s="6"/>
      <c r="AJJ133" s="6"/>
      <c r="AJK133" s="6"/>
      <c r="AJL133" s="6"/>
      <c r="AJM133" s="6"/>
      <c r="AJN133" s="6"/>
      <c r="AJO133" s="6"/>
      <c r="AJP133" s="6"/>
      <c r="AJQ133" s="6"/>
      <c r="AJR133" s="6"/>
      <c r="AJS133" s="6"/>
      <c r="AJT133" s="6"/>
      <c r="AJU133" s="6"/>
      <c r="AJV133" s="6"/>
      <c r="AJW133" s="6"/>
      <c r="AJX133" s="6"/>
      <c r="AJY133" s="6"/>
      <c r="AJZ133" s="6"/>
      <c r="AKA133" s="6"/>
      <c r="AKB133" s="6"/>
      <c r="AKC133" s="6"/>
      <c r="AKD133" s="6"/>
      <c r="AKE133" s="6"/>
      <c r="AKF133" s="6"/>
      <c r="AKG133" s="6"/>
      <c r="AKH133" s="6"/>
      <c r="AKI133" s="6"/>
      <c r="AKJ133" s="6"/>
      <c r="AKK133" s="6"/>
      <c r="AKL133" s="6"/>
      <c r="AKM133" s="6"/>
      <c r="AKN133" s="6"/>
      <c r="AKO133" s="6"/>
      <c r="AKP133" s="6"/>
      <c r="AKQ133" s="6"/>
      <c r="AKR133" s="6"/>
      <c r="AKS133" s="6"/>
      <c r="AKT133" s="6"/>
      <c r="AKU133" s="6"/>
      <c r="AKV133" s="6"/>
      <c r="AKW133" s="6"/>
      <c r="AKX133" s="6"/>
      <c r="AKY133" s="6"/>
      <c r="AKZ133" s="6"/>
      <c r="ALA133" s="6"/>
      <c r="ALB133" s="6"/>
      <c r="ALC133" s="6"/>
      <c r="ALD133" s="6"/>
      <c r="ALE133" s="6"/>
      <c r="ALF133" s="6"/>
      <c r="ALG133" s="6"/>
      <c r="ALH133" s="6"/>
      <c r="ALI133" s="6"/>
      <c r="ALJ133" s="6"/>
      <c r="ALK133" s="6"/>
      <c r="ALL133" s="6"/>
      <c r="ALM133" s="6"/>
      <c r="ALN133" s="6"/>
      <c r="ALO133" s="6"/>
      <c r="ALP133" s="6"/>
      <c r="ALQ133" s="6"/>
      <c r="ALR133" s="6"/>
      <c r="ALS133" s="6"/>
      <c r="ALT133" s="6"/>
      <c r="ALU133" s="6"/>
      <c r="ALV133" s="6"/>
      <c r="ALW133" s="6"/>
      <c r="ALX133" s="6"/>
      <c r="ALY133" s="6"/>
      <c r="ALZ133" s="6"/>
      <c r="AMA133" s="6"/>
    </row>
    <row r="134" spans="1:1015">
      <c r="A134" s="8" t="s">
        <v>281</v>
      </c>
      <c r="B134" s="8" t="s">
        <v>282</v>
      </c>
      <c r="C134" s="1" t="s">
        <v>19</v>
      </c>
      <c r="D134" s="2"/>
      <c r="E134" s="1" t="s">
        <v>20</v>
      </c>
      <c r="F134" s="3"/>
      <c r="G134" s="4"/>
      <c r="H134" s="3"/>
      <c r="I134" s="4"/>
      <c r="J134" s="3"/>
      <c r="K134" s="3"/>
      <c r="L134" s="5"/>
      <c r="M134" s="5"/>
      <c r="N134" s="3"/>
      <c r="O134" s="3"/>
      <c r="P134" s="3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  <c r="XL134" s="6"/>
      <c r="XM134" s="6"/>
      <c r="XN134" s="6"/>
      <c r="XO134" s="6"/>
      <c r="XP134" s="6"/>
      <c r="XQ134" s="6"/>
      <c r="XR134" s="6"/>
      <c r="XS134" s="6"/>
      <c r="XT134" s="6"/>
      <c r="XU134" s="6"/>
      <c r="XV134" s="6"/>
      <c r="XW134" s="6"/>
      <c r="XX134" s="6"/>
      <c r="XY134" s="6"/>
      <c r="XZ134" s="6"/>
      <c r="YA134" s="6"/>
      <c r="YB134" s="6"/>
      <c r="YC134" s="6"/>
      <c r="YD134" s="6"/>
      <c r="YE134" s="6"/>
      <c r="YF134" s="6"/>
      <c r="YG134" s="6"/>
      <c r="YH134" s="6"/>
      <c r="YI134" s="6"/>
      <c r="YJ134" s="6"/>
      <c r="YK134" s="6"/>
      <c r="YL134" s="6"/>
      <c r="YM134" s="6"/>
      <c r="YN134" s="6"/>
      <c r="YO134" s="6"/>
      <c r="YP134" s="6"/>
      <c r="YQ134" s="6"/>
      <c r="YR134" s="6"/>
      <c r="YS134" s="6"/>
      <c r="YT134" s="6"/>
      <c r="YU134" s="6"/>
      <c r="YV134" s="6"/>
      <c r="YW134" s="6"/>
      <c r="YX134" s="6"/>
      <c r="YY134" s="6"/>
      <c r="YZ134" s="6"/>
      <c r="ZA134" s="6"/>
      <c r="ZB134" s="6"/>
      <c r="ZC134" s="6"/>
      <c r="ZD134" s="6"/>
      <c r="ZE134" s="6"/>
      <c r="ZF134" s="6"/>
      <c r="ZG134" s="6"/>
      <c r="ZH134" s="6"/>
      <c r="ZI134" s="6"/>
      <c r="ZJ134" s="6"/>
      <c r="ZK134" s="6"/>
      <c r="ZL134" s="6"/>
      <c r="ZM134" s="6"/>
      <c r="ZN134" s="6"/>
      <c r="ZO134" s="6"/>
      <c r="ZP134" s="6"/>
      <c r="ZQ134" s="6"/>
      <c r="ZR134" s="6"/>
      <c r="ZS134" s="6"/>
      <c r="ZT134" s="6"/>
      <c r="ZU134" s="6"/>
      <c r="ZV134" s="6"/>
      <c r="ZW134" s="6"/>
      <c r="ZX134" s="6"/>
      <c r="ZY134" s="6"/>
      <c r="ZZ134" s="6"/>
      <c r="AAA134" s="6"/>
      <c r="AAB134" s="6"/>
      <c r="AAC134" s="6"/>
      <c r="AAD134" s="6"/>
      <c r="AAE134" s="6"/>
      <c r="AAF134" s="6"/>
      <c r="AAG134" s="6"/>
      <c r="AAH134" s="6"/>
      <c r="AAI134" s="6"/>
      <c r="AAJ134" s="6"/>
      <c r="AAK134" s="6"/>
      <c r="AAL134" s="6"/>
      <c r="AAM134" s="6"/>
      <c r="AAN134" s="6"/>
      <c r="AAO134" s="6"/>
      <c r="AAP134" s="6"/>
      <c r="AAQ134" s="6"/>
      <c r="AAR134" s="6"/>
      <c r="AAS134" s="6"/>
      <c r="AAT134" s="6"/>
      <c r="AAU134" s="6"/>
      <c r="AAV134" s="6"/>
      <c r="AAW134" s="6"/>
      <c r="AAX134" s="6"/>
      <c r="AAY134" s="6"/>
      <c r="AAZ134" s="6"/>
      <c r="ABA134" s="6"/>
      <c r="ABB134" s="6"/>
      <c r="ABC134" s="6"/>
      <c r="ABD134" s="6"/>
      <c r="ABE134" s="6"/>
      <c r="ABF134" s="6"/>
      <c r="ABG134" s="6"/>
      <c r="ABH134" s="6"/>
      <c r="ABI134" s="6"/>
      <c r="ABJ134" s="6"/>
      <c r="ABK134" s="6"/>
      <c r="ABL134" s="6"/>
      <c r="ABM134" s="6"/>
      <c r="ABN134" s="6"/>
      <c r="ABO134" s="6"/>
      <c r="ABP134" s="6"/>
      <c r="ABQ134" s="6"/>
      <c r="ABR134" s="6"/>
      <c r="ABS134" s="6"/>
      <c r="ABT134" s="6"/>
      <c r="ABU134" s="6"/>
      <c r="ABV134" s="6"/>
      <c r="ABW134" s="6"/>
      <c r="ABX134" s="6"/>
      <c r="ABY134" s="6"/>
      <c r="ABZ134" s="6"/>
      <c r="ACA134" s="6"/>
      <c r="ACB134" s="6"/>
      <c r="ACC134" s="6"/>
      <c r="ACD134" s="6"/>
      <c r="ACE134" s="6"/>
      <c r="ACF134" s="6"/>
      <c r="ACG134" s="6"/>
      <c r="ACH134" s="6"/>
      <c r="ACI134" s="6"/>
      <c r="ACJ134" s="6"/>
      <c r="ACK134" s="6"/>
      <c r="ACL134" s="6"/>
      <c r="ACM134" s="6"/>
      <c r="ACN134" s="6"/>
      <c r="ACO134" s="6"/>
      <c r="ACP134" s="6"/>
      <c r="ACQ134" s="6"/>
      <c r="ACR134" s="6"/>
      <c r="ACS134" s="6"/>
      <c r="ACT134" s="6"/>
      <c r="ACU134" s="6"/>
      <c r="ACV134" s="6"/>
      <c r="ACW134" s="6"/>
      <c r="ACX134" s="6"/>
      <c r="ACY134" s="6"/>
      <c r="ACZ134" s="6"/>
      <c r="ADA134" s="6"/>
      <c r="ADB134" s="6"/>
      <c r="ADC134" s="6"/>
      <c r="ADD134" s="6"/>
      <c r="ADE134" s="6"/>
      <c r="ADF134" s="6"/>
      <c r="ADG134" s="6"/>
      <c r="ADH134" s="6"/>
      <c r="ADI134" s="6"/>
      <c r="ADJ134" s="6"/>
      <c r="ADK134" s="6"/>
      <c r="ADL134" s="6"/>
      <c r="ADM134" s="6"/>
      <c r="ADN134" s="6"/>
      <c r="ADO134" s="6"/>
      <c r="ADP134" s="6"/>
      <c r="ADQ134" s="6"/>
      <c r="ADR134" s="6"/>
      <c r="ADS134" s="6"/>
      <c r="ADT134" s="6"/>
      <c r="ADU134" s="6"/>
      <c r="ADV134" s="6"/>
      <c r="ADW134" s="6"/>
      <c r="ADX134" s="6"/>
      <c r="ADY134" s="6"/>
      <c r="ADZ134" s="6"/>
      <c r="AEA134" s="6"/>
      <c r="AEB134" s="6"/>
      <c r="AEC134" s="6"/>
      <c r="AED134" s="6"/>
      <c r="AEE134" s="6"/>
      <c r="AEF134" s="6"/>
      <c r="AEG134" s="6"/>
      <c r="AEH134" s="6"/>
      <c r="AEI134" s="6"/>
      <c r="AEJ134" s="6"/>
      <c r="AEK134" s="6"/>
      <c r="AEL134" s="6"/>
      <c r="AEM134" s="6"/>
      <c r="AEN134" s="6"/>
      <c r="AEO134" s="6"/>
      <c r="AEP134" s="6"/>
      <c r="AEQ134" s="6"/>
      <c r="AER134" s="6"/>
      <c r="AES134" s="6"/>
      <c r="AET134" s="6"/>
      <c r="AEU134" s="6"/>
      <c r="AEV134" s="6"/>
      <c r="AEW134" s="6"/>
      <c r="AEX134" s="6"/>
      <c r="AEY134" s="6"/>
      <c r="AEZ134" s="6"/>
      <c r="AFA134" s="6"/>
      <c r="AFB134" s="6"/>
      <c r="AFC134" s="6"/>
      <c r="AFD134" s="6"/>
      <c r="AFE134" s="6"/>
      <c r="AFF134" s="6"/>
      <c r="AFG134" s="6"/>
      <c r="AFH134" s="6"/>
      <c r="AFI134" s="6"/>
      <c r="AFJ134" s="6"/>
      <c r="AFK134" s="6"/>
      <c r="AFL134" s="6"/>
      <c r="AFM134" s="6"/>
      <c r="AFN134" s="6"/>
      <c r="AFO134" s="6"/>
      <c r="AFP134" s="6"/>
      <c r="AFQ134" s="6"/>
      <c r="AFR134" s="6"/>
      <c r="AFS134" s="6"/>
      <c r="AFT134" s="6"/>
      <c r="AFU134" s="6"/>
      <c r="AFV134" s="6"/>
      <c r="AFW134" s="6"/>
      <c r="AFX134" s="6"/>
      <c r="AFY134" s="6"/>
      <c r="AFZ134" s="6"/>
      <c r="AGA134" s="6"/>
      <c r="AGB134" s="6"/>
      <c r="AGC134" s="6"/>
      <c r="AGD134" s="6"/>
      <c r="AGE134" s="6"/>
      <c r="AGF134" s="6"/>
      <c r="AGG134" s="6"/>
      <c r="AGH134" s="6"/>
      <c r="AGI134" s="6"/>
      <c r="AGJ134" s="6"/>
      <c r="AGK134" s="6"/>
      <c r="AGL134" s="6"/>
      <c r="AGM134" s="6"/>
      <c r="AGN134" s="6"/>
      <c r="AGO134" s="6"/>
      <c r="AGP134" s="6"/>
      <c r="AGQ134" s="6"/>
      <c r="AGR134" s="6"/>
      <c r="AGS134" s="6"/>
      <c r="AGT134" s="6"/>
      <c r="AGU134" s="6"/>
      <c r="AGV134" s="6"/>
      <c r="AGW134" s="6"/>
      <c r="AGX134" s="6"/>
      <c r="AGY134" s="6"/>
      <c r="AGZ134" s="6"/>
      <c r="AHA134" s="6"/>
      <c r="AHB134" s="6"/>
      <c r="AHC134" s="6"/>
      <c r="AHD134" s="6"/>
      <c r="AHE134" s="6"/>
      <c r="AHF134" s="6"/>
      <c r="AHG134" s="6"/>
      <c r="AHH134" s="6"/>
      <c r="AHI134" s="6"/>
      <c r="AHJ134" s="6"/>
      <c r="AHK134" s="6"/>
      <c r="AHL134" s="6"/>
      <c r="AHM134" s="6"/>
      <c r="AHN134" s="6"/>
      <c r="AHO134" s="6"/>
      <c r="AHP134" s="6"/>
      <c r="AHQ134" s="6"/>
      <c r="AHR134" s="6"/>
      <c r="AHS134" s="6"/>
      <c r="AHT134" s="6"/>
      <c r="AHU134" s="6"/>
      <c r="AHV134" s="6"/>
      <c r="AHW134" s="6"/>
      <c r="AHX134" s="6"/>
      <c r="AHY134" s="6"/>
      <c r="AHZ134" s="6"/>
      <c r="AIA134" s="6"/>
      <c r="AIB134" s="6"/>
      <c r="AIC134" s="6"/>
      <c r="AID134" s="6"/>
      <c r="AIE134" s="6"/>
      <c r="AIF134" s="6"/>
      <c r="AIG134" s="6"/>
      <c r="AIH134" s="6"/>
      <c r="AII134" s="6"/>
      <c r="AIJ134" s="6"/>
      <c r="AIK134" s="6"/>
      <c r="AIL134" s="6"/>
      <c r="AIM134" s="6"/>
      <c r="AIN134" s="6"/>
      <c r="AIO134" s="6"/>
      <c r="AIP134" s="6"/>
      <c r="AIQ134" s="6"/>
      <c r="AIR134" s="6"/>
      <c r="AIS134" s="6"/>
      <c r="AIT134" s="6"/>
      <c r="AIU134" s="6"/>
      <c r="AIV134" s="6"/>
      <c r="AIW134" s="6"/>
      <c r="AIX134" s="6"/>
      <c r="AIY134" s="6"/>
      <c r="AIZ134" s="6"/>
      <c r="AJA134" s="6"/>
      <c r="AJB134" s="6"/>
      <c r="AJC134" s="6"/>
      <c r="AJD134" s="6"/>
      <c r="AJE134" s="6"/>
      <c r="AJF134" s="6"/>
      <c r="AJG134" s="6"/>
      <c r="AJH134" s="6"/>
      <c r="AJI134" s="6"/>
      <c r="AJJ134" s="6"/>
      <c r="AJK134" s="6"/>
      <c r="AJL134" s="6"/>
      <c r="AJM134" s="6"/>
      <c r="AJN134" s="6"/>
      <c r="AJO134" s="6"/>
      <c r="AJP134" s="6"/>
      <c r="AJQ134" s="6"/>
      <c r="AJR134" s="6"/>
      <c r="AJS134" s="6"/>
      <c r="AJT134" s="6"/>
      <c r="AJU134" s="6"/>
      <c r="AJV134" s="6"/>
      <c r="AJW134" s="6"/>
      <c r="AJX134" s="6"/>
      <c r="AJY134" s="6"/>
      <c r="AJZ134" s="6"/>
      <c r="AKA134" s="6"/>
      <c r="AKB134" s="6"/>
      <c r="AKC134" s="6"/>
      <c r="AKD134" s="6"/>
      <c r="AKE134" s="6"/>
      <c r="AKF134" s="6"/>
      <c r="AKG134" s="6"/>
      <c r="AKH134" s="6"/>
      <c r="AKI134" s="6"/>
      <c r="AKJ134" s="6"/>
      <c r="AKK134" s="6"/>
      <c r="AKL134" s="6"/>
      <c r="AKM134" s="6"/>
      <c r="AKN134" s="6"/>
      <c r="AKO134" s="6"/>
      <c r="AKP134" s="6"/>
      <c r="AKQ134" s="6"/>
      <c r="AKR134" s="6"/>
      <c r="AKS134" s="6"/>
      <c r="AKT134" s="6"/>
      <c r="AKU134" s="6"/>
      <c r="AKV134" s="6"/>
      <c r="AKW134" s="6"/>
      <c r="AKX134" s="6"/>
      <c r="AKY134" s="6"/>
      <c r="AKZ134" s="6"/>
      <c r="ALA134" s="6"/>
      <c r="ALB134" s="6"/>
      <c r="ALC134" s="6"/>
      <c r="ALD134" s="6"/>
      <c r="ALE134" s="6"/>
      <c r="ALF134" s="6"/>
      <c r="ALG134" s="6"/>
      <c r="ALH134" s="6"/>
      <c r="ALI134" s="6"/>
      <c r="ALJ134" s="6"/>
      <c r="ALK134" s="6"/>
      <c r="ALL134" s="6"/>
      <c r="ALM134" s="6"/>
      <c r="ALN134" s="6"/>
      <c r="ALO134" s="6"/>
      <c r="ALP134" s="6"/>
      <c r="ALQ134" s="6"/>
      <c r="ALR134" s="6"/>
      <c r="ALS134" s="6"/>
      <c r="ALT134" s="6"/>
      <c r="ALU134" s="6"/>
      <c r="ALV134" s="6"/>
      <c r="ALW134" s="6"/>
      <c r="ALX134" s="6"/>
      <c r="ALY134" s="6"/>
      <c r="ALZ134" s="6"/>
      <c r="AMA134" s="6"/>
    </row>
    <row r="135" spans="1:1015">
      <c r="A135" s="8" t="s">
        <v>283</v>
      </c>
      <c r="B135" s="8" t="s">
        <v>284</v>
      </c>
      <c r="C135" s="1" t="s">
        <v>19</v>
      </c>
      <c r="D135" s="2"/>
      <c r="E135" s="1" t="s">
        <v>20</v>
      </c>
      <c r="F135" s="3"/>
      <c r="G135" s="4"/>
      <c r="H135" s="3"/>
      <c r="I135" s="4"/>
      <c r="J135" s="3"/>
      <c r="K135" s="3"/>
      <c r="L135" s="5"/>
      <c r="M135" s="5"/>
      <c r="N135" s="3"/>
      <c r="O135" s="3"/>
      <c r="P135" s="3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  <c r="PG135" s="6"/>
      <c r="PH135" s="6"/>
      <c r="PI135" s="6"/>
      <c r="PJ135" s="6"/>
      <c r="PK135" s="6"/>
      <c r="PL135" s="6"/>
      <c r="PM135" s="6"/>
      <c r="PN135" s="6"/>
      <c r="PO135" s="6"/>
      <c r="PP135" s="6"/>
      <c r="PQ135" s="6"/>
      <c r="PR135" s="6"/>
      <c r="PS135" s="6"/>
      <c r="PT135" s="6"/>
      <c r="PU135" s="6"/>
      <c r="PV135" s="6"/>
      <c r="PW135" s="6"/>
      <c r="PX135" s="6"/>
      <c r="PY135" s="6"/>
      <c r="PZ135" s="6"/>
      <c r="QA135" s="6"/>
      <c r="QB135" s="6"/>
      <c r="QC135" s="6"/>
      <c r="QD135" s="6"/>
      <c r="QE135" s="6"/>
      <c r="QF135" s="6"/>
      <c r="QG135" s="6"/>
      <c r="QH135" s="6"/>
      <c r="QI135" s="6"/>
      <c r="QJ135" s="6"/>
      <c r="QK135" s="6"/>
      <c r="QL135" s="6"/>
      <c r="QM135" s="6"/>
      <c r="QN135" s="6"/>
      <c r="QO135" s="6"/>
      <c r="QP135" s="6"/>
      <c r="QQ135" s="6"/>
      <c r="QR135" s="6"/>
      <c r="QS135" s="6"/>
      <c r="QT135" s="6"/>
      <c r="QU135" s="6"/>
      <c r="QV135" s="6"/>
      <c r="QW135" s="6"/>
      <c r="QX135" s="6"/>
      <c r="QY135" s="6"/>
      <c r="QZ135" s="6"/>
      <c r="RA135" s="6"/>
      <c r="RB135" s="6"/>
      <c r="RC135" s="6"/>
      <c r="RD135" s="6"/>
      <c r="RE135" s="6"/>
      <c r="RF135" s="6"/>
      <c r="RG135" s="6"/>
      <c r="RH135" s="6"/>
      <c r="RI135" s="6"/>
      <c r="RJ135" s="6"/>
      <c r="RK135" s="6"/>
      <c r="RL135" s="6"/>
      <c r="RM135" s="6"/>
      <c r="RN135" s="6"/>
      <c r="RO135" s="6"/>
      <c r="RP135" s="6"/>
      <c r="RQ135" s="6"/>
      <c r="RR135" s="6"/>
      <c r="RS135" s="6"/>
      <c r="RT135" s="6"/>
      <c r="RU135" s="6"/>
      <c r="RV135" s="6"/>
      <c r="RW135" s="6"/>
      <c r="RX135" s="6"/>
      <c r="RY135" s="6"/>
      <c r="RZ135" s="6"/>
      <c r="SA135" s="6"/>
      <c r="SB135" s="6"/>
      <c r="SC135" s="6"/>
      <c r="SD135" s="6"/>
      <c r="SE135" s="6"/>
      <c r="SF135" s="6"/>
      <c r="SG135" s="6"/>
      <c r="SH135" s="6"/>
      <c r="SI135" s="6"/>
      <c r="SJ135" s="6"/>
      <c r="SK135" s="6"/>
      <c r="SL135" s="6"/>
      <c r="SM135" s="6"/>
      <c r="SN135" s="6"/>
      <c r="SO135" s="6"/>
      <c r="SP135" s="6"/>
      <c r="SQ135" s="6"/>
      <c r="SR135" s="6"/>
      <c r="SS135" s="6"/>
      <c r="ST135" s="6"/>
      <c r="SU135" s="6"/>
      <c r="SV135" s="6"/>
      <c r="SW135" s="6"/>
      <c r="SX135" s="6"/>
      <c r="SY135" s="6"/>
      <c r="SZ135" s="6"/>
      <c r="TA135" s="6"/>
      <c r="TB135" s="6"/>
      <c r="TC135" s="6"/>
      <c r="TD135" s="6"/>
      <c r="TE135" s="6"/>
      <c r="TF135" s="6"/>
      <c r="TG135" s="6"/>
      <c r="TH135" s="6"/>
      <c r="TI135" s="6"/>
      <c r="TJ135" s="6"/>
      <c r="TK135" s="6"/>
      <c r="TL135" s="6"/>
      <c r="TM135" s="6"/>
      <c r="TN135" s="6"/>
      <c r="TO135" s="6"/>
      <c r="TP135" s="6"/>
      <c r="TQ135" s="6"/>
      <c r="TR135" s="6"/>
      <c r="TS135" s="6"/>
      <c r="TT135" s="6"/>
      <c r="TU135" s="6"/>
      <c r="TV135" s="6"/>
      <c r="TW135" s="6"/>
      <c r="TX135" s="6"/>
      <c r="TY135" s="6"/>
      <c r="TZ135" s="6"/>
      <c r="UA135" s="6"/>
      <c r="UB135" s="6"/>
      <c r="UC135" s="6"/>
      <c r="UD135" s="6"/>
      <c r="UE135" s="6"/>
      <c r="UF135" s="6"/>
      <c r="UG135" s="6"/>
      <c r="UH135" s="6"/>
      <c r="UI135" s="6"/>
      <c r="UJ135" s="6"/>
      <c r="UK135" s="6"/>
      <c r="UL135" s="6"/>
      <c r="UM135" s="6"/>
      <c r="UN135" s="6"/>
      <c r="UO135" s="6"/>
      <c r="UP135" s="6"/>
      <c r="UQ135" s="6"/>
      <c r="UR135" s="6"/>
      <c r="US135" s="6"/>
      <c r="UT135" s="6"/>
      <c r="UU135" s="6"/>
      <c r="UV135" s="6"/>
      <c r="UW135" s="6"/>
      <c r="UX135" s="6"/>
      <c r="UY135" s="6"/>
      <c r="UZ135" s="6"/>
      <c r="VA135" s="6"/>
      <c r="VB135" s="6"/>
      <c r="VC135" s="6"/>
      <c r="VD135" s="6"/>
      <c r="VE135" s="6"/>
      <c r="VF135" s="6"/>
      <c r="VG135" s="6"/>
      <c r="VH135" s="6"/>
      <c r="VI135" s="6"/>
      <c r="VJ135" s="6"/>
      <c r="VK135" s="6"/>
      <c r="VL135" s="6"/>
      <c r="VM135" s="6"/>
      <c r="VN135" s="6"/>
      <c r="VO135" s="6"/>
      <c r="VP135" s="6"/>
      <c r="VQ135" s="6"/>
      <c r="VR135" s="6"/>
      <c r="VS135" s="6"/>
      <c r="VT135" s="6"/>
      <c r="VU135" s="6"/>
      <c r="VV135" s="6"/>
      <c r="VW135" s="6"/>
      <c r="VX135" s="6"/>
      <c r="VY135" s="6"/>
      <c r="VZ135" s="6"/>
      <c r="WA135" s="6"/>
      <c r="WB135" s="6"/>
      <c r="WC135" s="6"/>
      <c r="WD135" s="6"/>
      <c r="WE135" s="6"/>
      <c r="WF135" s="6"/>
      <c r="WG135" s="6"/>
      <c r="WH135" s="6"/>
      <c r="WI135" s="6"/>
      <c r="WJ135" s="6"/>
      <c r="WK135" s="6"/>
      <c r="WL135" s="6"/>
      <c r="WM135" s="6"/>
      <c r="WN135" s="6"/>
      <c r="WO135" s="6"/>
      <c r="WP135" s="6"/>
      <c r="WQ135" s="6"/>
      <c r="WR135" s="6"/>
      <c r="WS135" s="6"/>
      <c r="WT135" s="6"/>
      <c r="WU135" s="6"/>
      <c r="WV135" s="6"/>
      <c r="WW135" s="6"/>
      <c r="WX135" s="6"/>
      <c r="WY135" s="6"/>
      <c r="WZ135" s="6"/>
      <c r="XA135" s="6"/>
      <c r="XB135" s="6"/>
      <c r="XC135" s="6"/>
      <c r="XD135" s="6"/>
      <c r="XE135" s="6"/>
      <c r="XF135" s="6"/>
      <c r="XG135" s="6"/>
      <c r="XH135" s="6"/>
      <c r="XI135" s="6"/>
      <c r="XJ135" s="6"/>
      <c r="XK135" s="6"/>
      <c r="XL135" s="6"/>
      <c r="XM135" s="6"/>
      <c r="XN135" s="6"/>
      <c r="XO135" s="6"/>
      <c r="XP135" s="6"/>
      <c r="XQ135" s="6"/>
      <c r="XR135" s="6"/>
      <c r="XS135" s="6"/>
      <c r="XT135" s="6"/>
      <c r="XU135" s="6"/>
      <c r="XV135" s="6"/>
      <c r="XW135" s="6"/>
      <c r="XX135" s="6"/>
      <c r="XY135" s="6"/>
      <c r="XZ135" s="6"/>
      <c r="YA135" s="6"/>
      <c r="YB135" s="6"/>
      <c r="YC135" s="6"/>
      <c r="YD135" s="6"/>
      <c r="YE135" s="6"/>
      <c r="YF135" s="6"/>
      <c r="YG135" s="6"/>
      <c r="YH135" s="6"/>
      <c r="YI135" s="6"/>
      <c r="YJ135" s="6"/>
      <c r="YK135" s="6"/>
      <c r="YL135" s="6"/>
      <c r="YM135" s="6"/>
      <c r="YN135" s="6"/>
      <c r="YO135" s="6"/>
      <c r="YP135" s="6"/>
      <c r="YQ135" s="6"/>
      <c r="YR135" s="6"/>
      <c r="YS135" s="6"/>
      <c r="YT135" s="6"/>
      <c r="YU135" s="6"/>
      <c r="YV135" s="6"/>
      <c r="YW135" s="6"/>
      <c r="YX135" s="6"/>
      <c r="YY135" s="6"/>
      <c r="YZ135" s="6"/>
      <c r="ZA135" s="6"/>
      <c r="ZB135" s="6"/>
      <c r="ZC135" s="6"/>
      <c r="ZD135" s="6"/>
      <c r="ZE135" s="6"/>
      <c r="ZF135" s="6"/>
      <c r="ZG135" s="6"/>
      <c r="ZH135" s="6"/>
      <c r="ZI135" s="6"/>
      <c r="ZJ135" s="6"/>
      <c r="ZK135" s="6"/>
      <c r="ZL135" s="6"/>
      <c r="ZM135" s="6"/>
      <c r="ZN135" s="6"/>
      <c r="ZO135" s="6"/>
      <c r="ZP135" s="6"/>
      <c r="ZQ135" s="6"/>
      <c r="ZR135" s="6"/>
      <c r="ZS135" s="6"/>
      <c r="ZT135" s="6"/>
      <c r="ZU135" s="6"/>
      <c r="ZV135" s="6"/>
      <c r="ZW135" s="6"/>
      <c r="ZX135" s="6"/>
      <c r="ZY135" s="6"/>
      <c r="ZZ135" s="6"/>
      <c r="AAA135" s="6"/>
      <c r="AAB135" s="6"/>
      <c r="AAC135" s="6"/>
      <c r="AAD135" s="6"/>
      <c r="AAE135" s="6"/>
      <c r="AAF135" s="6"/>
      <c r="AAG135" s="6"/>
      <c r="AAH135" s="6"/>
      <c r="AAI135" s="6"/>
      <c r="AAJ135" s="6"/>
      <c r="AAK135" s="6"/>
      <c r="AAL135" s="6"/>
      <c r="AAM135" s="6"/>
      <c r="AAN135" s="6"/>
      <c r="AAO135" s="6"/>
      <c r="AAP135" s="6"/>
      <c r="AAQ135" s="6"/>
      <c r="AAR135" s="6"/>
      <c r="AAS135" s="6"/>
      <c r="AAT135" s="6"/>
      <c r="AAU135" s="6"/>
      <c r="AAV135" s="6"/>
      <c r="AAW135" s="6"/>
      <c r="AAX135" s="6"/>
      <c r="AAY135" s="6"/>
      <c r="AAZ135" s="6"/>
      <c r="ABA135" s="6"/>
      <c r="ABB135" s="6"/>
      <c r="ABC135" s="6"/>
      <c r="ABD135" s="6"/>
      <c r="ABE135" s="6"/>
      <c r="ABF135" s="6"/>
      <c r="ABG135" s="6"/>
      <c r="ABH135" s="6"/>
      <c r="ABI135" s="6"/>
      <c r="ABJ135" s="6"/>
      <c r="ABK135" s="6"/>
      <c r="ABL135" s="6"/>
      <c r="ABM135" s="6"/>
      <c r="ABN135" s="6"/>
      <c r="ABO135" s="6"/>
      <c r="ABP135" s="6"/>
      <c r="ABQ135" s="6"/>
      <c r="ABR135" s="6"/>
      <c r="ABS135" s="6"/>
      <c r="ABT135" s="6"/>
      <c r="ABU135" s="6"/>
      <c r="ABV135" s="6"/>
      <c r="ABW135" s="6"/>
      <c r="ABX135" s="6"/>
      <c r="ABY135" s="6"/>
      <c r="ABZ135" s="6"/>
      <c r="ACA135" s="6"/>
      <c r="ACB135" s="6"/>
      <c r="ACC135" s="6"/>
      <c r="ACD135" s="6"/>
      <c r="ACE135" s="6"/>
      <c r="ACF135" s="6"/>
      <c r="ACG135" s="6"/>
      <c r="ACH135" s="6"/>
      <c r="ACI135" s="6"/>
      <c r="ACJ135" s="6"/>
      <c r="ACK135" s="6"/>
      <c r="ACL135" s="6"/>
      <c r="ACM135" s="6"/>
      <c r="ACN135" s="6"/>
      <c r="ACO135" s="6"/>
      <c r="ACP135" s="6"/>
      <c r="ACQ135" s="6"/>
      <c r="ACR135" s="6"/>
      <c r="ACS135" s="6"/>
      <c r="ACT135" s="6"/>
      <c r="ACU135" s="6"/>
      <c r="ACV135" s="6"/>
      <c r="ACW135" s="6"/>
      <c r="ACX135" s="6"/>
      <c r="ACY135" s="6"/>
      <c r="ACZ135" s="6"/>
      <c r="ADA135" s="6"/>
      <c r="ADB135" s="6"/>
      <c r="ADC135" s="6"/>
      <c r="ADD135" s="6"/>
      <c r="ADE135" s="6"/>
      <c r="ADF135" s="6"/>
      <c r="ADG135" s="6"/>
      <c r="ADH135" s="6"/>
      <c r="ADI135" s="6"/>
      <c r="ADJ135" s="6"/>
      <c r="ADK135" s="6"/>
      <c r="ADL135" s="6"/>
      <c r="ADM135" s="6"/>
      <c r="ADN135" s="6"/>
      <c r="ADO135" s="6"/>
      <c r="ADP135" s="6"/>
      <c r="ADQ135" s="6"/>
      <c r="ADR135" s="6"/>
      <c r="ADS135" s="6"/>
      <c r="ADT135" s="6"/>
      <c r="ADU135" s="6"/>
      <c r="ADV135" s="6"/>
      <c r="ADW135" s="6"/>
      <c r="ADX135" s="6"/>
      <c r="ADY135" s="6"/>
      <c r="ADZ135" s="6"/>
      <c r="AEA135" s="6"/>
      <c r="AEB135" s="6"/>
      <c r="AEC135" s="6"/>
      <c r="AED135" s="6"/>
      <c r="AEE135" s="6"/>
      <c r="AEF135" s="6"/>
      <c r="AEG135" s="6"/>
      <c r="AEH135" s="6"/>
      <c r="AEI135" s="6"/>
      <c r="AEJ135" s="6"/>
      <c r="AEK135" s="6"/>
      <c r="AEL135" s="6"/>
      <c r="AEM135" s="6"/>
      <c r="AEN135" s="6"/>
      <c r="AEO135" s="6"/>
      <c r="AEP135" s="6"/>
      <c r="AEQ135" s="6"/>
      <c r="AER135" s="6"/>
      <c r="AES135" s="6"/>
      <c r="AET135" s="6"/>
      <c r="AEU135" s="6"/>
      <c r="AEV135" s="6"/>
      <c r="AEW135" s="6"/>
      <c r="AEX135" s="6"/>
      <c r="AEY135" s="6"/>
      <c r="AEZ135" s="6"/>
      <c r="AFA135" s="6"/>
      <c r="AFB135" s="6"/>
      <c r="AFC135" s="6"/>
      <c r="AFD135" s="6"/>
      <c r="AFE135" s="6"/>
      <c r="AFF135" s="6"/>
      <c r="AFG135" s="6"/>
      <c r="AFH135" s="6"/>
      <c r="AFI135" s="6"/>
      <c r="AFJ135" s="6"/>
      <c r="AFK135" s="6"/>
      <c r="AFL135" s="6"/>
      <c r="AFM135" s="6"/>
      <c r="AFN135" s="6"/>
      <c r="AFO135" s="6"/>
      <c r="AFP135" s="6"/>
      <c r="AFQ135" s="6"/>
      <c r="AFR135" s="6"/>
      <c r="AFS135" s="6"/>
      <c r="AFT135" s="6"/>
      <c r="AFU135" s="6"/>
      <c r="AFV135" s="6"/>
      <c r="AFW135" s="6"/>
      <c r="AFX135" s="6"/>
      <c r="AFY135" s="6"/>
      <c r="AFZ135" s="6"/>
      <c r="AGA135" s="6"/>
      <c r="AGB135" s="6"/>
      <c r="AGC135" s="6"/>
      <c r="AGD135" s="6"/>
      <c r="AGE135" s="6"/>
      <c r="AGF135" s="6"/>
      <c r="AGG135" s="6"/>
      <c r="AGH135" s="6"/>
      <c r="AGI135" s="6"/>
      <c r="AGJ135" s="6"/>
      <c r="AGK135" s="6"/>
      <c r="AGL135" s="6"/>
      <c r="AGM135" s="6"/>
      <c r="AGN135" s="6"/>
      <c r="AGO135" s="6"/>
      <c r="AGP135" s="6"/>
      <c r="AGQ135" s="6"/>
      <c r="AGR135" s="6"/>
      <c r="AGS135" s="6"/>
      <c r="AGT135" s="6"/>
      <c r="AGU135" s="6"/>
      <c r="AGV135" s="6"/>
      <c r="AGW135" s="6"/>
      <c r="AGX135" s="6"/>
      <c r="AGY135" s="6"/>
      <c r="AGZ135" s="6"/>
      <c r="AHA135" s="6"/>
      <c r="AHB135" s="6"/>
      <c r="AHC135" s="6"/>
      <c r="AHD135" s="6"/>
      <c r="AHE135" s="6"/>
      <c r="AHF135" s="6"/>
      <c r="AHG135" s="6"/>
      <c r="AHH135" s="6"/>
      <c r="AHI135" s="6"/>
      <c r="AHJ135" s="6"/>
      <c r="AHK135" s="6"/>
      <c r="AHL135" s="6"/>
      <c r="AHM135" s="6"/>
      <c r="AHN135" s="6"/>
      <c r="AHO135" s="6"/>
      <c r="AHP135" s="6"/>
      <c r="AHQ135" s="6"/>
      <c r="AHR135" s="6"/>
      <c r="AHS135" s="6"/>
      <c r="AHT135" s="6"/>
      <c r="AHU135" s="6"/>
      <c r="AHV135" s="6"/>
      <c r="AHW135" s="6"/>
      <c r="AHX135" s="6"/>
      <c r="AHY135" s="6"/>
      <c r="AHZ135" s="6"/>
      <c r="AIA135" s="6"/>
      <c r="AIB135" s="6"/>
      <c r="AIC135" s="6"/>
      <c r="AID135" s="6"/>
      <c r="AIE135" s="6"/>
      <c r="AIF135" s="6"/>
      <c r="AIG135" s="6"/>
      <c r="AIH135" s="6"/>
      <c r="AII135" s="6"/>
      <c r="AIJ135" s="6"/>
      <c r="AIK135" s="6"/>
      <c r="AIL135" s="6"/>
      <c r="AIM135" s="6"/>
      <c r="AIN135" s="6"/>
      <c r="AIO135" s="6"/>
      <c r="AIP135" s="6"/>
      <c r="AIQ135" s="6"/>
      <c r="AIR135" s="6"/>
      <c r="AIS135" s="6"/>
      <c r="AIT135" s="6"/>
      <c r="AIU135" s="6"/>
      <c r="AIV135" s="6"/>
      <c r="AIW135" s="6"/>
      <c r="AIX135" s="6"/>
      <c r="AIY135" s="6"/>
      <c r="AIZ135" s="6"/>
      <c r="AJA135" s="6"/>
      <c r="AJB135" s="6"/>
      <c r="AJC135" s="6"/>
      <c r="AJD135" s="6"/>
      <c r="AJE135" s="6"/>
      <c r="AJF135" s="6"/>
      <c r="AJG135" s="6"/>
      <c r="AJH135" s="6"/>
      <c r="AJI135" s="6"/>
      <c r="AJJ135" s="6"/>
      <c r="AJK135" s="6"/>
      <c r="AJL135" s="6"/>
      <c r="AJM135" s="6"/>
      <c r="AJN135" s="6"/>
      <c r="AJO135" s="6"/>
      <c r="AJP135" s="6"/>
      <c r="AJQ135" s="6"/>
      <c r="AJR135" s="6"/>
      <c r="AJS135" s="6"/>
      <c r="AJT135" s="6"/>
      <c r="AJU135" s="6"/>
      <c r="AJV135" s="6"/>
      <c r="AJW135" s="6"/>
      <c r="AJX135" s="6"/>
      <c r="AJY135" s="6"/>
      <c r="AJZ135" s="6"/>
      <c r="AKA135" s="6"/>
      <c r="AKB135" s="6"/>
      <c r="AKC135" s="6"/>
      <c r="AKD135" s="6"/>
      <c r="AKE135" s="6"/>
      <c r="AKF135" s="6"/>
      <c r="AKG135" s="6"/>
      <c r="AKH135" s="6"/>
      <c r="AKI135" s="6"/>
      <c r="AKJ135" s="6"/>
      <c r="AKK135" s="6"/>
      <c r="AKL135" s="6"/>
      <c r="AKM135" s="6"/>
      <c r="AKN135" s="6"/>
      <c r="AKO135" s="6"/>
      <c r="AKP135" s="6"/>
      <c r="AKQ135" s="6"/>
      <c r="AKR135" s="6"/>
      <c r="AKS135" s="6"/>
      <c r="AKT135" s="6"/>
      <c r="AKU135" s="6"/>
      <c r="AKV135" s="6"/>
      <c r="AKW135" s="6"/>
      <c r="AKX135" s="6"/>
      <c r="AKY135" s="6"/>
      <c r="AKZ135" s="6"/>
      <c r="ALA135" s="6"/>
      <c r="ALB135" s="6"/>
      <c r="ALC135" s="6"/>
      <c r="ALD135" s="6"/>
      <c r="ALE135" s="6"/>
      <c r="ALF135" s="6"/>
      <c r="ALG135" s="6"/>
      <c r="ALH135" s="6"/>
      <c r="ALI135" s="6"/>
      <c r="ALJ135" s="6"/>
      <c r="ALK135" s="6"/>
      <c r="ALL135" s="6"/>
      <c r="ALM135" s="6"/>
      <c r="ALN135" s="6"/>
      <c r="ALO135" s="6"/>
      <c r="ALP135" s="6"/>
      <c r="ALQ135" s="6"/>
      <c r="ALR135" s="6"/>
      <c r="ALS135" s="6"/>
      <c r="ALT135" s="6"/>
      <c r="ALU135" s="6"/>
      <c r="ALV135" s="6"/>
      <c r="ALW135" s="6"/>
      <c r="ALX135" s="6"/>
      <c r="ALY135" s="6"/>
      <c r="ALZ135" s="6"/>
      <c r="AMA135" s="6"/>
    </row>
    <row r="136" spans="1:1015">
      <c r="A136" s="8" t="s">
        <v>285</v>
      </c>
      <c r="B136" s="8" t="s">
        <v>286</v>
      </c>
      <c r="C136" s="1" t="s">
        <v>19</v>
      </c>
      <c r="D136" s="2"/>
      <c r="E136" s="1" t="s">
        <v>20</v>
      </c>
      <c r="F136" s="3"/>
      <c r="G136" s="4"/>
      <c r="H136" s="3"/>
      <c r="I136" s="4"/>
      <c r="J136" s="3"/>
      <c r="K136" s="3"/>
      <c r="L136" s="5"/>
      <c r="M136" s="5"/>
      <c r="N136" s="3"/>
      <c r="O136" s="3"/>
      <c r="P136" s="3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  <c r="XL136" s="6"/>
      <c r="XM136" s="6"/>
      <c r="XN136" s="6"/>
      <c r="XO136" s="6"/>
      <c r="XP136" s="6"/>
      <c r="XQ136" s="6"/>
      <c r="XR136" s="6"/>
      <c r="XS136" s="6"/>
      <c r="XT136" s="6"/>
      <c r="XU136" s="6"/>
      <c r="XV136" s="6"/>
      <c r="XW136" s="6"/>
      <c r="XX136" s="6"/>
      <c r="XY136" s="6"/>
      <c r="XZ136" s="6"/>
      <c r="YA136" s="6"/>
      <c r="YB136" s="6"/>
      <c r="YC136" s="6"/>
      <c r="YD136" s="6"/>
      <c r="YE136" s="6"/>
      <c r="YF136" s="6"/>
      <c r="YG136" s="6"/>
      <c r="YH136" s="6"/>
      <c r="YI136" s="6"/>
      <c r="YJ136" s="6"/>
      <c r="YK136" s="6"/>
      <c r="YL136" s="6"/>
      <c r="YM136" s="6"/>
      <c r="YN136" s="6"/>
      <c r="YO136" s="6"/>
      <c r="YP136" s="6"/>
      <c r="YQ136" s="6"/>
      <c r="YR136" s="6"/>
      <c r="YS136" s="6"/>
      <c r="YT136" s="6"/>
      <c r="YU136" s="6"/>
      <c r="YV136" s="6"/>
      <c r="YW136" s="6"/>
      <c r="YX136" s="6"/>
      <c r="YY136" s="6"/>
      <c r="YZ136" s="6"/>
      <c r="ZA136" s="6"/>
      <c r="ZB136" s="6"/>
      <c r="ZC136" s="6"/>
      <c r="ZD136" s="6"/>
      <c r="ZE136" s="6"/>
      <c r="ZF136" s="6"/>
      <c r="ZG136" s="6"/>
      <c r="ZH136" s="6"/>
      <c r="ZI136" s="6"/>
      <c r="ZJ136" s="6"/>
      <c r="ZK136" s="6"/>
      <c r="ZL136" s="6"/>
      <c r="ZM136" s="6"/>
      <c r="ZN136" s="6"/>
      <c r="ZO136" s="6"/>
      <c r="ZP136" s="6"/>
      <c r="ZQ136" s="6"/>
      <c r="ZR136" s="6"/>
      <c r="ZS136" s="6"/>
      <c r="ZT136" s="6"/>
      <c r="ZU136" s="6"/>
      <c r="ZV136" s="6"/>
      <c r="ZW136" s="6"/>
      <c r="ZX136" s="6"/>
      <c r="ZY136" s="6"/>
      <c r="ZZ136" s="6"/>
      <c r="AAA136" s="6"/>
      <c r="AAB136" s="6"/>
      <c r="AAC136" s="6"/>
      <c r="AAD136" s="6"/>
      <c r="AAE136" s="6"/>
      <c r="AAF136" s="6"/>
      <c r="AAG136" s="6"/>
      <c r="AAH136" s="6"/>
      <c r="AAI136" s="6"/>
      <c r="AAJ136" s="6"/>
      <c r="AAK136" s="6"/>
      <c r="AAL136" s="6"/>
      <c r="AAM136" s="6"/>
      <c r="AAN136" s="6"/>
      <c r="AAO136" s="6"/>
      <c r="AAP136" s="6"/>
      <c r="AAQ136" s="6"/>
      <c r="AAR136" s="6"/>
      <c r="AAS136" s="6"/>
      <c r="AAT136" s="6"/>
      <c r="AAU136" s="6"/>
      <c r="AAV136" s="6"/>
      <c r="AAW136" s="6"/>
      <c r="AAX136" s="6"/>
      <c r="AAY136" s="6"/>
      <c r="AAZ136" s="6"/>
      <c r="ABA136" s="6"/>
      <c r="ABB136" s="6"/>
      <c r="ABC136" s="6"/>
      <c r="ABD136" s="6"/>
      <c r="ABE136" s="6"/>
      <c r="ABF136" s="6"/>
      <c r="ABG136" s="6"/>
      <c r="ABH136" s="6"/>
      <c r="ABI136" s="6"/>
      <c r="ABJ136" s="6"/>
      <c r="ABK136" s="6"/>
      <c r="ABL136" s="6"/>
      <c r="ABM136" s="6"/>
      <c r="ABN136" s="6"/>
      <c r="ABO136" s="6"/>
      <c r="ABP136" s="6"/>
      <c r="ABQ136" s="6"/>
      <c r="ABR136" s="6"/>
      <c r="ABS136" s="6"/>
      <c r="ABT136" s="6"/>
      <c r="ABU136" s="6"/>
      <c r="ABV136" s="6"/>
      <c r="ABW136" s="6"/>
      <c r="ABX136" s="6"/>
      <c r="ABY136" s="6"/>
      <c r="ABZ136" s="6"/>
      <c r="ACA136" s="6"/>
      <c r="ACB136" s="6"/>
      <c r="ACC136" s="6"/>
      <c r="ACD136" s="6"/>
      <c r="ACE136" s="6"/>
      <c r="ACF136" s="6"/>
      <c r="ACG136" s="6"/>
      <c r="ACH136" s="6"/>
      <c r="ACI136" s="6"/>
      <c r="ACJ136" s="6"/>
      <c r="ACK136" s="6"/>
      <c r="ACL136" s="6"/>
      <c r="ACM136" s="6"/>
      <c r="ACN136" s="6"/>
      <c r="ACO136" s="6"/>
      <c r="ACP136" s="6"/>
      <c r="ACQ136" s="6"/>
      <c r="ACR136" s="6"/>
      <c r="ACS136" s="6"/>
      <c r="ACT136" s="6"/>
      <c r="ACU136" s="6"/>
      <c r="ACV136" s="6"/>
      <c r="ACW136" s="6"/>
      <c r="ACX136" s="6"/>
      <c r="ACY136" s="6"/>
      <c r="ACZ136" s="6"/>
      <c r="ADA136" s="6"/>
      <c r="ADB136" s="6"/>
      <c r="ADC136" s="6"/>
      <c r="ADD136" s="6"/>
      <c r="ADE136" s="6"/>
      <c r="ADF136" s="6"/>
      <c r="ADG136" s="6"/>
      <c r="ADH136" s="6"/>
      <c r="ADI136" s="6"/>
      <c r="ADJ136" s="6"/>
      <c r="ADK136" s="6"/>
      <c r="ADL136" s="6"/>
      <c r="ADM136" s="6"/>
      <c r="ADN136" s="6"/>
      <c r="ADO136" s="6"/>
      <c r="ADP136" s="6"/>
      <c r="ADQ136" s="6"/>
      <c r="ADR136" s="6"/>
      <c r="ADS136" s="6"/>
      <c r="ADT136" s="6"/>
      <c r="ADU136" s="6"/>
      <c r="ADV136" s="6"/>
      <c r="ADW136" s="6"/>
      <c r="ADX136" s="6"/>
      <c r="ADY136" s="6"/>
      <c r="ADZ136" s="6"/>
      <c r="AEA136" s="6"/>
      <c r="AEB136" s="6"/>
      <c r="AEC136" s="6"/>
      <c r="AED136" s="6"/>
      <c r="AEE136" s="6"/>
      <c r="AEF136" s="6"/>
      <c r="AEG136" s="6"/>
      <c r="AEH136" s="6"/>
      <c r="AEI136" s="6"/>
      <c r="AEJ136" s="6"/>
      <c r="AEK136" s="6"/>
      <c r="AEL136" s="6"/>
      <c r="AEM136" s="6"/>
      <c r="AEN136" s="6"/>
      <c r="AEO136" s="6"/>
      <c r="AEP136" s="6"/>
      <c r="AEQ136" s="6"/>
      <c r="AER136" s="6"/>
      <c r="AES136" s="6"/>
      <c r="AET136" s="6"/>
      <c r="AEU136" s="6"/>
      <c r="AEV136" s="6"/>
      <c r="AEW136" s="6"/>
      <c r="AEX136" s="6"/>
      <c r="AEY136" s="6"/>
      <c r="AEZ136" s="6"/>
      <c r="AFA136" s="6"/>
      <c r="AFB136" s="6"/>
      <c r="AFC136" s="6"/>
      <c r="AFD136" s="6"/>
      <c r="AFE136" s="6"/>
      <c r="AFF136" s="6"/>
      <c r="AFG136" s="6"/>
      <c r="AFH136" s="6"/>
      <c r="AFI136" s="6"/>
      <c r="AFJ136" s="6"/>
      <c r="AFK136" s="6"/>
      <c r="AFL136" s="6"/>
      <c r="AFM136" s="6"/>
      <c r="AFN136" s="6"/>
      <c r="AFO136" s="6"/>
      <c r="AFP136" s="6"/>
      <c r="AFQ136" s="6"/>
      <c r="AFR136" s="6"/>
      <c r="AFS136" s="6"/>
      <c r="AFT136" s="6"/>
      <c r="AFU136" s="6"/>
      <c r="AFV136" s="6"/>
      <c r="AFW136" s="6"/>
      <c r="AFX136" s="6"/>
      <c r="AFY136" s="6"/>
      <c r="AFZ136" s="6"/>
      <c r="AGA136" s="6"/>
      <c r="AGB136" s="6"/>
      <c r="AGC136" s="6"/>
      <c r="AGD136" s="6"/>
      <c r="AGE136" s="6"/>
      <c r="AGF136" s="6"/>
      <c r="AGG136" s="6"/>
      <c r="AGH136" s="6"/>
      <c r="AGI136" s="6"/>
      <c r="AGJ136" s="6"/>
      <c r="AGK136" s="6"/>
      <c r="AGL136" s="6"/>
      <c r="AGM136" s="6"/>
      <c r="AGN136" s="6"/>
      <c r="AGO136" s="6"/>
      <c r="AGP136" s="6"/>
      <c r="AGQ136" s="6"/>
      <c r="AGR136" s="6"/>
      <c r="AGS136" s="6"/>
      <c r="AGT136" s="6"/>
      <c r="AGU136" s="6"/>
      <c r="AGV136" s="6"/>
      <c r="AGW136" s="6"/>
      <c r="AGX136" s="6"/>
      <c r="AGY136" s="6"/>
      <c r="AGZ136" s="6"/>
      <c r="AHA136" s="6"/>
      <c r="AHB136" s="6"/>
      <c r="AHC136" s="6"/>
      <c r="AHD136" s="6"/>
      <c r="AHE136" s="6"/>
      <c r="AHF136" s="6"/>
      <c r="AHG136" s="6"/>
      <c r="AHH136" s="6"/>
      <c r="AHI136" s="6"/>
      <c r="AHJ136" s="6"/>
      <c r="AHK136" s="6"/>
      <c r="AHL136" s="6"/>
      <c r="AHM136" s="6"/>
      <c r="AHN136" s="6"/>
      <c r="AHO136" s="6"/>
      <c r="AHP136" s="6"/>
      <c r="AHQ136" s="6"/>
      <c r="AHR136" s="6"/>
      <c r="AHS136" s="6"/>
      <c r="AHT136" s="6"/>
      <c r="AHU136" s="6"/>
      <c r="AHV136" s="6"/>
      <c r="AHW136" s="6"/>
      <c r="AHX136" s="6"/>
      <c r="AHY136" s="6"/>
      <c r="AHZ136" s="6"/>
      <c r="AIA136" s="6"/>
      <c r="AIB136" s="6"/>
      <c r="AIC136" s="6"/>
      <c r="AID136" s="6"/>
      <c r="AIE136" s="6"/>
      <c r="AIF136" s="6"/>
      <c r="AIG136" s="6"/>
      <c r="AIH136" s="6"/>
      <c r="AII136" s="6"/>
      <c r="AIJ136" s="6"/>
      <c r="AIK136" s="6"/>
      <c r="AIL136" s="6"/>
      <c r="AIM136" s="6"/>
      <c r="AIN136" s="6"/>
      <c r="AIO136" s="6"/>
      <c r="AIP136" s="6"/>
      <c r="AIQ136" s="6"/>
      <c r="AIR136" s="6"/>
      <c r="AIS136" s="6"/>
      <c r="AIT136" s="6"/>
      <c r="AIU136" s="6"/>
      <c r="AIV136" s="6"/>
      <c r="AIW136" s="6"/>
      <c r="AIX136" s="6"/>
      <c r="AIY136" s="6"/>
      <c r="AIZ136" s="6"/>
      <c r="AJA136" s="6"/>
      <c r="AJB136" s="6"/>
      <c r="AJC136" s="6"/>
      <c r="AJD136" s="6"/>
      <c r="AJE136" s="6"/>
      <c r="AJF136" s="6"/>
      <c r="AJG136" s="6"/>
      <c r="AJH136" s="6"/>
      <c r="AJI136" s="6"/>
      <c r="AJJ136" s="6"/>
      <c r="AJK136" s="6"/>
      <c r="AJL136" s="6"/>
      <c r="AJM136" s="6"/>
      <c r="AJN136" s="6"/>
      <c r="AJO136" s="6"/>
      <c r="AJP136" s="6"/>
      <c r="AJQ136" s="6"/>
      <c r="AJR136" s="6"/>
      <c r="AJS136" s="6"/>
      <c r="AJT136" s="6"/>
      <c r="AJU136" s="6"/>
      <c r="AJV136" s="6"/>
      <c r="AJW136" s="6"/>
      <c r="AJX136" s="6"/>
      <c r="AJY136" s="6"/>
      <c r="AJZ136" s="6"/>
      <c r="AKA136" s="6"/>
      <c r="AKB136" s="6"/>
      <c r="AKC136" s="6"/>
      <c r="AKD136" s="6"/>
      <c r="AKE136" s="6"/>
      <c r="AKF136" s="6"/>
      <c r="AKG136" s="6"/>
      <c r="AKH136" s="6"/>
      <c r="AKI136" s="6"/>
      <c r="AKJ136" s="6"/>
      <c r="AKK136" s="6"/>
      <c r="AKL136" s="6"/>
      <c r="AKM136" s="6"/>
      <c r="AKN136" s="6"/>
      <c r="AKO136" s="6"/>
      <c r="AKP136" s="6"/>
      <c r="AKQ136" s="6"/>
      <c r="AKR136" s="6"/>
      <c r="AKS136" s="6"/>
      <c r="AKT136" s="6"/>
      <c r="AKU136" s="6"/>
      <c r="AKV136" s="6"/>
      <c r="AKW136" s="6"/>
      <c r="AKX136" s="6"/>
      <c r="AKY136" s="6"/>
      <c r="AKZ136" s="6"/>
      <c r="ALA136" s="6"/>
      <c r="ALB136" s="6"/>
      <c r="ALC136" s="6"/>
      <c r="ALD136" s="6"/>
      <c r="ALE136" s="6"/>
      <c r="ALF136" s="6"/>
      <c r="ALG136" s="6"/>
      <c r="ALH136" s="6"/>
      <c r="ALI136" s="6"/>
      <c r="ALJ136" s="6"/>
      <c r="ALK136" s="6"/>
      <c r="ALL136" s="6"/>
      <c r="ALM136" s="6"/>
      <c r="ALN136" s="6"/>
      <c r="ALO136" s="6"/>
      <c r="ALP136" s="6"/>
      <c r="ALQ136" s="6"/>
      <c r="ALR136" s="6"/>
      <c r="ALS136" s="6"/>
      <c r="ALT136" s="6"/>
      <c r="ALU136" s="6"/>
      <c r="ALV136" s="6"/>
      <c r="ALW136" s="6"/>
      <c r="ALX136" s="6"/>
      <c r="ALY136" s="6"/>
      <c r="ALZ136" s="6"/>
      <c r="AMA136" s="6"/>
    </row>
    <row r="137" spans="1:1015">
      <c r="A137" s="8" t="s">
        <v>287</v>
      </c>
      <c r="B137" s="8" t="s">
        <v>288</v>
      </c>
      <c r="C137" s="1" t="s">
        <v>19</v>
      </c>
      <c r="D137" s="2"/>
      <c r="E137" s="1" t="s">
        <v>20</v>
      </c>
      <c r="F137" s="3"/>
      <c r="G137" s="4"/>
      <c r="H137" s="3"/>
      <c r="I137" s="4"/>
      <c r="J137" s="3"/>
      <c r="K137" s="3"/>
      <c r="L137" s="5"/>
      <c r="M137" s="5"/>
      <c r="N137" s="3"/>
      <c r="O137" s="3"/>
      <c r="P137" s="3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6"/>
      <c r="OL137" s="6"/>
      <c r="OM137" s="6"/>
      <c r="ON137" s="6"/>
      <c r="OO137" s="6"/>
      <c r="OP137" s="6"/>
      <c r="OQ137" s="6"/>
      <c r="OR137" s="6"/>
      <c r="OS137" s="6"/>
      <c r="OT137" s="6"/>
      <c r="OU137" s="6"/>
      <c r="OV137" s="6"/>
      <c r="OW137" s="6"/>
      <c r="OX137" s="6"/>
      <c r="OY137" s="6"/>
      <c r="OZ137" s="6"/>
      <c r="PA137" s="6"/>
      <c r="PB137" s="6"/>
      <c r="PC137" s="6"/>
      <c r="PD137" s="6"/>
      <c r="PE137" s="6"/>
      <c r="PF137" s="6"/>
      <c r="PG137" s="6"/>
      <c r="PH137" s="6"/>
      <c r="PI137" s="6"/>
      <c r="PJ137" s="6"/>
      <c r="PK137" s="6"/>
      <c r="PL137" s="6"/>
      <c r="PM137" s="6"/>
      <c r="PN137" s="6"/>
      <c r="PO137" s="6"/>
      <c r="PP137" s="6"/>
      <c r="PQ137" s="6"/>
      <c r="PR137" s="6"/>
      <c r="PS137" s="6"/>
      <c r="PT137" s="6"/>
      <c r="PU137" s="6"/>
      <c r="PV137" s="6"/>
      <c r="PW137" s="6"/>
      <c r="PX137" s="6"/>
      <c r="PY137" s="6"/>
      <c r="PZ137" s="6"/>
      <c r="QA137" s="6"/>
      <c r="QB137" s="6"/>
      <c r="QC137" s="6"/>
      <c r="QD137" s="6"/>
      <c r="QE137" s="6"/>
      <c r="QF137" s="6"/>
      <c r="QG137" s="6"/>
      <c r="QH137" s="6"/>
      <c r="QI137" s="6"/>
      <c r="QJ137" s="6"/>
      <c r="QK137" s="6"/>
      <c r="QL137" s="6"/>
      <c r="QM137" s="6"/>
      <c r="QN137" s="6"/>
      <c r="QO137" s="6"/>
      <c r="QP137" s="6"/>
      <c r="QQ137" s="6"/>
      <c r="QR137" s="6"/>
      <c r="QS137" s="6"/>
      <c r="QT137" s="6"/>
      <c r="QU137" s="6"/>
      <c r="QV137" s="6"/>
      <c r="QW137" s="6"/>
      <c r="QX137" s="6"/>
      <c r="QY137" s="6"/>
      <c r="QZ137" s="6"/>
      <c r="RA137" s="6"/>
      <c r="RB137" s="6"/>
      <c r="RC137" s="6"/>
      <c r="RD137" s="6"/>
      <c r="RE137" s="6"/>
      <c r="RF137" s="6"/>
      <c r="RG137" s="6"/>
      <c r="RH137" s="6"/>
      <c r="RI137" s="6"/>
      <c r="RJ137" s="6"/>
      <c r="RK137" s="6"/>
      <c r="RL137" s="6"/>
      <c r="RM137" s="6"/>
      <c r="RN137" s="6"/>
      <c r="RO137" s="6"/>
      <c r="RP137" s="6"/>
      <c r="RQ137" s="6"/>
      <c r="RR137" s="6"/>
      <c r="RS137" s="6"/>
      <c r="RT137" s="6"/>
      <c r="RU137" s="6"/>
      <c r="RV137" s="6"/>
      <c r="RW137" s="6"/>
      <c r="RX137" s="6"/>
      <c r="RY137" s="6"/>
      <c r="RZ137" s="6"/>
      <c r="SA137" s="6"/>
      <c r="SB137" s="6"/>
      <c r="SC137" s="6"/>
      <c r="SD137" s="6"/>
      <c r="SE137" s="6"/>
      <c r="SF137" s="6"/>
      <c r="SG137" s="6"/>
      <c r="SH137" s="6"/>
      <c r="SI137" s="6"/>
      <c r="SJ137" s="6"/>
      <c r="SK137" s="6"/>
      <c r="SL137" s="6"/>
      <c r="SM137" s="6"/>
      <c r="SN137" s="6"/>
      <c r="SO137" s="6"/>
      <c r="SP137" s="6"/>
      <c r="SQ137" s="6"/>
      <c r="SR137" s="6"/>
      <c r="SS137" s="6"/>
      <c r="ST137" s="6"/>
      <c r="SU137" s="6"/>
      <c r="SV137" s="6"/>
      <c r="SW137" s="6"/>
      <c r="SX137" s="6"/>
      <c r="SY137" s="6"/>
      <c r="SZ137" s="6"/>
      <c r="TA137" s="6"/>
      <c r="TB137" s="6"/>
      <c r="TC137" s="6"/>
      <c r="TD137" s="6"/>
      <c r="TE137" s="6"/>
      <c r="TF137" s="6"/>
      <c r="TG137" s="6"/>
      <c r="TH137" s="6"/>
      <c r="TI137" s="6"/>
      <c r="TJ137" s="6"/>
      <c r="TK137" s="6"/>
      <c r="TL137" s="6"/>
      <c r="TM137" s="6"/>
      <c r="TN137" s="6"/>
      <c r="TO137" s="6"/>
      <c r="TP137" s="6"/>
      <c r="TQ137" s="6"/>
      <c r="TR137" s="6"/>
      <c r="TS137" s="6"/>
      <c r="TT137" s="6"/>
      <c r="TU137" s="6"/>
      <c r="TV137" s="6"/>
      <c r="TW137" s="6"/>
      <c r="TX137" s="6"/>
      <c r="TY137" s="6"/>
      <c r="TZ137" s="6"/>
      <c r="UA137" s="6"/>
      <c r="UB137" s="6"/>
      <c r="UC137" s="6"/>
      <c r="UD137" s="6"/>
      <c r="UE137" s="6"/>
      <c r="UF137" s="6"/>
      <c r="UG137" s="6"/>
      <c r="UH137" s="6"/>
      <c r="UI137" s="6"/>
      <c r="UJ137" s="6"/>
      <c r="UK137" s="6"/>
      <c r="UL137" s="6"/>
      <c r="UM137" s="6"/>
      <c r="UN137" s="6"/>
      <c r="UO137" s="6"/>
      <c r="UP137" s="6"/>
      <c r="UQ137" s="6"/>
      <c r="UR137" s="6"/>
      <c r="US137" s="6"/>
      <c r="UT137" s="6"/>
      <c r="UU137" s="6"/>
      <c r="UV137" s="6"/>
      <c r="UW137" s="6"/>
      <c r="UX137" s="6"/>
      <c r="UY137" s="6"/>
      <c r="UZ137" s="6"/>
      <c r="VA137" s="6"/>
      <c r="VB137" s="6"/>
      <c r="VC137" s="6"/>
      <c r="VD137" s="6"/>
      <c r="VE137" s="6"/>
      <c r="VF137" s="6"/>
      <c r="VG137" s="6"/>
      <c r="VH137" s="6"/>
      <c r="VI137" s="6"/>
      <c r="VJ137" s="6"/>
      <c r="VK137" s="6"/>
      <c r="VL137" s="6"/>
      <c r="VM137" s="6"/>
      <c r="VN137" s="6"/>
      <c r="VO137" s="6"/>
      <c r="VP137" s="6"/>
      <c r="VQ137" s="6"/>
      <c r="VR137" s="6"/>
      <c r="VS137" s="6"/>
      <c r="VT137" s="6"/>
      <c r="VU137" s="6"/>
      <c r="VV137" s="6"/>
      <c r="VW137" s="6"/>
      <c r="VX137" s="6"/>
      <c r="VY137" s="6"/>
      <c r="VZ137" s="6"/>
      <c r="WA137" s="6"/>
      <c r="WB137" s="6"/>
      <c r="WC137" s="6"/>
      <c r="WD137" s="6"/>
      <c r="WE137" s="6"/>
      <c r="WF137" s="6"/>
      <c r="WG137" s="6"/>
      <c r="WH137" s="6"/>
      <c r="WI137" s="6"/>
      <c r="WJ137" s="6"/>
      <c r="WK137" s="6"/>
      <c r="WL137" s="6"/>
      <c r="WM137" s="6"/>
      <c r="WN137" s="6"/>
      <c r="WO137" s="6"/>
      <c r="WP137" s="6"/>
      <c r="WQ137" s="6"/>
      <c r="WR137" s="6"/>
      <c r="WS137" s="6"/>
      <c r="WT137" s="6"/>
      <c r="WU137" s="6"/>
      <c r="WV137" s="6"/>
      <c r="WW137" s="6"/>
      <c r="WX137" s="6"/>
      <c r="WY137" s="6"/>
      <c r="WZ137" s="6"/>
      <c r="XA137" s="6"/>
      <c r="XB137" s="6"/>
      <c r="XC137" s="6"/>
      <c r="XD137" s="6"/>
      <c r="XE137" s="6"/>
      <c r="XF137" s="6"/>
      <c r="XG137" s="6"/>
      <c r="XH137" s="6"/>
      <c r="XI137" s="6"/>
      <c r="XJ137" s="6"/>
      <c r="XK137" s="6"/>
      <c r="XL137" s="6"/>
      <c r="XM137" s="6"/>
      <c r="XN137" s="6"/>
      <c r="XO137" s="6"/>
      <c r="XP137" s="6"/>
      <c r="XQ137" s="6"/>
      <c r="XR137" s="6"/>
      <c r="XS137" s="6"/>
      <c r="XT137" s="6"/>
      <c r="XU137" s="6"/>
      <c r="XV137" s="6"/>
      <c r="XW137" s="6"/>
      <c r="XX137" s="6"/>
      <c r="XY137" s="6"/>
      <c r="XZ137" s="6"/>
      <c r="YA137" s="6"/>
      <c r="YB137" s="6"/>
      <c r="YC137" s="6"/>
      <c r="YD137" s="6"/>
      <c r="YE137" s="6"/>
      <c r="YF137" s="6"/>
      <c r="YG137" s="6"/>
      <c r="YH137" s="6"/>
      <c r="YI137" s="6"/>
      <c r="YJ137" s="6"/>
      <c r="YK137" s="6"/>
      <c r="YL137" s="6"/>
      <c r="YM137" s="6"/>
      <c r="YN137" s="6"/>
      <c r="YO137" s="6"/>
      <c r="YP137" s="6"/>
      <c r="YQ137" s="6"/>
      <c r="YR137" s="6"/>
      <c r="YS137" s="6"/>
      <c r="YT137" s="6"/>
      <c r="YU137" s="6"/>
      <c r="YV137" s="6"/>
      <c r="YW137" s="6"/>
      <c r="YX137" s="6"/>
      <c r="YY137" s="6"/>
      <c r="YZ137" s="6"/>
      <c r="ZA137" s="6"/>
      <c r="ZB137" s="6"/>
      <c r="ZC137" s="6"/>
      <c r="ZD137" s="6"/>
      <c r="ZE137" s="6"/>
      <c r="ZF137" s="6"/>
      <c r="ZG137" s="6"/>
      <c r="ZH137" s="6"/>
      <c r="ZI137" s="6"/>
      <c r="ZJ137" s="6"/>
      <c r="ZK137" s="6"/>
      <c r="ZL137" s="6"/>
      <c r="ZM137" s="6"/>
      <c r="ZN137" s="6"/>
      <c r="ZO137" s="6"/>
      <c r="ZP137" s="6"/>
      <c r="ZQ137" s="6"/>
      <c r="ZR137" s="6"/>
      <c r="ZS137" s="6"/>
      <c r="ZT137" s="6"/>
      <c r="ZU137" s="6"/>
      <c r="ZV137" s="6"/>
      <c r="ZW137" s="6"/>
      <c r="ZX137" s="6"/>
      <c r="ZY137" s="6"/>
      <c r="ZZ137" s="6"/>
      <c r="AAA137" s="6"/>
      <c r="AAB137" s="6"/>
      <c r="AAC137" s="6"/>
      <c r="AAD137" s="6"/>
      <c r="AAE137" s="6"/>
      <c r="AAF137" s="6"/>
      <c r="AAG137" s="6"/>
      <c r="AAH137" s="6"/>
      <c r="AAI137" s="6"/>
      <c r="AAJ137" s="6"/>
      <c r="AAK137" s="6"/>
      <c r="AAL137" s="6"/>
      <c r="AAM137" s="6"/>
      <c r="AAN137" s="6"/>
      <c r="AAO137" s="6"/>
      <c r="AAP137" s="6"/>
      <c r="AAQ137" s="6"/>
      <c r="AAR137" s="6"/>
      <c r="AAS137" s="6"/>
      <c r="AAT137" s="6"/>
      <c r="AAU137" s="6"/>
      <c r="AAV137" s="6"/>
      <c r="AAW137" s="6"/>
      <c r="AAX137" s="6"/>
      <c r="AAY137" s="6"/>
      <c r="AAZ137" s="6"/>
      <c r="ABA137" s="6"/>
      <c r="ABB137" s="6"/>
      <c r="ABC137" s="6"/>
      <c r="ABD137" s="6"/>
      <c r="ABE137" s="6"/>
      <c r="ABF137" s="6"/>
      <c r="ABG137" s="6"/>
      <c r="ABH137" s="6"/>
      <c r="ABI137" s="6"/>
      <c r="ABJ137" s="6"/>
      <c r="ABK137" s="6"/>
      <c r="ABL137" s="6"/>
      <c r="ABM137" s="6"/>
      <c r="ABN137" s="6"/>
      <c r="ABO137" s="6"/>
      <c r="ABP137" s="6"/>
      <c r="ABQ137" s="6"/>
      <c r="ABR137" s="6"/>
      <c r="ABS137" s="6"/>
      <c r="ABT137" s="6"/>
      <c r="ABU137" s="6"/>
      <c r="ABV137" s="6"/>
      <c r="ABW137" s="6"/>
      <c r="ABX137" s="6"/>
      <c r="ABY137" s="6"/>
      <c r="ABZ137" s="6"/>
      <c r="ACA137" s="6"/>
      <c r="ACB137" s="6"/>
      <c r="ACC137" s="6"/>
      <c r="ACD137" s="6"/>
      <c r="ACE137" s="6"/>
      <c r="ACF137" s="6"/>
      <c r="ACG137" s="6"/>
      <c r="ACH137" s="6"/>
      <c r="ACI137" s="6"/>
      <c r="ACJ137" s="6"/>
      <c r="ACK137" s="6"/>
      <c r="ACL137" s="6"/>
      <c r="ACM137" s="6"/>
      <c r="ACN137" s="6"/>
      <c r="ACO137" s="6"/>
      <c r="ACP137" s="6"/>
      <c r="ACQ137" s="6"/>
      <c r="ACR137" s="6"/>
      <c r="ACS137" s="6"/>
      <c r="ACT137" s="6"/>
      <c r="ACU137" s="6"/>
      <c r="ACV137" s="6"/>
      <c r="ACW137" s="6"/>
      <c r="ACX137" s="6"/>
      <c r="ACY137" s="6"/>
      <c r="ACZ137" s="6"/>
      <c r="ADA137" s="6"/>
      <c r="ADB137" s="6"/>
      <c r="ADC137" s="6"/>
      <c r="ADD137" s="6"/>
      <c r="ADE137" s="6"/>
      <c r="ADF137" s="6"/>
      <c r="ADG137" s="6"/>
      <c r="ADH137" s="6"/>
      <c r="ADI137" s="6"/>
      <c r="ADJ137" s="6"/>
      <c r="ADK137" s="6"/>
      <c r="ADL137" s="6"/>
      <c r="ADM137" s="6"/>
      <c r="ADN137" s="6"/>
      <c r="ADO137" s="6"/>
      <c r="ADP137" s="6"/>
      <c r="ADQ137" s="6"/>
      <c r="ADR137" s="6"/>
      <c r="ADS137" s="6"/>
      <c r="ADT137" s="6"/>
      <c r="ADU137" s="6"/>
      <c r="ADV137" s="6"/>
      <c r="ADW137" s="6"/>
      <c r="ADX137" s="6"/>
      <c r="ADY137" s="6"/>
      <c r="ADZ137" s="6"/>
      <c r="AEA137" s="6"/>
      <c r="AEB137" s="6"/>
      <c r="AEC137" s="6"/>
      <c r="AED137" s="6"/>
      <c r="AEE137" s="6"/>
      <c r="AEF137" s="6"/>
      <c r="AEG137" s="6"/>
      <c r="AEH137" s="6"/>
      <c r="AEI137" s="6"/>
      <c r="AEJ137" s="6"/>
      <c r="AEK137" s="6"/>
      <c r="AEL137" s="6"/>
      <c r="AEM137" s="6"/>
      <c r="AEN137" s="6"/>
      <c r="AEO137" s="6"/>
      <c r="AEP137" s="6"/>
      <c r="AEQ137" s="6"/>
      <c r="AER137" s="6"/>
      <c r="AES137" s="6"/>
      <c r="AET137" s="6"/>
      <c r="AEU137" s="6"/>
      <c r="AEV137" s="6"/>
      <c r="AEW137" s="6"/>
      <c r="AEX137" s="6"/>
      <c r="AEY137" s="6"/>
      <c r="AEZ137" s="6"/>
      <c r="AFA137" s="6"/>
      <c r="AFB137" s="6"/>
      <c r="AFC137" s="6"/>
      <c r="AFD137" s="6"/>
      <c r="AFE137" s="6"/>
      <c r="AFF137" s="6"/>
      <c r="AFG137" s="6"/>
      <c r="AFH137" s="6"/>
      <c r="AFI137" s="6"/>
      <c r="AFJ137" s="6"/>
      <c r="AFK137" s="6"/>
      <c r="AFL137" s="6"/>
      <c r="AFM137" s="6"/>
      <c r="AFN137" s="6"/>
      <c r="AFO137" s="6"/>
      <c r="AFP137" s="6"/>
      <c r="AFQ137" s="6"/>
      <c r="AFR137" s="6"/>
      <c r="AFS137" s="6"/>
      <c r="AFT137" s="6"/>
      <c r="AFU137" s="6"/>
      <c r="AFV137" s="6"/>
      <c r="AFW137" s="6"/>
      <c r="AFX137" s="6"/>
      <c r="AFY137" s="6"/>
      <c r="AFZ137" s="6"/>
      <c r="AGA137" s="6"/>
      <c r="AGB137" s="6"/>
      <c r="AGC137" s="6"/>
      <c r="AGD137" s="6"/>
      <c r="AGE137" s="6"/>
      <c r="AGF137" s="6"/>
      <c r="AGG137" s="6"/>
      <c r="AGH137" s="6"/>
      <c r="AGI137" s="6"/>
      <c r="AGJ137" s="6"/>
      <c r="AGK137" s="6"/>
      <c r="AGL137" s="6"/>
      <c r="AGM137" s="6"/>
      <c r="AGN137" s="6"/>
      <c r="AGO137" s="6"/>
      <c r="AGP137" s="6"/>
      <c r="AGQ137" s="6"/>
      <c r="AGR137" s="6"/>
      <c r="AGS137" s="6"/>
      <c r="AGT137" s="6"/>
      <c r="AGU137" s="6"/>
      <c r="AGV137" s="6"/>
      <c r="AGW137" s="6"/>
      <c r="AGX137" s="6"/>
      <c r="AGY137" s="6"/>
      <c r="AGZ137" s="6"/>
      <c r="AHA137" s="6"/>
      <c r="AHB137" s="6"/>
      <c r="AHC137" s="6"/>
      <c r="AHD137" s="6"/>
      <c r="AHE137" s="6"/>
      <c r="AHF137" s="6"/>
      <c r="AHG137" s="6"/>
      <c r="AHH137" s="6"/>
      <c r="AHI137" s="6"/>
      <c r="AHJ137" s="6"/>
      <c r="AHK137" s="6"/>
      <c r="AHL137" s="6"/>
      <c r="AHM137" s="6"/>
      <c r="AHN137" s="6"/>
      <c r="AHO137" s="6"/>
      <c r="AHP137" s="6"/>
      <c r="AHQ137" s="6"/>
      <c r="AHR137" s="6"/>
      <c r="AHS137" s="6"/>
      <c r="AHT137" s="6"/>
      <c r="AHU137" s="6"/>
      <c r="AHV137" s="6"/>
      <c r="AHW137" s="6"/>
      <c r="AHX137" s="6"/>
      <c r="AHY137" s="6"/>
      <c r="AHZ137" s="6"/>
      <c r="AIA137" s="6"/>
      <c r="AIB137" s="6"/>
      <c r="AIC137" s="6"/>
      <c r="AID137" s="6"/>
      <c r="AIE137" s="6"/>
      <c r="AIF137" s="6"/>
      <c r="AIG137" s="6"/>
      <c r="AIH137" s="6"/>
      <c r="AII137" s="6"/>
      <c r="AIJ137" s="6"/>
      <c r="AIK137" s="6"/>
      <c r="AIL137" s="6"/>
      <c r="AIM137" s="6"/>
      <c r="AIN137" s="6"/>
      <c r="AIO137" s="6"/>
      <c r="AIP137" s="6"/>
      <c r="AIQ137" s="6"/>
      <c r="AIR137" s="6"/>
      <c r="AIS137" s="6"/>
      <c r="AIT137" s="6"/>
      <c r="AIU137" s="6"/>
      <c r="AIV137" s="6"/>
      <c r="AIW137" s="6"/>
      <c r="AIX137" s="6"/>
      <c r="AIY137" s="6"/>
      <c r="AIZ137" s="6"/>
      <c r="AJA137" s="6"/>
      <c r="AJB137" s="6"/>
      <c r="AJC137" s="6"/>
      <c r="AJD137" s="6"/>
      <c r="AJE137" s="6"/>
      <c r="AJF137" s="6"/>
      <c r="AJG137" s="6"/>
      <c r="AJH137" s="6"/>
      <c r="AJI137" s="6"/>
      <c r="AJJ137" s="6"/>
      <c r="AJK137" s="6"/>
      <c r="AJL137" s="6"/>
      <c r="AJM137" s="6"/>
      <c r="AJN137" s="6"/>
      <c r="AJO137" s="6"/>
      <c r="AJP137" s="6"/>
      <c r="AJQ137" s="6"/>
      <c r="AJR137" s="6"/>
      <c r="AJS137" s="6"/>
      <c r="AJT137" s="6"/>
      <c r="AJU137" s="6"/>
      <c r="AJV137" s="6"/>
      <c r="AJW137" s="6"/>
      <c r="AJX137" s="6"/>
      <c r="AJY137" s="6"/>
      <c r="AJZ137" s="6"/>
      <c r="AKA137" s="6"/>
      <c r="AKB137" s="6"/>
      <c r="AKC137" s="6"/>
      <c r="AKD137" s="6"/>
      <c r="AKE137" s="6"/>
      <c r="AKF137" s="6"/>
      <c r="AKG137" s="6"/>
      <c r="AKH137" s="6"/>
      <c r="AKI137" s="6"/>
      <c r="AKJ137" s="6"/>
      <c r="AKK137" s="6"/>
      <c r="AKL137" s="6"/>
      <c r="AKM137" s="6"/>
      <c r="AKN137" s="6"/>
      <c r="AKO137" s="6"/>
      <c r="AKP137" s="6"/>
      <c r="AKQ137" s="6"/>
      <c r="AKR137" s="6"/>
      <c r="AKS137" s="6"/>
      <c r="AKT137" s="6"/>
      <c r="AKU137" s="6"/>
      <c r="AKV137" s="6"/>
      <c r="AKW137" s="6"/>
      <c r="AKX137" s="6"/>
      <c r="AKY137" s="6"/>
      <c r="AKZ137" s="6"/>
      <c r="ALA137" s="6"/>
      <c r="ALB137" s="6"/>
      <c r="ALC137" s="6"/>
      <c r="ALD137" s="6"/>
      <c r="ALE137" s="6"/>
      <c r="ALF137" s="6"/>
      <c r="ALG137" s="6"/>
      <c r="ALH137" s="6"/>
      <c r="ALI137" s="6"/>
      <c r="ALJ137" s="6"/>
      <c r="ALK137" s="6"/>
      <c r="ALL137" s="6"/>
      <c r="ALM137" s="6"/>
      <c r="ALN137" s="6"/>
      <c r="ALO137" s="6"/>
      <c r="ALP137" s="6"/>
      <c r="ALQ137" s="6"/>
      <c r="ALR137" s="6"/>
      <c r="ALS137" s="6"/>
      <c r="ALT137" s="6"/>
      <c r="ALU137" s="6"/>
      <c r="ALV137" s="6"/>
      <c r="ALW137" s="6"/>
      <c r="ALX137" s="6"/>
      <c r="ALY137" s="6"/>
      <c r="ALZ137" s="6"/>
      <c r="AMA137" s="6"/>
    </row>
    <row r="138" spans="1:1015">
      <c r="A138" s="8" t="s">
        <v>289</v>
      </c>
      <c r="B138" s="8" t="s">
        <v>290</v>
      </c>
      <c r="C138" s="1" t="s">
        <v>19</v>
      </c>
      <c r="D138" s="2"/>
      <c r="E138" s="1" t="s">
        <v>20</v>
      </c>
      <c r="F138" s="3"/>
      <c r="G138" s="4"/>
      <c r="H138" s="3"/>
      <c r="I138" s="4"/>
      <c r="J138" s="3"/>
      <c r="K138" s="3"/>
      <c r="L138" s="5"/>
      <c r="M138" s="5"/>
      <c r="N138" s="3"/>
      <c r="O138" s="3"/>
      <c r="P138" s="3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  <c r="ALN138" s="6"/>
      <c r="ALO138" s="6"/>
      <c r="ALP138" s="6"/>
      <c r="ALQ138" s="6"/>
      <c r="ALR138" s="6"/>
      <c r="ALS138" s="6"/>
      <c r="ALT138" s="6"/>
      <c r="ALU138" s="6"/>
      <c r="ALV138" s="6"/>
      <c r="ALW138" s="6"/>
      <c r="ALX138" s="6"/>
      <c r="ALY138" s="6"/>
      <c r="ALZ138" s="6"/>
      <c r="AMA138" s="6"/>
    </row>
    <row r="139" spans="1:1015">
      <c r="A139" s="8" t="s">
        <v>291</v>
      </c>
      <c r="B139" s="8" t="s">
        <v>292</v>
      </c>
      <c r="C139" s="1" t="s">
        <v>19</v>
      </c>
      <c r="D139" s="2"/>
      <c r="E139" s="1" t="s">
        <v>20</v>
      </c>
      <c r="F139" s="3"/>
      <c r="G139" s="4"/>
      <c r="H139" s="3"/>
      <c r="I139" s="4"/>
      <c r="J139" s="3"/>
      <c r="K139" s="3"/>
      <c r="L139" s="5"/>
      <c r="M139" s="5"/>
      <c r="N139" s="3"/>
      <c r="O139" s="3"/>
      <c r="P139" s="3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6"/>
      <c r="OK139" s="6"/>
      <c r="OL139" s="6"/>
      <c r="OM139" s="6"/>
      <c r="ON139" s="6"/>
      <c r="OO139" s="6"/>
      <c r="OP139" s="6"/>
      <c r="OQ139" s="6"/>
      <c r="OR139" s="6"/>
      <c r="OS139" s="6"/>
      <c r="OT139" s="6"/>
      <c r="OU139" s="6"/>
      <c r="OV139" s="6"/>
      <c r="OW139" s="6"/>
      <c r="OX139" s="6"/>
      <c r="OY139" s="6"/>
      <c r="OZ139" s="6"/>
      <c r="PA139" s="6"/>
      <c r="PB139" s="6"/>
      <c r="PC139" s="6"/>
      <c r="PD139" s="6"/>
      <c r="PE139" s="6"/>
      <c r="PF139" s="6"/>
      <c r="PG139" s="6"/>
      <c r="PH139" s="6"/>
      <c r="PI139" s="6"/>
      <c r="PJ139" s="6"/>
      <c r="PK139" s="6"/>
      <c r="PL139" s="6"/>
      <c r="PM139" s="6"/>
      <c r="PN139" s="6"/>
      <c r="PO139" s="6"/>
      <c r="PP139" s="6"/>
      <c r="PQ139" s="6"/>
      <c r="PR139" s="6"/>
      <c r="PS139" s="6"/>
      <c r="PT139" s="6"/>
      <c r="PU139" s="6"/>
      <c r="PV139" s="6"/>
      <c r="PW139" s="6"/>
      <c r="PX139" s="6"/>
      <c r="PY139" s="6"/>
      <c r="PZ139" s="6"/>
      <c r="QA139" s="6"/>
      <c r="QB139" s="6"/>
      <c r="QC139" s="6"/>
      <c r="QD139" s="6"/>
      <c r="QE139" s="6"/>
      <c r="QF139" s="6"/>
      <c r="QG139" s="6"/>
      <c r="QH139" s="6"/>
      <c r="QI139" s="6"/>
      <c r="QJ139" s="6"/>
      <c r="QK139" s="6"/>
      <c r="QL139" s="6"/>
      <c r="QM139" s="6"/>
      <c r="QN139" s="6"/>
      <c r="QO139" s="6"/>
      <c r="QP139" s="6"/>
      <c r="QQ139" s="6"/>
      <c r="QR139" s="6"/>
      <c r="QS139" s="6"/>
      <c r="QT139" s="6"/>
      <c r="QU139" s="6"/>
      <c r="QV139" s="6"/>
      <c r="QW139" s="6"/>
      <c r="QX139" s="6"/>
      <c r="QY139" s="6"/>
      <c r="QZ139" s="6"/>
      <c r="RA139" s="6"/>
      <c r="RB139" s="6"/>
      <c r="RC139" s="6"/>
      <c r="RD139" s="6"/>
      <c r="RE139" s="6"/>
      <c r="RF139" s="6"/>
      <c r="RG139" s="6"/>
      <c r="RH139" s="6"/>
      <c r="RI139" s="6"/>
      <c r="RJ139" s="6"/>
      <c r="RK139" s="6"/>
      <c r="RL139" s="6"/>
      <c r="RM139" s="6"/>
      <c r="RN139" s="6"/>
      <c r="RO139" s="6"/>
      <c r="RP139" s="6"/>
      <c r="RQ139" s="6"/>
      <c r="RR139" s="6"/>
      <c r="RS139" s="6"/>
      <c r="RT139" s="6"/>
      <c r="RU139" s="6"/>
      <c r="RV139" s="6"/>
      <c r="RW139" s="6"/>
      <c r="RX139" s="6"/>
      <c r="RY139" s="6"/>
      <c r="RZ139" s="6"/>
      <c r="SA139" s="6"/>
      <c r="SB139" s="6"/>
      <c r="SC139" s="6"/>
      <c r="SD139" s="6"/>
      <c r="SE139" s="6"/>
      <c r="SF139" s="6"/>
      <c r="SG139" s="6"/>
      <c r="SH139" s="6"/>
      <c r="SI139" s="6"/>
      <c r="SJ139" s="6"/>
      <c r="SK139" s="6"/>
      <c r="SL139" s="6"/>
      <c r="SM139" s="6"/>
      <c r="SN139" s="6"/>
      <c r="SO139" s="6"/>
      <c r="SP139" s="6"/>
      <c r="SQ139" s="6"/>
      <c r="SR139" s="6"/>
      <c r="SS139" s="6"/>
      <c r="ST139" s="6"/>
      <c r="SU139" s="6"/>
      <c r="SV139" s="6"/>
      <c r="SW139" s="6"/>
      <c r="SX139" s="6"/>
      <c r="SY139" s="6"/>
      <c r="SZ139" s="6"/>
      <c r="TA139" s="6"/>
      <c r="TB139" s="6"/>
      <c r="TC139" s="6"/>
      <c r="TD139" s="6"/>
      <c r="TE139" s="6"/>
      <c r="TF139" s="6"/>
      <c r="TG139" s="6"/>
      <c r="TH139" s="6"/>
      <c r="TI139" s="6"/>
      <c r="TJ139" s="6"/>
      <c r="TK139" s="6"/>
      <c r="TL139" s="6"/>
      <c r="TM139" s="6"/>
      <c r="TN139" s="6"/>
      <c r="TO139" s="6"/>
      <c r="TP139" s="6"/>
      <c r="TQ139" s="6"/>
      <c r="TR139" s="6"/>
      <c r="TS139" s="6"/>
      <c r="TT139" s="6"/>
      <c r="TU139" s="6"/>
      <c r="TV139" s="6"/>
      <c r="TW139" s="6"/>
      <c r="TX139" s="6"/>
      <c r="TY139" s="6"/>
      <c r="TZ139" s="6"/>
      <c r="UA139" s="6"/>
      <c r="UB139" s="6"/>
      <c r="UC139" s="6"/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6"/>
      <c r="UO139" s="6"/>
      <c r="UP139" s="6"/>
      <c r="UQ139" s="6"/>
      <c r="UR139" s="6"/>
      <c r="US139" s="6"/>
      <c r="UT139" s="6"/>
      <c r="UU139" s="6"/>
      <c r="UV139" s="6"/>
      <c r="UW139" s="6"/>
      <c r="UX139" s="6"/>
      <c r="UY139" s="6"/>
      <c r="UZ139" s="6"/>
      <c r="VA139" s="6"/>
      <c r="VB139" s="6"/>
      <c r="VC139" s="6"/>
      <c r="VD139" s="6"/>
      <c r="VE139" s="6"/>
      <c r="VF139" s="6"/>
      <c r="VG139" s="6"/>
      <c r="VH139" s="6"/>
      <c r="VI139" s="6"/>
      <c r="VJ139" s="6"/>
      <c r="VK139" s="6"/>
      <c r="VL139" s="6"/>
      <c r="VM139" s="6"/>
      <c r="VN139" s="6"/>
      <c r="VO139" s="6"/>
      <c r="VP139" s="6"/>
      <c r="VQ139" s="6"/>
      <c r="VR139" s="6"/>
      <c r="VS139" s="6"/>
      <c r="VT139" s="6"/>
      <c r="VU139" s="6"/>
      <c r="VV139" s="6"/>
      <c r="VW139" s="6"/>
      <c r="VX139" s="6"/>
      <c r="VY139" s="6"/>
      <c r="VZ139" s="6"/>
      <c r="WA139" s="6"/>
      <c r="WB139" s="6"/>
      <c r="WC139" s="6"/>
      <c r="WD139" s="6"/>
      <c r="WE139" s="6"/>
      <c r="WF139" s="6"/>
      <c r="WG139" s="6"/>
      <c r="WH139" s="6"/>
      <c r="WI139" s="6"/>
      <c r="WJ139" s="6"/>
      <c r="WK139" s="6"/>
      <c r="WL139" s="6"/>
      <c r="WM139" s="6"/>
      <c r="WN139" s="6"/>
      <c r="WO139" s="6"/>
      <c r="WP139" s="6"/>
      <c r="WQ139" s="6"/>
      <c r="WR139" s="6"/>
      <c r="WS139" s="6"/>
      <c r="WT139" s="6"/>
      <c r="WU139" s="6"/>
      <c r="WV139" s="6"/>
      <c r="WW139" s="6"/>
      <c r="WX139" s="6"/>
      <c r="WY139" s="6"/>
      <c r="WZ139" s="6"/>
      <c r="XA139" s="6"/>
      <c r="XB139" s="6"/>
      <c r="XC139" s="6"/>
      <c r="XD139" s="6"/>
      <c r="XE139" s="6"/>
      <c r="XF139" s="6"/>
      <c r="XG139" s="6"/>
      <c r="XH139" s="6"/>
      <c r="XI139" s="6"/>
      <c r="XJ139" s="6"/>
      <c r="XK139" s="6"/>
      <c r="XL139" s="6"/>
      <c r="XM139" s="6"/>
      <c r="XN139" s="6"/>
      <c r="XO139" s="6"/>
      <c r="XP139" s="6"/>
      <c r="XQ139" s="6"/>
      <c r="XR139" s="6"/>
      <c r="XS139" s="6"/>
      <c r="XT139" s="6"/>
      <c r="XU139" s="6"/>
      <c r="XV139" s="6"/>
      <c r="XW139" s="6"/>
      <c r="XX139" s="6"/>
      <c r="XY139" s="6"/>
      <c r="XZ139" s="6"/>
      <c r="YA139" s="6"/>
      <c r="YB139" s="6"/>
      <c r="YC139" s="6"/>
      <c r="YD139" s="6"/>
      <c r="YE139" s="6"/>
      <c r="YF139" s="6"/>
      <c r="YG139" s="6"/>
      <c r="YH139" s="6"/>
      <c r="YI139" s="6"/>
      <c r="YJ139" s="6"/>
      <c r="YK139" s="6"/>
      <c r="YL139" s="6"/>
      <c r="YM139" s="6"/>
      <c r="YN139" s="6"/>
      <c r="YO139" s="6"/>
      <c r="YP139" s="6"/>
      <c r="YQ139" s="6"/>
      <c r="YR139" s="6"/>
      <c r="YS139" s="6"/>
      <c r="YT139" s="6"/>
      <c r="YU139" s="6"/>
      <c r="YV139" s="6"/>
      <c r="YW139" s="6"/>
      <c r="YX139" s="6"/>
      <c r="YY139" s="6"/>
      <c r="YZ139" s="6"/>
      <c r="ZA139" s="6"/>
      <c r="ZB139" s="6"/>
      <c r="ZC139" s="6"/>
      <c r="ZD139" s="6"/>
      <c r="ZE139" s="6"/>
      <c r="ZF139" s="6"/>
      <c r="ZG139" s="6"/>
      <c r="ZH139" s="6"/>
      <c r="ZI139" s="6"/>
      <c r="ZJ139" s="6"/>
      <c r="ZK139" s="6"/>
      <c r="ZL139" s="6"/>
      <c r="ZM139" s="6"/>
      <c r="ZN139" s="6"/>
      <c r="ZO139" s="6"/>
      <c r="ZP139" s="6"/>
      <c r="ZQ139" s="6"/>
      <c r="ZR139" s="6"/>
      <c r="ZS139" s="6"/>
      <c r="ZT139" s="6"/>
      <c r="ZU139" s="6"/>
      <c r="ZV139" s="6"/>
      <c r="ZW139" s="6"/>
      <c r="ZX139" s="6"/>
      <c r="ZY139" s="6"/>
      <c r="ZZ139" s="6"/>
      <c r="AAA139" s="6"/>
      <c r="AAB139" s="6"/>
      <c r="AAC139" s="6"/>
      <c r="AAD139" s="6"/>
      <c r="AAE139" s="6"/>
      <c r="AAF139" s="6"/>
      <c r="AAG139" s="6"/>
      <c r="AAH139" s="6"/>
      <c r="AAI139" s="6"/>
      <c r="AAJ139" s="6"/>
      <c r="AAK139" s="6"/>
      <c r="AAL139" s="6"/>
      <c r="AAM139" s="6"/>
      <c r="AAN139" s="6"/>
      <c r="AAO139" s="6"/>
      <c r="AAP139" s="6"/>
      <c r="AAQ139" s="6"/>
      <c r="AAR139" s="6"/>
      <c r="AAS139" s="6"/>
      <c r="AAT139" s="6"/>
      <c r="AAU139" s="6"/>
      <c r="AAV139" s="6"/>
      <c r="AAW139" s="6"/>
      <c r="AAX139" s="6"/>
      <c r="AAY139" s="6"/>
      <c r="AAZ139" s="6"/>
      <c r="ABA139" s="6"/>
      <c r="ABB139" s="6"/>
      <c r="ABC139" s="6"/>
      <c r="ABD139" s="6"/>
      <c r="ABE139" s="6"/>
      <c r="ABF139" s="6"/>
      <c r="ABG139" s="6"/>
      <c r="ABH139" s="6"/>
      <c r="ABI139" s="6"/>
      <c r="ABJ139" s="6"/>
      <c r="ABK139" s="6"/>
      <c r="ABL139" s="6"/>
      <c r="ABM139" s="6"/>
      <c r="ABN139" s="6"/>
      <c r="ABO139" s="6"/>
      <c r="ABP139" s="6"/>
      <c r="ABQ139" s="6"/>
      <c r="ABR139" s="6"/>
      <c r="ABS139" s="6"/>
      <c r="ABT139" s="6"/>
      <c r="ABU139" s="6"/>
      <c r="ABV139" s="6"/>
      <c r="ABW139" s="6"/>
      <c r="ABX139" s="6"/>
      <c r="ABY139" s="6"/>
      <c r="ABZ139" s="6"/>
      <c r="ACA139" s="6"/>
      <c r="ACB139" s="6"/>
      <c r="ACC139" s="6"/>
      <c r="ACD139" s="6"/>
      <c r="ACE139" s="6"/>
      <c r="ACF139" s="6"/>
      <c r="ACG139" s="6"/>
      <c r="ACH139" s="6"/>
      <c r="ACI139" s="6"/>
      <c r="ACJ139" s="6"/>
      <c r="ACK139" s="6"/>
      <c r="ACL139" s="6"/>
      <c r="ACM139" s="6"/>
      <c r="ACN139" s="6"/>
      <c r="ACO139" s="6"/>
      <c r="ACP139" s="6"/>
      <c r="ACQ139" s="6"/>
      <c r="ACR139" s="6"/>
      <c r="ACS139" s="6"/>
      <c r="ACT139" s="6"/>
      <c r="ACU139" s="6"/>
      <c r="ACV139" s="6"/>
      <c r="ACW139" s="6"/>
      <c r="ACX139" s="6"/>
      <c r="ACY139" s="6"/>
      <c r="ACZ139" s="6"/>
      <c r="ADA139" s="6"/>
      <c r="ADB139" s="6"/>
      <c r="ADC139" s="6"/>
      <c r="ADD139" s="6"/>
      <c r="ADE139" s="6"/>
      <c r="ADF139" s="6"/>
      <c r="ADG139" s="6"/>
      <c r="ADH139" s="6"/>
      <c r="ADI139" s="6"/>
      <c r="ADJ139" s="6"/>
      <c r="ADK139" s="6"/>
      <c r="ADL139" s="6"/>
      <c r="ADM139" s="6"/>
      <c r="ADN139" s="6"/>
      <c r="ADO139" s="6"/>
      <c r="ADP139" s="6"/>
      <c r="ADQ139" s="6"/>
      <c r="ADR139" s="6"/>
      <c r="ADS139" s="6"/>
      <c r="ADT139" s="6"/>
      <c r="ADU139" s="6"/>
      <c r="ADV139" s="6"/>
      <c r="ADW139" s="6"/>
      <c r="ADX139" s="6"/>
      <c r="ADY139" s="6"/>
      <c r="ADZ139" s="6"/>
      <c r="AEA139" s="6"/>
      <c r="AEB139" s="6"/>
      <c r="AEC139" s="6"/>
      <c r="AED139" s="6"/>
      <c r="AEE139" s="6"/>
      <c r="AEF139" s="6"/>
      <c r="AEG139" s="6"/>
      <c r="AEH139" s="6"/>
      <c r="AEI139" s="6"/>
      <c r="AEJ139" s="6"/>
      <c r="AEK139" s="6"/>
      <c r="AEL139" s="6"/>
      <c r="AEM139" s="6"/>
      <c r="AEN139" s="6"/>
      <c r="AEO139" s="6"/>
      <c r="AEP139" s="6"/>
      <c r="AEQ139" s="6"/>
      <c r="AER139" s="6"/>
      <c r="AES139" s="6"/>
      <c r="AET139" s="6"/>
      <c r="AEU139" s="6"/>
      <c r="AEV139" s="6"/>
      <c r="AEW139" s="6"/>
      <c r="AEX139" s="6"/>
      <c r="AEY139" s="6"/>
      <c r="AEZ139" s="6"/>
      <c r="AFA139" s="6"/>
      <c r="AFB139" s="6"/>
      <c r="AFC139" s="6"/>
      <c r="AFD139" s="6"/>
      <c r="AFE139" s="6"/>
      <c r="AFF139" s="6"/>
      <c r="AFG139" s="6"/>
      <c r="AFH139" s="6"/>
      <c r="AFI139" s="6"/>
      <c r="AFJ139" s="6"/>
      <c r="AFK139" s="6"/>
      <c r="AFL139" s="6"/>
      <c r="AFM139" s="6"/>
      <c r="AFN139" s="6"/>
      <c r="AFO139" s="6"/>
      <c r="AFP139" s="6"/>
      <c r="AFQ139" s="6"/>
      <c r="AFR139" s="6"/>
      <c r="AFS139" s="6"/>
      <c r="AFT139" s="6"/>
      <c r="AFU139" s="6"/>
      <c r="AFV139" s="6"/>
      <c r="AFW139" s="6"/>
      <c r="AFX139" s="6"/>
      <c r="AFY139" s="6"/>
      <c r="AFZ139" s="6"/>
      <c r="AGA139" s="6"/>
      <c r="AGB139" s="6"/>
      <c r="AGC139" s="6"/>
      <c r="AGD139" s="6"/>
      <c r="AGE139" s="6"/>
      <c r="AGF139" s="6"/>
      <c r="AGG139" s="6"/>
      <c r="AGH139" s="6"/>
      <c r="AGI139" s="6"/>
      <c r="AGJ139" s="6"/>
      <c r="AGK139" s="6"/>
      <c r="AGL139" s="6"/>
      <c r="AGM139" s="6"/>
      <c r="AGN139" s="6"/>
      <c r="AGO139" s="6"/>
      <c r="AGP139" s="6"/>
      <c r="AGQ139" s="6"/>
      <c r="AGR139" s="6"/>
      <c r="AGS139" s="6"/>
      <c r="AGT139" s="6"/>
      <c r="AGU139" s="6"/>
      <c r="AGV139" s="6"/>
      <c r="AGW139" s="6"/>
      <c r="AGX139" s="6"/>
      <c r="AGY139" s="6"/>
      <c r="AGZ139" s="6"/>
      <c r="AHA139" s="6"/>
      <c r="AHB139" s="6"/>
      <c r="AHC139" s="6"/>
      <c r="AHD139" s="6"/>
      <c r="AHE139" s="6"/>
      <c r="AHF139" s="6"/>
      <c r="AHG139" s="6"/>
      <c r="AHH139" s="6"/>
      <c r="AHI139" s="6"/>
      <c r="AHJ139" s="6"/>
      <c r="AHK139" s="6"/>
      <c r="AHL139" s="6"/>
      <c r="AHM139" s="6"/>
      <c r="AHN139" s="6"/>
      <c r="AHO139" s="6"/>
      <c r="AHP139" s="6"/>
      <c r="AHQ139" s="6"/>
      <c r="AHR139" s="6"/>
      <c r="AHS139" s="6"/>
      <c r="AHT139" s="6"/>
      <c r="AHU139" s="6"/>
      <c r="AHV139" s="6"/>
      <c r="AHW139" s="6"/>
      <c r="AHX139" s="6"/>
      <c r="AHY139" s="6"/>
      <c r="AHZ139" s="6"/>
      <c r="AIA139" s="6"/>
      <c r="AIB139" s="6"/>
      <c r="AIC139" s="6"/>
      <c r="AID139" s="6"/>
      <c r="AIE139" s="6"/>
      <c r="AIF139" s="6"/>
      <c r="AIG139" s="6"/>
      <c r="AIH139" s="6"/>
      <c r="AII139" s="6"/>
      <c r="AIJ139" s="6"/>
      <c r="AIK139" s="6"/>
      <c r="AIL139" s="6"/>
      <c r="AIM139" s="6"/>
      <c r="AIN139" s="6"/>
      <c r="AIO139" s="6"/>
      <c r="AIP139" s="6"/>
      <c r="AIQ139" s="6"/>
      <c r="AIR139" s="6"/>
      <c r="AIS139" s="6"/>
      <c r="AIT139" s="6"/>
      <c r="AIU139" s="6"/>
      <c r="AIV139" s="6"/>
      <c r="AIW139" s="6"/>
      <c r="AIX139" s="6"/>
      <c r="AIY139" s="6"/>
      <c r="AIZ139" s="6"/>
      <c r="AJA139" s="6"/>
      <c r="AJB139" s="6"/>
      <c r="AJC139" s="6"/>
      <c r="AJD139" s="6"/>
      <c r="AJE139" s="6"/>
      <c r="AJF139" s="6"/>
      <c r="AJG139" s="6"/>
      <c r="AJH139" s="6"/>
      <c r="AJI139" s="6"/>
      <c r="AJJ139" s="6"/>
      <c r="AJK139" s="6"/>
      <c r="AJL139" s="6"/>
      <c r="AJM139" s="6"/>
      <c r="AJN139" s="6"/>
      <c r="AJO139" s="6"/>
      <c r="AJP139" s="6"/>
      <c r="AJQ139" s="6"/>
      <c r="AJR139" s="6"/>
      <c r="AJS139" s="6"/>
      <c r="AJT139" s="6"/>
      <c r="AJU139" s="6"/>
      <c r="AJV139" s="6"/>
      <c r="AJW139" s="6"/>
      <c r="AJX139" s="6"/>
      <c r="AJY139" s="6"/>
      <c r="AJZ139" s="6"/>
      <c r="AKA139" s="6"/>
      <c r="AKB139" s="6"/>
      <c r="AKC139" s="6"/>
      <c r="AKD139" s="6"/>
      <c r="AKE139" s="6"/>
      <c r="AKF139" s="6"/>
      <c r="AKG139" s="6"/>
      <c r="AKH139" s="6"/>
      <c r="AKI139" s="6"/>
      <c r="AKJ139" s="6"/>
      <c r="AKK139" s="6"/>
      <c r="AKL139" s="6"/>
      <c r="AKM139" s="6"/>
      <c r="AKN139" s="6"/>
      <c r="AKO139" s="6"/>
      <c r="AKP139" s="6"/>
      <c r="AKQ139" s="6"/>
      <c r="AKR139" s="6"/>
      <c r="AKS139" s="6"/>
      <c r="AKT139" s="6"/>
      <c r="AKU139" s="6"/>
      <c r="AKV139" s="6"/>
      <c r="AKW139" s="6"/>
      <c r="AKX139" s="6"/>
      <c r="AKY139" s="6"/>
      <c r="AKZ139" s="6"/>
      <c r="ALA139" s="6"/>
      <c r="ALB139" s="6"/>
      <c r="ALC139" s="6"/>
      <c r="ALD139" s="6"/>
      <c r="ALE139" s="6"/>
      <c r="ALF139" s="6"/>
      <c r="ALG139" s="6"/>
      <c r="ALH139" s="6"/>
      <c r="ALI139" s="6"/>
      <c r="ALJ139" s="6"/>
      <c r="ALK139" s="6"/>
      <c r="ALL139" s="6"/>
      <c r="ALM139" s="6"/>
      <c r="ALN139" s="6"/>
      <c r="ALO139" s="6"/>
      <c r="ALP139" s="6"/>
      <c r="ALQ139" s="6"/>
      <c r="ALR139" s="6"/>
      <c r="ALS139" s="6"/>
      <c r="ALT139" s="6"/>
      <c r="ALU139" s="6"/>
      <c r="ALV139" s="6"/>
      <c r="ALW139" s="6"/>
      <c r="ALX139" s="6"/>
      <c r="ALY139" s="6"/>
      <c r="ALZ139" s="6"/>
      <c r="AMA139" s="6"/>
    </row>
    <row r="140" spans="1:1015">
      <c r="A140" s="8" t="s">
        <v>293</v>
      </c>
      <c r="B140" s="8" t="s">
        <v>294</v>
      </c>
      <c r="C140" s="1" t="s">
        <v>19</v>
      </c>
      <c r="D140" s="2"/>
      <c r="E140" s="1" t="s">
        <v>20</v>
      </c>
      <c r="F140" s="3"/>
      <c r="G140" s="4"/>
      <c r="H140" s="3"/>
      <c r="I140" s="4"/>
      <c r="J140" s="3"/>
      <c r="K140" s="3"/>
      <c r="L140" s="5"/>
      <c r="M140" s="5"/>
      <c r="N140" s="3"/>
      <c r="O140" s="3"/>
      <c r="P140" s="3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  <c r="XL140" s="6"/>
      <c r="XM140" s="6"/>
      <c r="XN140" s="6"/>
      <c r="XO140" s="6"/>
      <c r="XP140" s="6"/>
      <c r="XQ140" s="6"/>
      <c r="XR140" s="6"/>
      <c r="XS140" s="6"/>
      <c r="XT140" s="6"/>
      <c r="XU140" s="6"/>
      <c r="XV140" s="6"/>
      <c r="XW140" s="6"/>
      <c r="XX140" s="6"/>
      <c r="XY140" s="6"/>
      <c r="XZ140" s="6"/>
      <c r="YA140" s="6"/>
      <c r="YB140" s="6"/>
      <c r="YC140" s="6"/>
      <c r="YD140" s="6"/>
      <c r="YE140" s="6"/>
      <c r="YF140" s="6"/>
      <c r="YG140" s="6"/>
      <c r="YH140" s="6"/>
      <c r="YI140" s="6"/>
      <c r="YJ140" s="6"/>
      <c r="YK140" s="6"/>
      <c r="YL140" s="6"/>
      <c r="YM140" s="6"/>
      <c r="YN140" s="6"/>
      <c r="YO140" s="6"/>
      <c r="YP140" s="6"/>
      <c r="YQ140" s="6"/>
      <c r="YR140" s="6"/>
      <c r="YS140" s="6"/>
      <c r="YT140" s="6"/>
      <c r="YU140" s="6"/>
      <c r="YV140" s="6"/>
      <c r="YW140" s="6"/>
      <c r="YX140" s="6"/>
      <c r="YY140" s="6"/>
      <c r="YZ140" s="6"/>
      <c r="ZA140" s="6"/>
      <c r="ZB140" s="6"/>
      <c r="ZC140" s="6"/>
      <c r="ZD140" s="6"/>
      <c r="ZE140" s="6"/>
      <c r="ZF140" s="6"/>
      <c r="ZG140" s="6"/>
      <c r="ZH140" s="6"/>
      <c r="ZI140" s="6"/>
      <c r="ZJ140" s="6"/>
      <c r="ZK140" s="6"/>
      <c r="ZL140" s="6"/>
      <c r="ZM140" s="6"/>
      <c r="ZN140" s="6"/>
      <c r="ZO140" s="6"/>
      <c r="ZP140" s="6"/>
      <c r="ZQ140" s="6"/>
      <c r="ZR140" s="6"/>
      <c r="ZS140" s="6"/>
      <c r="ZT140" s="6"/>
      <c r="ZU140" s="6"/>
      <c r="ZV140" s="6"/>
      <c r="ZW140" s="6"/>
      <c r="ZX140" s="6"/>
      <c r="ZY140" s="6"/>
      <c r="ZZ140" s="6"/>
      <c r="AAA140" s="6"/>
      <c r="AAB140" s="6"/>
      <c r="AAC140" s="6"/>
      <c r="AAD140" s="6"/>
      <c r="AAE140" s="6"/>
      <c r="AAF140" s="6"/>
      <c r="AAG140" s="6"/>
      <c r="AAH140" s="6"/>
      <c r="AAI140" s="6"/>
      <c r="AAJ140" s="6"/>
      <c r="AAK140" s="6"/>
      <c r="AAL140" s="6"/>
      <c r="AAM140" s="6"/>
      <c r="AAN140" s="6"/>
      <c r="AAO140" s="6"/>
      <c r="AAP140" s="6"/>
      <c r="AAQ140" s="6"/>
      <c r="AAR140" s="6"/>
      <c r="AAS140" s="6"/>
      <c r="AAT140" s="6"/>
      <c r="AAU140" s="6"/>
      <c r="AAV140" s="6"/>
      <c r="AAW140" s="6"/>
      <c r="AAX140" s="6"/>
      <c r="AAY140" s="6"/>
      <c r="AAZ140" s="6"/>
      <c r="ABA140" s="6"/>
      <c r="ABB140" s="6"/>
      <c r="ABC140" s="6"/>
      <c r="ABD140" s="6"/>
      <c r="ABE140" s="6"/>
      <c r="ABF140" s="6"/>
      <c r="ABG140" s="6"/>
      <c r="ABH140" s="6"/>
      <c r="ABI140" s="6"/>
      <c r="ABJ140" s="6"/>
      <c r="ABK140" s="6"/>
      <c r="ABL140" s="6"/>
      <c r="ABM140" s="6"/>
      <c r="ABN140" s="6"/>
      <c r="ABO140" s="6"/>
      <c r="ABP140" s="6"/>
      <c r="ABQ140" s="6"/>
      <c r="ABR140" s="6"/>
      <c r="ABS140" s="6"/>
      <c r="ABT140" s="6"/>
      <c r="ABU140" s="6"/>
      <c r="ABV140" s="6"/>
      <c r="ABW140" s="6"/>
      <c r="ABX140" s="6"/>
      <c r="ABY140" s="6"/>
      <c r="ABZ140" s="6"/>
      <c r="ACA140" s="6"/>
      <c r="ACB140" s="6"/>
      <c r="ACC140" s="6"/>
      <c r="ACD140" s="6"/>
      <c r="ACE140" s="6"/>
      <c r="ACF140" s="6"/>
      <c r="ACG140" s="6"/>
      <c r="ACH140" s="6"/>
      <c r="ACI140" s="6"/>
      <c r="ACJ140" s="6"/>
      <c r="ACK140" s="6"/>
      <c r="ACL140" s="6"/>
      <c r="ACM140" s="6"/>
      <c r="ACN140" s="6"/>
      <c r="ACO140" s="6"/>
      <c r="ACP140" s="6"/>
      <c r="ACQ140" s="6"/>
      <c r="ACR140" s="6"/>
      <c r="ACS140" s="6"/>
      <c r="ACT140" s="6"/>
      <c r="ACU140" s="6"/>
      <c r="ACV140" s="6"/>
      <c r="ACW140" s="6"/>
      <c r="ACX140" s="6"/>
      <c r="ACY140" s="6"/>
      <c r="ACZ140" s="6"/>
      <c r="ADA140" s="6"/>
      <c r="ADB140" s="6"/>
      <c r="ADC140" s="6"/>
      <c r="ADD140" s="6"/>
      <c r="ADE140" s="6"/>
      <c r="ADF140" s="6"/>
      <c r="ADG140" s="6"/>
      <c r="ADH140" s="6"/>
      <c r="ADI140" s="6"/>
      <c r="ADJ140" s="6"/>
      <c r="ADK140" s="6"/>
      <c r="ADL140" s="6"/>
      <c r="ADM140" s="6"/>
      <c r="ADN140" s="6"/>
      <c r="ADO140" s="6"/>
      <c r="ADP140" s="6"/>
      <c r="ADQ140" s="6"/>
      <c r="ADR140" s="6"/>
      <c r="ADS140" s="6"/>
      <c r="ADT140" s="6"/>
      <c r="ADU140" s="6"/>
      <c r="ADV140" s="6"/>
      <c r="ADW140" s="6"/>
      <c r="ADX140" s="6"/>
      <c r="ADY140" s="6"/>
      <c r="ADZ140" s="6"/>
      <c r="AEA140" s="6"/>
      <c r="AEB140" s="6"/>
      <c r="AEC140" s="6"/>
      <c r="AED140" s="6"/>
      <c r="AEE140" s="6"/>
      <c r="AEF140" s="6"/>
      <c r="AEG140" s="6"/>
      <c r="AEH140" s="6"/>
      <c r="AEI140" s="6"/>
      <c r="AEJ140" s="6"/>
      <c r="AEK140" s="6"/>
      <c r="AEL140" s="6"/>
      <c r="AEM140" s="6"/>
      <c r="AEN140" s="6"/>
      <c r="AEO140" s="6"/>
      <c r="AEP140" s="6"/>
      <c r="AEQ140" s="6"/>
      <c r="AER140" s="6"/>
      <c r="AES140" s="6"/>
      <c r="AET140" s="6"/>
      <c r="AEU140" s="6"/>
      <c r="AEV140" s="6"/>
      <c r="AEW140" s="6"/>
      <c r="AEX140" s="6"/>
      <c r="AEY140" s="6"/>
      <c r="AEZ140" s="6"/>
      <c r="AFA140" s="6"/>
      <c r="AFB140" s="6"/>
      <c r="AFC140" s="6"/>
      <c r="AFD140" s="6"/>
      <c r="AFE140" s="6"/>
      <c r="AFF140" s="6"/>
      <c r="AFG140" s="6"/>
      <c r="AFH140" s="6"/>
      <c r="AFI140" s="6"/>
      <c r="AFJ140" s="6"/>
      <c r="AFK140" s="6"/>
      <c r="AFL140" s="6"/>
      <c r="AFM140" s="6"/>
      <c r="AFN140" s="6"/>
      <c r="AFO140" s="6"/>
      <c r="AFP140" s="6"/>
      <c r="AFQ140" s="6"/>
      <c r="AFR140" s="6"/>
      <c r="AFS140" s="6"/>
      <c r="AFT140" s="6"/>
      <c r="AFU140" s="6"/>
      <c r="AFV140" s="6"/>
      <c r="AFW140" s="6"/>
      <c r="AFX140" s="6"/>
      <c r="AFY140" s="6"/>
      <c r="AFZ140" s="6"/>
      <c r="AGA140" s="6"/>
      <c r="AGB140" s="6"/>
      <c r="AGC140" s="6"/>
      <c r="AGD140" s="6"/>
      <c r="AGE140" s="6"/>
      <c r="AGF140" s="6"/>
      <c r="AGG140" s="6"/>
      <c r="AGH140" s="6"/>
      <c r="AGI140" s="6"/>
      <c r="AGJ140" s="6"/>
      <c r="AGK140" s="6"/>
      <c r="AGL140" s="6"/>
      <c r="AGM140" s="6"/>
      <c r="AGN140" s="6"/>
      <c r="AGO140" s="6"/>
      <c r="AGP140" s="6"/>
      <c r="AGQ140" s="6"/>
      <c r="AGR140" s="6"/>
      <c r="AGS140" s="6"/>
      <c r="AGT140" s="6"/>
      <c r="AGU140" s="6"/>
      <c r="AGV140" s="6"/>
      <c r="AGW140" s="6"/>
      <c r="AGX140" s="6"/>
      <c r="AGY140" s="6"/>
      <c r="AGZ140" s="6"/>
      <c r="AHA140" s="6"/>
      <c r="AHB140" s="6"/>
      <c r="AHC140" s="6"/>
      <c r="AHD140" s="6"/>
      <c r="AHE140" s="6"/>
      <c r="AHF140" s="6"/>
      <c r="AHG140" s="6"/>
      <c r="AHH140" s="6"/>
      <c r="AHI140" s="6"/>
      <c r="AHJ140" s="6"/>
      <c r="AHK140" s="6"/>
      <c r="AHL140" s="6"/>
      <c r="AHM140" s="6"/>
      <c r="AHN140" s="6"/>
      <c r="AHO140" s="6"/>
      <c r="AHP140" s="6"/>
      <c r="AHQ140" s="6"/>
      <c r="AHR140" s="6"/>
      <c r="AHS140" s="6"/>
      <c r="AHT140" s="6"/>
      <c r="AHU140" s="6"/>
      <c r="AHV140" s="6"/>
      <c r="AHW140" s="6"/>
      <c r="AHX140" s="6"/>
      <c r="AHY140" s="6"/>
      <c r="AHZ140" s="6"/>
      <c r="AIA140" s="6"/>
      <c r="AIB140" s="6"/>
      <c r="AIC140" s="6"/>
      <c r="AID140" s="6"/>
      <c r="AIE140" s="6"/>
      <c r="AIF140" s="6"/>
      <c r="AIG140" s="6"/>
      <c r="AIH140" s="6"/>
      <c r="AII140" s="6"/>
      <c r="AIJ140" s="6"/>
      <c r="AIK140" s="6"/>
      <c r="AIL140" s="6"/>
      <c r="AIM140" s="6"/>
      <c r="AIN140" s="6"/>
      <c r="AIO140" s="6"/>
      <c r="AIP140" s="6"/>
      <c r="AIQ140" s="6"/>
      <c r="AIR140" s="6"/>
      <c r="AIS140" s="6"/>
      <c r="AIT140" s="6"/>
      <c r="AIU140" s="6"/>
      <c r="AIV140" s="6"/>
      <c r="AIW140" s="6"/>
      <c r="AIX140" s="6"/>
      <c r="AIY140" s="6"/>
      <c r="AIZ140" s="6"/>
      <c r="AJA140" s="6"/>
      <c r="AJB140" s="6"/>
      <c r="AJC140" s="6"/>
      <c r="AJD140" s="6"/>
      <c r="AJE140" s="6"/>
      <c r="AJF140" s="6"/>
      <c r="AJG140" s="6"/>
      <c r="AJH140" s="6"/>
      <c r="AJI140" s="6"/>
      <c r="AJJ140" s="6"/>
      <c r="AJK140" s="6"/>
      <c r="AJL140" s="6"/>
      <c r="AJM140" s="6"/>
      <c r="AJN140" s="6"/>
      <c r="AJO140" s="6"/>
      <c r="AJP140" s="6"/>
      <c r="AJQ140" s="6"/>
      <c r="AJR140" s="6"/>
      <c r="AJS140" s="6"/>
      <c r="AJT140" s="6"/>
      <c r="AJU140" s="6"/>
      <c r="AJV140" s="6"/>
      <c r="AJW140" s="6"/>
      <c r="AJX140" s="6"/>
      <c r="AJY140" s="6"/>
      <c r="AJZ140" s="6"/>
      <c r="AKA140" s="6"/>
      <c r="AKB140" s="6"/>
      <c r="AKC140" s="6"/>
      <c r="AKD140" s="6"/>
      <c r="AKE140" s="6"/>
      <c r="AKF140" s="6"/>
      <c r="AKG140" s="6"/>
      <c r="AKH140" s="6"/>
      <c r="AKI140" s="6"/>
      <c r="AKJ140" s="6"/>
      <c r="AKK140" s="6"/>
      <c r="AKL140" s="6"/>
      <c r="AKM140" s="6"/>
      <c r="AKN140" s="6"/>
      <c r="AKO140" s="6"/>
      <c r="AKP140" s="6"/>
      <c r="AKQ140" s="6"/>
      <c r="AKR140" s="6"/>
      <c r="AKS140" s="6"/>
      <c r="AKT140" s="6"/>
      <c r="AKU140" s="6"/>
      <c r="AKV140" s="6"/>
      <c r="AKW140" s="6"/>
      <c r="AKX140" s="6"/>
      <c r="AKY140" s="6"/>
      <c r="AKZ140" s="6"/>
      <c r="ALA140" s="6"/>
      <c r="ALB140" s="6"/>
      <c r="ALC140" s="6"/>
      <c r="ALD140" s="6"/>
      <c r="ALE140" s="6"/>
      <c r="ALF140" s="6"/>
      <c r="ALG140" s="6"/>
      <c r="ALH140" s="6"/>
      <c r="ALI140" s="6"/>
      <c r="ALJ140" s="6"/>
      <c r="ALK140" s="6"/>
      <c r="ALL140" s="6"/>
      <c r="ALM140" s="6"/>
      <c r="ALN140" s="6"/>
      <c r="ALO140" s="6"/>
      <c r="ALP140" s="6"/>
      <c r="ALQ140" s="6"/>
      <c r="ALR140" s="6"/>
      <c r="ALS140" s="6"/>
      <c r="ALT140" s="6"/>
      <c r="ALU140" s="6"/>
      <c r="ALV140" s="6"/>
      <c r="ALW140" s="6"/>
      <c r="ALX140" s="6"/>
      <c r="ALY140" s="6"/>
      <c r="ALZ140" s="6"/>
      <c r="AMA140" s="6"/>
    </row>
    <row r="141" spans="1:1015">
      <c r="A141" s="8" t="s">
        <v>295</v>
      </c>
      <c r="B141" s="8" t="s">
        <v>296</v>
      </c>
      <c r="C141" s="1" t="s">
        <v>19</v>
      </c>
      <c r="D141" s="2"/>
      <c r="E141" s="1" t="s">
        <v>20</v>
      </c>
      <c r="F141" s="3"/>
      <c r="G141" s="4"/>
      <c r="H141" s="3"/>
      <c r="I141" s="4"/>
      <c r="J141" s="3"/>
      <c r="K141" s="3"/>
      <c r="L141" s="5"/>
      <c r="M141" s="5"/>
      <c r="N141" s="3"/>
      <c r="O141" s="3"/>
      <c r="P141" s="3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  <c r="XL141" s="6"/>
      <c r="XM141" s="6"/>
      <c r="XN141" s="6"/>
      <c r="XO141" s="6"/>
      <c r="XP141" s="6"/>
      <c r="XQ141" s="6"/>
      <c r="XR141" s="6"/>
      <c r="XS141" s="6"/>
      <c r="XT141" s="6"/>
      <c r="XU141" s="6"/>
      <c r="XV141" s="6"/>
      <c r="XW141" s="6"/>
      <c r="XX141" s="6"/>
      <c r="XY141" s="6"/>
      <c r="XZ141" s="6"/>
      <c r="YA141" s="6"/>
      <c r="YB141" s="6"/>
      <c r="YC141" s="6"/>
      <c r="YD141" s="6"/>
      <c r="YE141" s="6"/>
      <c r="YF141" s="6"/>
      <c r="YG141" s="6"/>
      <c r="YH141" s="6"/>
      <c r="YI141" s="6"/>
      <c r="YJ141" s="6"/>
      <c r="YK141" s="6"/>
      <c r="YL141" s="6"/>
      <c r="YM141" s="6"/>
      <c r="YN141" s="6"/>
      <c r="YO141" s="6"/>
      <c r="YP141" s="6"/>
      <c r="YQ141" s="6"/>
      <c r="YR141" s="6"/>
      <c r="YS141" s="6"/>
      <c r="YT141" s="6"/>
      <c r="YU141" s="6"/>
      <c r="YV141" s="6"/>
      <c r="YW141" s="6"/>
      <c r="YX141" s="6"/>
      <c r="YY141" s="6"/>
      <c r="YZ141" s="6"/>
      <c r="ZA141" s="6"/>
      <c r="ZB141" s="6"/>
      <c r="ZC141" s="6"/>
      <c r="ZD141" s="6"/>
      <c r="ZE141" s="6"/>
      <c r="ZF141" s="6"/>
      <c r="ZG141" s="6"/>
      <c r="ZH141" s="6"/>
      <c r="ZI141" s="6"/>
      <c r="ZJ141" s="6"/>
      <c r="ZK141" s="6"/>
      <c r="ZL141" s="6"/>
      <c r="ZM141" s="6"/>
      <c r="ZN141" s="6"/>
      <c r="ZO141" s="6"/>
      <c r="ZP141" s="6"/>
      <c r="ZQ141" s="6"/>
      <c r="ZR141" s="6"/>
      <c r="ZS141" s="6"/>
      <c r="ZT141" s="6"/>
      <c r="ZU141" s="6"/>
      <c r="ZV141" s="6"/>
      <c r="ZW141" s="6"/>
      <c r="ZX141" s="6"/>
      <c r="ZY141" s="6"/>
      <c r="ZZ141" s="6"/>
      <c r="AAA141" s="6"/>
      <c r="AAB141" s="6"/>
      <c r="AAC141" s="6"/>
      <c r="AAD141" s="6"/>
      <c r="AAE141" s="6"/>
      <c r="AAF141" s="6"/>
      <c r="AAG141" s="6"/>
      <c r="AAH141" s="6"/>
      <c r="AAI141" s="6"/>
      <c r="AAJ141" s="6"/>
      <c r="AAK141" s="6"/>
      <c r="AAL141" s="6"/>
      <c r="AAM141" s="6"/>
      <c r="AAN141" s="6"/>
      <c r="AAO141" s="6"/>
      <c r="AAP141" s="6"/>
      <c r="AAQ141" s="6"/>
      <c r="AAR141" s="6"/>
      <c r="AAS141" s="6"/>
      <c r="AAT141" s="6"/>
      <c r="AAU141" s="6"/>
      <c r="AAV141" s="6"/>
      <c r="AAW141" s="6"/>
      <c r="AAX141" s="6"/>
      <c r="AAY141" s="6"/>
      <c r="AAZ141" s="6"/>
      <c r="ABA141" s="6"/>
      <c r="ABB141" s="6"/>
      <c r="ABC141" s="6"/>
      <c r="ABD141" s="6"/>
      <c r="ABE141" s="6"/>
      <c r="ABF141" s="6"/>
      <c r="ABG141" s="6"/>
      <c r="ABH141" s="6"/>
      <c r="ABI141" s="6"/>
      <c r="ABJ141" s="6"/>
      <c r="ABK141" s="6"/>
      <c r="ABL141" s="6"/>
      <c r="ABM141" s="6"/>
      <c r="ABN141" s="6"/>
      <c r="ABO141" s="6"/>
      <c r="ABP141" s="6"/>
      <c r="ABQ141" s="6"/>
      <c r="ABR141" s="6"/>
      <c r="ABS141" s="6"/>
      <c r="ABT141" s="6"/>
      <c r="ABU141" s="6"/>
      <c r="ABV141" s="6"/>
      <c r="ABW141" s="6"/>
      <c r="ABX141" s="6"/>
      <c r="ABY141" s="6"/>
      <c r="ABZ141" s="6"/>
      <c r="ACA141" s="6"/>
      <c r="ACB141" s="6"/>
      <c r="ACC141" s="6"/>
      <c r="ACD141" s="6"/>
      <c r="ACE141" s="6"/>
      <c r="ACF141" s="6"/>
      <c r="ACG141" s="6"/>
      <c r="ACH141" s="6"/>
      <c r="ACI141" s="6"/>
      <c r="ACJ141" s="6"/>
      <c r="ACK141" s="6"/>
      <c r="ACL141" s="6"/>
      <c r="ACM141" s="6"/>
      <c r="ACN141" s="6"/>
      <c r="ACO141" s="6"/>
      <c r="ACP141" s="6"/>
      <c r="ACQ141" s="6"/>
      <c r="ACR141" s="6"/>
      <c r="ACS141" s="6"/>
      <c r="ACT141" s="6"/>
      <c r="ACU141" s="6"/>
      <c r="ACV141" s="6"/>
      <c r="ACW141" s="6"/>
      <c r="ACX141" s="6"/>
      <c r="ACY141" s="6"/>
      <c r="ACZ141" s="6"/>
      <c r="ADA141" s="6"/>
      <c r="ADB141" s="6"/>
      <c r="ADC141" s="6"/>
      <c r="ADD141" s="6"/>
      <c r="ADE141" s="6"/>
      <c r="ADF141" s="6"/>
      <c r="ADG141" s="6"/>
      <c r="ADH141" s="6"/>
      <c r="ADI141" s="6"/>
      <c r="ADJ141" s="6"/>
      <c r="ADK141" s="6"/>
      <c r="ADL141" s="6"/>
      <c r="ADM141" s="6"/>
      <c r="ADN141" s="6"/>
      <c r="ADO141" s="6"/>
      <c r="ADP141" s="6"/>
      <c r="ADQ141" s="6"/>
      <c r="ADR141" s="6"/>
      <c r="ADS141" s="6"/>
      <c r="ADT141" s="6"/>
      <c r="ADU141" s="6"/>
      <c r="ADV141" s="6"/>
      <c r="ADW141" s="6"/>
      <c r="ADX141" s="6"/>
      <c r="ADY141" s="6"/>
      <c r="ADZ141" s="6"/>
      <c r="AEA141" s="6"/>
      <c r="AEB141" s="6"/>
      <c r="AEC141" s="6"/>
      <c r="AED141" s="6"/>
      <c r="AEE141" s="6"/>
      <c r="AEF141" s="6"/>
      <c r="AEG141" s="6"/>
      <c r="AEH141" s="6"/>
      <c r="AEI141" s="6"/>
      <c r="AEJ141" s="6"/>
      <c r="AEK141" s="6"/>
      <c r="AEL141" s="6"/>
      <c r="AEM141" s="6"/>
      <c r="AEN141" s="6"/>
      <c r="AEO141" s="6"/>
      <c r="AEP141" s="6"/>
      <c r="AEQ141" s="6"/>
      <c r="AER141" s="6"/>
      <c r="AES141" s="6"/>
      <c r="AET141" s="6"/>
      <c r="AEU141" s="6"/>
      <c r="AEV141" s="6"/>
      <c r="AEW141" s="6"/>
      <c r="AEX141" s="6"/>
      <c r="AEY141" s="6"/>
      <c r="AEZ141" s="6"/>
      <c r="AFA141" s="6"/>
      <c r="AFB141" s="6"/>
      <c r="AFC141" s="6"/>
      <c r="AFD141" s="6"/>
      <c r="AFE141" s="6"/>
      <c r="AFF141" s="6"/>
      <c r="AFG141" s="6"/>
      <c r="AFH141" s="6"/>
      <c r="AFI141" s="6"/>
      <c r="AFJ141" s="6"/>
      <c r="AFK141" s="6"/>
      <c r="AFL141" s="6"/>
      <c r="AFM141" s="6"/>
      <c r="AFN141" s="6"/>
      <c r="AFO141" s="6"/>
      <c r="AFP141" s="6"/>
      <c r="AFQ141" s="6"/>
      <c r="AFR141" s="6"/>
      <c r="AFS141" s="6"/>
      <c r="AFT141" s="6"/>
      <c r="AFU141" s="6"/>
      <c r="AFV141" s="6"/>
      <c r="AFW141" s="6"/>
      <c r="AFX141" s="6"/>
      <c r="AFY141" s="6"/>
      <c r="AFZ141" s="6"/>
      <c r="AGA141" s="6"/>
      <c r="AGB141" s="6"/>
      <c r="AGC141" s="6"/>
      <c r="AGD141" s="6"/>
      <c r="AGE141" s="6"/>
      <c r="AGF141" s="6"/>
      <c r="AGG141" s="6"/>
      <c r="AGH141" s="6"/>
      <c r="AGI141" s="6"/>
      <c r="AGJ141" s="6"/>
      <c r="AGK141" s="6"/>
      <c r="AGL141" s="6"/>
      <c r="AGM141" s="6"/>
      <c r="AGN141" s="6"/>
      <c r="AGO141" s="6"/>
      <c r="AGP141" s="6"/>
      <c r="AGQ141" s="6"/>
      <c r="AGR141" s="6"/>
      <c r="AGS141" s="6"/>
      <c r="AGT141" s="6"/>
      <c r="AGU141" s="6"/>
      <c r="AGV141" s="6"/>
      <c r="AGW141" s="6"/>
      <c r="AGX141" s="6"/>
      <c r="AGY141" s="6"/>
      <c r="AGZ141" s="6"/>
      <c r="AHA141" s="6"/>
      <c r="AHB141" s="6"/>
      <c r="AHC141" s="6"/>
      <c r="AHD141" s="6"/>
      <c r="AHE141" s="6"/>
      <c r="AHF141" s="6"/>
      <c r="AHG141" s="6"/>
      <c r="AHH141" s="6"/>
      <c r="AHI141" s="6"/>
      <c r="AHJ141" s="6"/>
      <c r="AHK141" s="6"/>
      <c r="AHL141" s="6"/>
      <c r="AHM141" s="6"/>
      <c r="AHN141" s="6"/>
      <c r="AHO141" s="6"/>
      <c r="AHP141" s="6"/>
      <c r="AHQ141" s="6"/>
      <c r="AHR141" s="6"/>
      <c r="AHS141" s="6"/>
      <c r="AHT141" s="6"/>
      <c r="AHU141" s="6"/>
      <c r="AHV141" s="6"/>
      <c r="AHW141" s="6"/>
      <c r="AHX141" s="6"/>
      <c r="AHY141" s="6"/>
      <c r="AHZ141" s="6"/>
      <c r="AIA141" s="6"/>
      <c r="AIB141" s="6"/>
      <c r="AIC141" s="6"/>
      <c r="AID141" s="6"/>
      <c r="AIE141" s="6"/>
      <c r="AIF141" s="6"/>
      <c r="AIG141" s="6"/>
      <c r="AIH141" s="6"/>
      <c r="AII141" s="6"/>
      <c r="AIJ141" s="6"/>
      <c r="AIK141" s="6"/>
      <c r="AIL141" s="6"/>
      <c r="AIM141" s="6"/>
      <c r="AIN141" s="6"/>
      <c r="AIO141" s="6"/>
      <c r="AIP141" s="6"/>
      <c r="AIQ141" s="6"/>
      <c r="AIR141" s="6"/>
      <c r="AIS141" s="6"/>
      <c r="AIT141" s="6"/>
      <c r="AIU141" s="6"/>
      <c r="AIV141" s="6"/>
      <c r="AIW141" s="6"/>
      <c r="AIX141" s="6"/>
      <c r="AIY141" s="6"/>
      <c r="AIZ141" s="6"/>
      <c r="AJA141" s="6"/>
      <c r="AJB141" s="6"/>
      <c r="AJC141" s="6"/>
      <c r="AJD141" s="6"/>
      <c r="AJE141" s="6"/>
      <c r="AJF141" s="6"/>
      <c r="AJG141" s="6"/>
      <c r="AJH141" s="6"/>
      <c r="AJI141" s="6"/>
      <c r="AJJ141" s="6"/>
      <c r="AJK141" s="6"/>
      <c r="AJL141" s="6"/>
      <c r="AJM141" s="6"/>
      <c r="AJN141" s="6"/>
      <c r="AJO141" s="6"/>
      <c r="AJP141" s="6"/>
      <c r="AJQ141" s="6"/>
      <c r="AJR141" s="6"/>
      <c r="AJS141" s="6"/>
      <c r="AJT141" s="6"/>
      <c r="AJU141" s="6"/>
      <c r="AJV141" s="6"/>
      <c r="AJW141" s="6"/>
      <c r="AJX141" s="6"/>
      <c r="AJY141" s="6"/>
      <c r="AJZ141" s="6"/>
      <c r="AKA141" s="6"/>
      <c r="AKB141" s="6"/>
      <c r="AKC141" s="6"/>
      <c r="AKD141" s="6"/>
      <c r="AKE141" s="6"/>
      <c r="AKF141" s="6"/>
      <c r="AKG141" s="6"/>
      <c r="AKH141" s="6"/>
      <c r="AKI141" s="6"/>
      <c r="AKJ141" s="6"/>
      <c r="AKK141" s="6"/>
      <c r="AKL141" s="6"/>
      <c r="AKM141" s="6"/>
      <c r="AKN141" s="6"/>
      <c r="AKO141" s="6"/>
      <c r="AKP141" s="6"/>
      <c r="AKQ141" s="6"/>
      <c r="AKR141" s="6"/>
      <c r="AKS141" s="6"/>
      <c r="AKT141" s="6"/>
      <c r="AKU141" s="6"/>
      <c r="AKV141" s="6"/>
      <c r="AKW141" s="6"/>
      <c r="AKX141" s="6"/>
      <c r="AKY141" s="6"/>
      <c r="AKZ141" s="6"/>
      <c r="ALA141" s="6"/>
      <c r="ALB141" s="6"/>
      <c r="ALC141" s="6"/>
      <c r="ALD141" s="6"/>
      <c r="ALE141" s="6"/>
      <c r="ALF141" s="6"/>
      <c r="ALG141" s="6"/>
      <c r="ALH141" s="6"/>
      <c r="ALI141" s="6"/>
      <c r="ALJ141" s="6"/>
      <c r="ALK141" s="6"/>
      <c r="ALL141" s="6"/>
      <c r="ALM141" s="6"/>
      <c r="ALN141" s="6"/>
      <c r="ALO141" s="6"/>
      <c r="ALP141" s="6"/>
      <c r="ALQ141" s="6"/>
      <c r="ALR141" s="6"/>
      <c r="ALS141" s="6"/>
      <c r="ALT141" s="6"/>
      <c r="ALU141" s="6"/>
      <c r="ALV141" s="6"/>
      <c r="ALW141" s="6"/>
      <c r="ALX141" s="6"/>
      <c r="ALY141" s="6"/>
      <c r="ALZ141" s="6"/>
      <c r="AMA141" s="6"/>
    </row>
    <row r="142" spans="1:1015">
      <c r="A142" s="8" t="s">
        <v>297</v>
      </c>
      <c r="B142" s="8" t="s">
        <v>298</v>
      </c>
      <c r="C142" s="1" t="s">
        <v>19</v>
      </c>
      <c r="D142" s="2"/>
      <c r="E142" s="1" t="s">
        <v>20</v>
      </c>
      <c r="F142" s="3"/>
      <c r="G142" s="4"/>
      <c r="H142" s="3"/>
      <c r="I142" s="4"/>
      <c r="J142" s="3"/>
      <c r="K142" s="3"/>
      <c r="L142" s="5"/>
      <c r="M142" s="5"/>
      <c r="N142" s="3"/>
      <c r="O142" s="3"/>
      <c r="P142" s="3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  <c r="XL142" s="6"/>
      <c r="XM142" s="6"/>
      <c r="XN142" s="6"/>
      <c r="XO142" s="6"/>
      <c r="XP142" s="6"/>
      <c r="XQ142" s="6"/>
      <c r="XR142" s="6"/>
      <c r="XS142" s="6"/>
      <c r="XT142" s="6"/>
      <c r="XU142" s="6"/>
      <c r="XV142" s="6"/>
      <c r="XW142" s="6"/>
      <c r="XX142" s="6"/>
      <c r="XY142" s="6"/>
      <c r="XZ142" s="6"/>
      <c r="YA142" s="6"/>
      <c r="YB142" s="6"/>
      <c r="YC142" s="6"/>
      <c r="YD142" s="6"/>
      <c r="YE142" s="6"/>
      <c r="YF142" s="6"/>
      <c r="YG142" s="6"/>
      <c r="YH142" s="6"/>
      <c r="YI142" s="6"/>
      <c r="YJ142" s="6"/>
      <c r="YK142" s="6"/>
      <c r="YL142" s="6"/>
      <c r="YM142" s="6"/>
      <c r="YN142" s="6"/>
      <c r="YO142" s="6"/>
      <c r="YP142" s="6"/>
      <c r="YQ142" s="6"/>
      <c r="YR142" s="6"/>
      <c r="YS142" s="6"/>
      <c r="YT142" s="6"/>
      <c r="YU142" s="6"/>
      <c r="YV142" s="6"/>
      <c r="YW142" s="6"/>
      <c r="YX142" s="6"/>
      <c r="YY142" s="6"/>
      <c r="YZ142" s="6"/>
      <c r="ZA142" s="6"/>
      <c r="ZB142" s="6"/>
      <c r="ZC142" s="6"/>
      <c r="ZD142" s="6"/>
      <c r="ZE142" s="6"/>
      <c r="ZF142" s="6"/>
      <c r="ZG142" s="6"/>
      <c r="ZH142" s="6"/>
      <c r="ZI142" s="6"/>
      <c r="ZJ142" s="6"/>
      <c r="ZK142" s="6"/>
      <c r="ZL142" s="6"/>
      <c r="ZM142" s="6"/>
      <c r="ZN142" s="6"/>
      <c r="ZO142" s="6"/>
      <c r="ZP142" s="6"/>
      <c r="ZQ142" s="6"/>
      <c r="ZR142" s="6"/>
      <c r="ZS142" s="6"/>
      <c r="ZT142" s="6"/>
      <c r="ZU142" s="6"/>
      <c r="ZV142" s="6"/>
      <c r="ZW142" s="6"/>
      <c r="ZX142" s="6"/>
      <c r="ZY142" s="6"/>
      <c r="ZZ142" s="6"/>
      <c r="AAA142" s="6"/>
      <c r="AAB142" s="6"/>
      <c r="AAC142" s="6"/>
      <c r="AAD142" s="6"/>
      <c r="AAE142" s="6"/>
      <c r="AAF142" s="6"/>
      <c r="AAG142" s="6"/>
      <c r="AAH142" s="6"/>
      <c r="AAI142" s="6"/>
      <c r="AAJ142" s="6"/>
      <c r="AAK142" s="6"/>
      <c r="AAL142" s="6"/>
      <c r="AAM142" s="6"/>
      <c r="AAN142" s="6"/>
      <c r="AAO142" s="6"/>
      <c r="AAP142" s="6"/>
      <c r="AAQ142" s="6"/>
      <c r="AAR142" s="6"/>
      <c r="AAS142" s="6"/>
      <c r="AAT142" s="6"/>
      <c r="AAU142" s="6"/>
      <c r="AAV142" s="6"/>
      <c r="AAW142" s="6"/>
      <c r="AAX142" s="6"/>
      <c r="AAY142" s="6"/>
      <c r="AAZ142" s="6"/>
      <c r="ABA142" s="6"/>
      <c r="ABB142" s="6"/>
      <c r="ABC142" s="6"/>
      <c r="ABD142" s="6"/>
      <c r="ABE142" s="6"/>
      <c r="ABF142" s="6"/>
      <c r="ABG142" s="6"/>
      <c r="ABH142" s="6"/>
      <c r="ABI142" s="6"/>
      <c r="ABJ142" s="6"/>
      <c r="ABK142" s="6"/>
      <c r="ABL142" s="6"/>
      <c r="ABM142" s="6"/>
      <c r="ABN142" s="6"/>
      <c r="ABO142" s="6"/>
      <c r="ABP142" s="6"/>
      <c r="ABQ142" s="6"/>
      <c r="ABR142" s="6"/>
      <c r="ABS142" s="6"/>
      <c r="ABT142" s="6"/>
      <c r="ABU142" s="6"/>
      <c r="ABV142" s="6"/>
      <c r="ABW142" s="6"/>
      <c r="ABX142" s="6"/>
      <c r="ABY142" s="6"/>
      <c r="ABZ142" s="6"/>
      <c r="ACA142" s="6"/>
      <c r="ACB142" s="6"/>
      <c r="ACC142" s="6"/>
      <c r="ACD142" s="6"/>
      <c r="ACE142" s="6"/>
      <c r="ACF142" s="6"/>
      <c r="ACG142" s="6"/>
      <c r="ACH142" s="6"/>
      <c r="ACI142" s="6"/>
      <c r="ACJ142" s="6"/>
      <c r="ACK142" s="6"/>
      <c r="ACL142" s="6"/>
      <c r="ACM142" s="6"/>
      <c r="ACN142" s="6"/>
      <c r="ACO142" s="6"/>
      <c r="ACP142" s="6"/>
      <c r="ACQ142" s="6"/>
      <c r="ACR142" s="6"/>
      <c r="ACS142" s="6"/>
      <c r="ACT142" s="6"/>
      <c r="ACU142" s="6"/>
      <c r="ACV142" s="6"/>
      <c r="ACW142" s="6"/>
      <c r="ACX142" s="6"/>
      <c r="ACY142" s="6"/>
      <c r="ACZ142" s="6"/>
      <c r="ADA142" s="6"/>
      <c r="ADB142" s="6"/>
      <c r="ADC142" s="6"/>
      <c r="ADD142" s="6"/>
      <c r="ADE142" s="6"/>
      <c r="ADF142" s="6"/>
      <c r="ADG142" s="6"/>
      <c r="ADH142" s="6"/>
      <c r="ADI142" s="6"/>
      <c r="ADJ142" s="6"/>
      <c r="ADK142" s="6"/>
      <c r="ADL142" s="6"/>
      <c r="ADM142" s="6"/>
      <c r="ADN142" s="6"/>
      <c r="ADO142" s="6"/>
      <c r="ADP142" s="6"/>
      <c r="ADQ142" s="6"/>
      <c r="ADR142" s="6"/>
      <c r="ADS142" s="6"/>
      <c r="ADT142" s="6"/>
      <c r="ADU142" s="6"/>
      <c r="ADV142" s="6"/>
      <c r="ADW142" s="6"/>
      <c r="ADX142" s="6"/>
      <c r="ADY142" s="6"/>
      <c r="ADZ142" s="6"/>
      <c r="AEA142" s="6"/>
      <c r="AEB142" s="6"/>
      <c r="AEC142" s="6"/>
      <c r="AED142" s="6"/>
      <c r="AEE142" s="6"/>
      <c r="AEF142" s="6"/>
      <c r="AEG142" s="6"/>
      <c r="AEH142" s="6"/>
      <c r="AEI142" s="6"/>
      <c r="AEJ142" s="6"/>
      <c r="AEK142" s="6"/>
      <c r="AEL142" s="6"/>
      <c r="AEM142" s="6"/>
      <c r="AEN142" s="6"/>
      <c r="AEO142" s="6"/>
      <c r="AEP142" s="6"/>
      <c r="AEQ142" s="6"/>
      <c r="AER142" s="6"/>
      <c r="AES142" s="6"/>
      <c r="AET142" s="6"/>
      <c r="AEU142" s="6"/>
      <c r="AEV142" s="6"/>
      <c r="AEW142" s="6"/>
      <c r="AEX142" s="6"/>
      <c r="AEY142" s="6"/>
      <c r="AEZ142" s="6"/>
      <c r="AFA142" s="6"/>
      <c r="AFB142" s="6"/>
      <c r="AFC142" s="6"/>
      <c r="AFD142" s="6"/>
      <c r="AFE142" s="6"/>
      <c r="AFF142" s="6"/>
      <c r="AFG142" s="6"/>
      <c r="AFH142" s="6"/>
      <c r="AFI142" s="6"/>
      <c r="AFJ142" s="6"/>
      <c r="AFK142" s="6"/>
      <c r="AFL142" s="6"/>
      <c r="AFM142" s="6"/>
      <c r="AFN142" s="6"/>
      <c r="AFO142" s="6"/>
      <c r="AFP142" s="6"/>
      <c r="AFQ142" s="6"/>
      <c r="AFR142" s="6"/>
      <c r="AFS142" s="6"/>
      <c r="AFT142" s="6"/>
      <c r="AFU142" s="6"/>
      <c r="AFV142" s="6"/>
      <c r="AFW142" s="6"/>
      <c r="AFX142" s="6"/>
      <c r="AFY142" s="6"/>
      <c r="AFZ142" s="6"/>
      <c r="AGA142" s="6"/>
      <c r="AGB142" s="6"/>
      <c r="AGC142" s="6"/>
      <c r="AGD142" s="6"/>
      <c r="AGE142" s="6"/>
      <c r="AGF142" s="6"/>
      <c r="AGG142" s="6"/>
      <c r="AGH142" s="6"/>
      <c r="AGI142" s="6"/>
      <c r="AGJ142" s="6"/>
      <c r="AGK142" s="6"/>
      <c r="AGL142" s="6"/>
      <c r="AGM142" s="6"/>
      <c r="AGN142" s="6"/>
      <c r="AGO142" s="6"/>
      <c r="AGP142" s="6"/>
      <c r="AGQ142" s="6"/>
      <c r="AGR142" s="6"/>
      <c r="AGS142" s="6"/>
      <c r="AGT142" s="6"/>
      <c r="AGU142" s="6"/>
      <c r="AGV142" s="6"/>
      <c r="AGW142" s="6"/>
      <c r="AGX142" s="6"/>
      <c r="AGY142" s="6"/>
      <c r="AGZ142" s="6"/>
      <c r="AHA142" s="6"/>
      <c r="AHB142" s="6"/>
      <c r="AHC142" s="6"/>
      <c r="AHD142" s="6"/>
      <c r="AHE142" s="6"/>
      <c r="AHF142" s="6"/>
      <c r="AHG142" s="6"/>
      <c r="AHH142" s="6"/>
      <c r="AHI142" s="6"/>
      <c r="AHJ142" s="6"/>
      <c r="AHK142" s="6"/>
      <c r="AHL142" s="6"/>
      <c r="AHM142" s="6"/>
      <c r="AHN142" s="6"/>
      <c r="AHO142" s="6"/>
      <c r="AHP142" s="6"/>
      <c r="AHQ142" s="6"/>
      <c r="AHR142" s="6"/>
      <c r="AHS142" s="6"/>
      <c r="AHT142" s="6"/>
      <c r="AHU142" s="6"/>
      <c r="AHV142" s="6"/>
      <c r="AHW142" s="6"/>
      <c r="AHX142" s="6"/>
      <c r="AHY142" s="6"/>
      <c r="AHZ142" s="6"/>
      <c r="AIA142" s="6"/>
      <c r="AIB142" s="6"/>
      <c r="AIC142" s="6"/>
      <c r="AID142" s="6"/>
      <c r="AIE142" s="6"/>
      <c r="AIF142" s="6"/>
      <c r="AIG142" s="6"/>
      <c r="AIH142" s="6"/>
      <c r="AII142" s="6"/>
      <c r="AIJ142" s="6"/>
      <c r="AIK142" s="6"/>
      <c r="AIL142" s="6"/>
      <c r="AIM142" s="6"/>
      <c r="AIN142" s="6"/>
      <c r="AIO142" s="6"/>
      <c r="AIP142" s="6"/>
      <c r="AIQ142" s="6"/>
      <c r="AIR142" s="6"/>
      <c r="AIS142" s="6"/>
      <c r="AIT142" s="6"/>
      <c r="AIU142" s="6"/>
      <c r="AIV142" s="6"/>
      <c r="AIW142" s="6"/>
      <c r="AIX142" s="6"/>
      <c r="AIY142" s="6"/>
      <c r="AIZ142" s="6"/>
      <c r="AJA142" s="6"/>
      <c r="AJB142" s="6"/>
      <c r="AJC142" s="6"/>
      <c r="AJD142" s="6"/>
      <c r="AJE142" s="6"/>
      <c r="AJF142" s="6"/>
      <c r="AJG142" s="6"/>
      <c r="AJH142" s="6"/>
      <c r="AJI142" s="6"/>
      <c r="AJJ142" s="6"/>
      <c r="AJK142" s="6"/>
      <c r="AJL142" s="6"/>
      <c r="AJM142" s="6"/>
      <c r="AJN142" s="6"/>
      <c r="AJO142" s="6"/>
      <c r="AJP142" s="6"/>
      <c r="AJQ142" s="6"/>
      <c r="AJR142" s="6"/>
      <c r="AJS142" s="6"/>
      <c r="AJT142" s="6"/>
      <c r="AJU142" s="6"/>
      <c r="AJV142" s="6"/>
      <c r="AJW142" s="6"/>
      <c r="AJX142" s="6"/>
      <c r="AJY142" s="6"/>
      <c r="AJZ142" s="6"/>
      <c r="AKA142" s="6"/>
      <c r="AKB142" s="6"/>
      <c r="AKC142" s="6"/>
      <c r="AKD142" s="6"/>
      <c r="AKE142" s="6"/>
      <c r="AKF142" s="6"/>
      <c r="AKG142" s="6"/>
      <c r="AKH142" s="6"/>
      <c r="AKI142" s="6"/>
      <c r="AKJ142" s="6"/>
      <c r="AKK142" s="6"/>
      <c r="AKL142" s="6"/>
      <c r="AKM142" s="6"/>
      <c r="AKN142" s="6"/>
      <c r="AKO142" s="6"/>
      <c r="AKP142" s="6"/>
      <c r="AKQ142" s="6"/>
      <c r="AKR142" s="6"/>
      <c r="AKS142" s="6"/>
      <c r="AKT142" s="6"/>
      <c r="AKU142" s="6"/>
      <c r="AKV142" s="6"/>
      <c r="AKW142" s="6"/>
      <c r="AKX142" s="6"/>
      <c r="AKY142" s="6"/>
      <c r="AKZ142" s="6"/>
      <c r="ALA142" s="6"/>
      <c r="ALB142" s="6"/>
      <c r="ALC142" s="6"/>
      <c r="ALD142" s="6"/>
      <c r="ALE142" s="6"/>
      <c r="ALF142" s="6"/>
      <c r="ALG142" s="6"/>
      <c r="ALH142" s="6"/>
      <c r="ALI142" s="6"/>
      <c r="ALJ142" s="6"/>
      <c r="ALK142" s="6"/>
      <c r="ALL142" s="6"/>
      <c r="ALM142" s="6"/>
      <c r="ALN142" s="6"/>
      <c r="ALO142" s="6"/>
      <c r="ALP142" s="6"/>
      <c r="ALQ142" s="6"/>
      <c r="ALR142" s="6"/>
      <c r="ALS142" s="6"/>
      <c r="ALT142" s="6"/>
      <c r="ALU142" s="6"/>
      <c r="ALV142" s="6"/>
      <c r="ALW142" s="6"/>
      <c r="ALX142" s="6"/>
      <c r="ALY142" s="6"/>
      <c r="ALZ142" s="6"/>
      <c r="AMA142" s="6"/>
    </row>
    <row r="143" spans="1:1015">
      <c r="A143" s="8" t="s">
        <v>299</v>
      </c>
      <c r="B143" s="8" t="s">
        <v>300</v>
      </c>
      <c r="C143" s="1" t="s">
        <v>19</v>
      </c>
      <c r="D143" s="2"/>
      <c r="E143" s="1" t="s">
        <v>20</v>
      </c>
      <c r="F143" s="3"/>
      <c r="G143" s="4"/>
      <c r="H143" s="3"/>
      <c r="I143" s="4"/>
      <c r="J143" s="3"/>
      <c r="K143" s="3"/>
      <c r="L143" s="5"/>
      <c r="M143" s="5"/>
      <c r="N143" s="3"/>
      <c r="O143" s="3"/>
      <c r="P143" s="3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  <c r="ALN143" s="6"/>
      <c r="ALO143" s="6"/>
      <c r="ALP143" s="6"/>
      <c r="ALQ143" s="6"/>
      <c r="ALR143" s="6"/>
      <c r="ALS143" s="6"/>
      <c r="ALT143" s="6"/>
      <c r="ALU143" s="6"/>
      <c r="ALV143" s="6"/>
      <c r="ALW143" s="6"/>
      <c r="ALX143" s="6"/>
      <c r="ALY143" s="6"/>
      <c r="ALZ143" s="6"/>
      <c r="AMA143" s="6"/>
    </row>
    <row r="144" spans="1:1015">
      <c r="A144" s="8" t="s">
        <v>301</v>
      </c>
      <c r="B144" s="8" t="s">
        <v>302</v>
      </c>
      <c r="C144" s="1" t="s">
        <v>19</v>
      </c>
      <c r="D144" s="2"/>
      <c r="E144" s="1" t="s">
        <v>20</v>
      </c>
      <c r="F144" s="3"/>
      <c r="G144" s="4"/>
      <c r="H144" s="3"/>
      <c r="I144" s="4"/>
      <c r="J144" s="3"/>
      <c r="K144" s="3"/>
      <c r="L144" s="5"/>
      <c r="M144" s="5"/>
      <c r="N144" s="3"/>
      <c r="O144" s="3"/>
      <c r="P144" s="3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</row>
    <row r="145" spans="1:1015">
      <c r="A145" s="8" t="s">
        <v>303</v>
      </c>
      <c r="B145" s="8" t="s">
        <v>304</v>
      </c>
      <c r="C145" s="1" t="s">
        <v>19</v>
      </c>
      <c r="D145" s="2"/>
      <c r="E145" s="1" t="s">
        <v>20</v>
      </c>
      <c r="F145" s="3"/>
      <c r="G145" s="4"/>
      <c r="H145" s="3"/>
      <c r="I145" s="4"/>
      <c r="J145" s="3"/>
      <c r="K145" s="3"/>
      <c r="L145" s="5"/>
      <c r="M145" s="5"/>
      <c r="N145" s="3"/>
      <c r="O145" s="3"/>
      <c r="P145" s="3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  <c r="ALN145" s="6"/>
      <c r="ALO145" s="6"/>
      <c r="ALP145" s="6"/>
      <c r="ALQ145" s="6"/>
      <c r="ALR145" s="6"/>
      <c r="ALS145" s="6"/>
      <c r="ALT145" s="6"/>
      <c r="ALU145" s="6"/>
      <c r="ALV145" s="6"/>
      <c r="ALW145" s="6"/>
      <c r="ALX145" s="6"/>
      <c r="ALY145" s="6"/>
      <c r="ALZ145" s="6"/>
      <c r="AMA145" s="6"/>
    </row>
    <row r="146" spans="1:1015">
      <c r="A146" s="8" t="s">
        <v>305</v>
      </c>
      <c r="B146" s="8" t="s">
        <v>306</v>
      </c>
      <c r="C146" s="1" t="s">
        <v>19</v>
      </c>
      <c r="D146" s="2"/>
      <c r="E146" s="1" t="s">
        <v>20</v>
      </c>
      <c r="F146" s="3"/>
      <c r="G146" s="4"/>
      <c r="H146" s="3"/>
      <c r="I146" s="4"/>
      <c r="J146" s="3"/>
      <c r="K146" s="3"/>
      <c r="L146" s="5"/>
      <c r="M146" s="5"/>
      <c r="N146" s="3"/>
      <c r="O146" s="3"/>
      <c r="P146" s="3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  <c r="XL146" s="6"/>
      <c r="XM146" s="6"/>
      <c r="XN146" s="6"/>
      <c r="XO146" s="6"/>
      <c r="XP146" s="6"/>
      <c r="XQ146" s="6"/>
      <c r="XR146" s="6"/>
      <c r="XS146" s="6"/>
      <c r="XT146" s="6"/>
      <c r="XU146" s="6"/>
      <c r="XV146" s="6"/>
      <c r="XW146" s="6"/>
      <c r="XX146" s="6"/>
      <c r="XY146" s="6"/>
      <c r="XZ146" s="6"/>
      <c r="YA146" s="6"/>
      <c r="YB146" s="6"/>
      <c r="YC146" s="6"/>
      <c r="YD146" s="6"/>
      <c r="YE146" s="6"/>
      <c r="YF146" s="6"/>
      <c r="YG146" s="6"/>
      <c r="YH146" s="6"/>
      <c r="YI146" s="6"/>
      <c r="YJ146" s="6"/>
      <c r="YK146" s="6"/>
      <c r="YL146" s="6"/>
      <c r="YM146" s="6"/>
      <c r="YN146" s="6"/>
      <c r="YO146" s="6"/>
      <c r="YP146" s="6"/>
      <c r="YQ146" s="6"/>
      <c r="YR146" s="6"/>
      <c r="YS146" s="6"/>
      <c r="YT146" s="6"/>
      <c r="YU146" s="6"/>
      <c r="YV146" s="6"/>
      <c r="YW146" s="6"/>
      <c r="YX146" s="6"/>
      <c r="YY146" s="6"/>
      <c r="YZ146" s="6"/>
      <c r="ZA146" s="6"/>
      <c r="ZB146" s="6"/>
      <c r="ZC146" s="6"/>
      <c r="ZD146" s="6"/>
      <c r="ZE146" s="6"/>
      <c r="ZF146" s="6"/>
      <c r="ZG146" s="6"/>
      <c r="ZH146" s="6"/>
      <c r="ZI146" s="6"/>
      <c r="ZJ146" s="6"/>
      <c r="ZK146" s="6"/>
      <c r="ZL146" s="6"/>
      <c r="ZM146" s="6"/>
      <c r="ZN146" s="6"/>
      <c r="ZO146" s="6"/>
      <c r="ZP146" s="6"/>
      <c r="ZQ146" s="6"/>
      <c r="ZR146" s="6"/>
      <c r="ZS146" s="6"/>
      <c r="ZT146" s="6"/>
      <c r="ZU146" s="6"/>
      <c r="ZV146" s="6"/>
      <c r="ZW146" s="6"/>
      <c r="ZX146" s="6"/>
      <c r="ZY146" s="6"/>
      <c r="ZZ146" s="6"/>
      <c r="AAA146" s="6"/>
      <c r="AAB146" s="6"/>
      <c r="AAC146" s="6"/>
      <c r="AAD146" s="6"/>
      <c r="AAE146" s="6"/>
      <c r="AAF146" s="6"/>
      <c r="AAG146" s="6"/>
      <c r="AAH146" s="6"/>
      <c r="AAI146" s="6"/>
      <c r="AAJ146" s="6"/>
      <c r="AAK146" s="6"/>
      <c r="AAL146" s="6"/>
      <c r="AAM146" s="6"/>
      <c r="AAN146" s="6"/>
      <c r="AAO146" s="6"/>
      <c r="AAP146" s="6"/>
      <c r="AAQ146" s="6"/>
      <c r="AAR146" s="6"/>
      <c r="AAS146" s="6"/>
      <c r="AAT146" s="6"/>
      <c r="AAU146" s="6"/>
      <c r="AAV146" s="6"/>
      <c r="AAW146" s="6"/>
      <c r="AAX146" s="6"/>
      <c r="AAY146" s="6"/>
      <c r="AAZ146" s="6"/>
      <c r="ABA146" s="6"/>
      <c r="ABB146" s="6"/>
      <c r="ABC146" s="6"/>
      <c r="ABD146" s="6"/>
      <c r="ABE146" s="6"/>
      <c r="ABF146" s="6"/>
      <c r="ABG146" s="6"/>
      <c r="ABH146" s="6"/>
      <c r="ABI146" s="6"/>
      <c r="ABJ146" s="6"/>
      <c r="ABK146" s="6"/>
      <c r="ABL146" s="6"/>
      <c r="ABM146" s="6"/>
      <c r="ABN146" s="6"/>
      <c r="ABO146" s="6"/>
      <c r="ABP146" s="6"/>
      <c r="ABQ146" s="6"/>
      <c r="ABR146" s="6"/>
      <c r="ABS146" s="6"/>
      <c r="ABT146" s="6"/>
      <c r="ABU146" s="6"/>
      <c r="ABV146" s="6"/>
      <c r="ABW146" s="6"/>
      <c r="ABX146" s="6"/>
      <c r="ABY146" s="6"/>
      <c r="ABZ146" s="6"/>
      <c r="ACA146" s="6"/>
      <c r="ACB146" s="6"/>
      <c r="ACC146" s="6"/>
      <c r="ACD146" s="6"/>
      <c r="ACE146" s="6"/>
      <c r="ACF146" s="6"/>
      <c r="ACG146" s="6"/>
      <c r="ACH146" s="6"/>
      <c r="ACI146" s="6"/>
      <c r="ACJ146" s="6"/>
      <c r="ACK146" s="6"/>
      <c r="ACL146" s="6"/>
      <c r="ACM146" s="6"/>
      <c r="ACN146" s="6"/>
      <c r="ACO146" s="6"/>
      <c r="ACP146" s="6"/>
      <c r="ACQ146" s="6"/>
      <c r="ACR146" s="6"/>
      <c r="ACS146" s="6"/>
      <c r="ACT146" s="6"/>
      <c r="ACU146" s="6"/>
      <c r="ACV146" s="6"/>
      <c r="ACW146" s="6"/>
      <c r="ACX146" s="6"/>
      <c r="ACY146" s="6"/>
      <c r="ACZ146" s="6"/>
      <c r="ADA146" s="6"/>
      <c r="ADB146" s="6"/>
      <c r="ADC146" s="6"/>
      <c r="ADD146" s="6"/>
      <c r="ADE146" s="6"/>
      <c r="ADF146" s="6"/>
      <c r="ADG146" s="6"/>
      <c r="ADH146" s="6"/>
      <c r="ADI146" s="6"/>
      <c r="ADJ146" s="6"/>
      <c r="ADK146" s="6"/>
      <c r="ADL146" s="6"/>
      <c r="ADM146" s="6"/>
      <c r="ADN146" s="6"/>
      <c r="ADO146" s="6"/>
      <c r="ADP146" s="6"/>
      <c r="ADQ146" s="6"/>
      <c r="ADR146" s="6"/>
      <c r="ADS146" s="6"/>
      <c r="ADT146" s="6"/>
      <c r="ADU146" s="6"/>
      <c r="ADV146" s="6"/>
      <c r="ADW146" s="6"/>
      <c r="ADX146" s="6"/>
      <c r="ADY146" s="6"/>
      <c r="ADZ146" s="6"/>
      <c r="AEA146" s="6"/>
      <c r="AEB146" s="6"/>
      <c r="AEC146" s="6"/>
      <c r="AED146" s="6"/>
      <c r="AEE146" s="6"/>
      <c r="AEF146" s="6"/>
      <c r="AEG146" s="6"/>
      <c r="AEH146" s="6"/>
      <c r="AEI146" s="6"/>
      <c r="AEJ146" s="6"/>
      <c r="AEK146" s="6"/>
      <c r="AEL146" s="6"/>
      <c r="AEM146" s="6"/>
      <c r="AEN146" s="6"/>
      <c r="AEO146" s="6"/>
      <c r="AEP146" s="6"/>
      <c r="AEQ146" s="6"/>
      <c r="AER146" s="6"/>
      <c r="AES146" s="6"/>
      <c r="AET146" s="6"/>
      <c r="AEU146" s="6"/>
      <c r="AEV146" s="6"/>
      <c r="AEW146" s="6"/>
      <c r="AEX146" s="6"/>
      <c r="AEY146" s="6"/>
      <c r="AEZ146" s="6"/>
      <c r="AFA146" s="6"/>
      <c r="AFB146" s="6"/>
      <c r="AFC146" s="6"/>
      <c r="AFD146" s="6"/>
      <c r="AFE146" s="6"/>
      <c r="AFF146" s="6"/>
      <c r="AFG146" s="6"/>
      <c r="AFH146" s="6"/>
      <c r="AFI146" s="6"/>
      <c r="AFJ146" s="6"/>
      <c r="AFK146" s="6"/>
      <c r="AFL146" s="6"/>
      <c r="AFM146" s="6"/>
      <c r="AFN146" s="6"/>
      <c r="AFO146" s="6"/>
      <c r="AFP146" s="6"/>
      <c r="AFQ146" s="6"/>
      <c r="AFR146" s="6"/>
      <c r="AFS146" s="6"/>
      <c r="AFT146" s="6"/>
      <c r="AFU146" s="6"/>
      <c r="AFV146" s="6"/>
      <c r="AFW146" s="6"/>
      <c r="AFX146" s="6"/>
      <c r="AFY146" s="6"/>
      <c r="AFZ146" s="6"/>
      <c r="AGA146" s="6"/>
      <c r="AGB146" s="6"/>
      <c r="AGC146" s="6"/>
      <c r="AGD146" s="6"/>
      <c r="AGE146" s="6"/>
      <c r="AGF146" s="6"/>
      <c r="AGG146" s="6"/>
      <c r="AGH146" s="6"/>
      <c r="AGI146" s="6"/>
      <c r="AGJ146" s="6"/>
      <c r="AGK146" s="6"/>
      <c r="AGL146" s="6"/>
      <c r="AGM146" s="6"/>
      <c r="AGN146" s="6"/>
      <c r="AGO146" s="6"/>
      <c r="AGP146" s="6"/>
      <c r="AGQ146" s="6"/>
      <c r="AGR146" s="6"/>
      <c r="AGS146" s="6"/>
      <c r="AGT146" s="6"/>
      <c r="AGU146" s="6"/>
      <c r="AGV146" s="6"/>
      <c r="AGW146" s="6"/>
      <c r="AGX146" s="6"/>
      <c r="AGY146" s="6"/>
      <c r="AGZ146" s="6"/>
      <c r="AHA146" s="6"/>
      <c r="AHB146" s="6"/>
      <c r="AHC146" s="6"/>
      <c r="AHD146" s="6"/>
      <c r="AHE146" s="6"/>
      <c r="AHF146" s="6"/>
      <c r="AHG146" s="6"/>
      <c r="AHH146" s="6"/>
      <c r="AHI146" s="6"/>
      <c r="AHJ146" s="6"/>
      <c r="AHK146" s="6"/>
      <c r="AHL146" s="6"/>
      <c r="AHM146" s="6"/>
      <c r="AHN146" s="6"/>
      <c r="AHO146" s="6"/>
      <c r="AHP146" s="6"/>
      <c r="AHQ146" s="6"/>
      <c r="AHR146" s="6"/>
      <c r="AHS146" s="6"/>
      <c r="AHT146" s="6"/>
      <c r="AHU146" s="6"/>
      <c r="AHV146" s="6"/>
      <c r="AHW146" s="6"/>
      <c r="AHX146" s="6"/>
      <c r="AHY146" s="6"/>
      <c r="AHZ146" s="6"/>
      <c r="AIA146" s="6"/>
      <c r="AIB146" s="6"/>
      <c r="AIC146" s="6"/>
      <c r="AID146" s="6"/>
      <c r="AIE146" s="6"/>
      <c r="AIF146" s="6"/>
      <c r="AIG146" s="6"/>
      <c r="AIH146" s="6"/>
      <c r="AII146" s="6"/>
      <c r="AIJ146" s="6"/>
      <c r="AIK146" s="6"/>
      <c r="AIL146" s="6"/>
      <c r="AIM146" s="6"/>
      <c r="AIN146" s="6"/>
      <c r="AIO146" s="6"/>
      <c r="AIP146" s="6"/>
      <c r="AIQ146" s="6"/>
      <c r="AIR146" s="6"/>
      <c r="AIS146" s="6"/>
      <c r="AIT146" s="6"/>
      <c r="AIU146" s="6"/>
      <c r="AIV146" s="6"/>
      <c r="AIW146" s="6"/>
      <c r="AIX146" s="6"/>
      <c r="AIY146" s="6"/>
      <c r="AIZ146" s="6"/>
      <c r="AJA146" s="6"/>
      <c r="AJB146" s="6"/>
      <c r="AJC146" s="6"/>
      <c r="AJD146" s="6"/>
      <c r="AJE146" s="6"/>
      <c r="AJF146" s="6"/>
      <c r="AJG146" s="6"/>
      <c r="AJH146" s="6"/>
      <c r="AJI146" s="6"/>
      <c r="AJJ146" s="6"/>
      <c r="AJK146" s="6"/>
      <c r="AJL146" s="6"/>
      <c r="AJM146" s="6"/>
      <c r="AJN146" s="6"/>
      <c r="AJO146" s="6"/>
      <c r="AJP146" s="6"/>
      <c r="AJQ146" s="6"/>
      <c r="AJR146" s="6"/>
      <c r="AJS146" s="6"/>
      <c r="AJT146" s="6"/>
      <c r="AJU146" s="6"/>
      <c r="AJV146" s="6"/>
      <c r="AJW146" s="6"/>
      <c r="AJX146" s="6"/>
      <c r="AJY146" s="6"/>
      <c r="AJZ146" s="6"/>
      <c r="AKA146" s="6"/>
      <c r="AKB146" s="6"/>
      <c r="AKC146" s="6"/>
      <c r="AKD146" s="6"/>
      <c r="AKE146" s="6"/>
      <c r="AKF146" s="6"/>
      <c r="AKG146" s="6"/>
      <c r="AKH146" s="6"/>
      <c r="AKI146" s="6"/>
      <c r="AKJ146" s="6"/>
      <c r="AKK146" s="6"/>
      <c r="AKL146" s="6"/>
      <c r="AKM146" s="6"/>
      <c r="AKN146" s="6"/>
      <c r="AKO146" s="6"/>
      <c r="AKP146" s="6"/>
      <c r="AKQ146" s="6"/>
      <c r="AKR146" s="6"/>
      <c r="AKS146" s="6"/>
      <c r="AKT146" s="6"/>
      <c r="AKU146" s="6"/>
      <c r="AKV146" s="6"/>
      <c r="AKW146" s="6"/>
      <c r="AKX146" s="6"/>
      <c r="AKY146" s="6"/>
      <c r="AKZ146" s="6"/>
      <c r="ALA146" s="6"/>
      <c r="ALB146" s="6"/>
      <c r="ALC146" s="6"/>
      <c r="ALD146" s="6"/>
      <c r="ALE146" s="6"/>
      <c r="ALF146" s="6"/>
      <c r="ALG146" s="6"/>
      <c r="ALH146" s="6"/>
      <c r="ALI146" s="6"/>
      <c r="ALJ146" s="6"/>
      <c r="ALK146" s="6"/>
      <c r="ALL146" s="6"/>
      <c r="ALM146" s="6"/>
      <c r="ALN146" s="6"/>
      <c r="ALO146" s="6"/>
      <c r="ALP146" s="6"/>
      <c r="ALQ146" s="6"/>
      <c r="ALR146" s="6"/>
      <c r="ALS146" s="6"/>
      <c r="ALT146" s="6"/>
      <c r="ALU146" s="6"/>
      <c r="ALV146" s="6"/>
      <c r="ALW146" s="6"/>
      <c r="ALX146" s="6"/>
      <c r="ALY146" s="6"/>
      <c r="ALZ146" s="6"/>
      <c r="AMA146" s="6"/>
    </row>
    <row r="147" spans="1:1015">
      <c r="A147" s="8" t="s">
        <v>307</v>
      </c>
      <c r="B147" s="8" t="s">
        <v>308</v>
      </c>
      <c r="C147" s="1" t="s">
        <v>19</v>
      </c>
      <c r="D147" s="2"/>
      <c r="E147" s="1" t="s">
        <v>20</v>
      </c>
      <c r="F147" s="3"/>
      <c r="G147" s="4"/>
      <c r="H147" s="3"/>
      <c r="I147" s="4"/>
      <c r="J147" s="3"/>
      <c r="K147" s="3"/>
      <c r="L147" s="5"/>
      <c r="M147" s="5"/>
      <c r="N147" s="3"/>
      <c r="O147" s="3"/>
      <c r="P147" s="3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  <c r="ALN147" s="6"/>
      <c r="ALO147" s="6"/>
      <c r="ALP147" s="6"/>
      <c r="ALQ147" s="6"/>
      <c r="ALR147" s="6"/>
      <c r="ALS147" s="6"/>
      <c r="ALT147" s="6"/>
      <c r="ALU147" s="6"/>
      <c r="ALV147" s="6"/>
      <c r="ALW147" s="6"/>
      <c r="ALX147" s="6"/>
      <c r="ALY147" s="6"/>
      <c r="ALZ147" s="6"/>
      <c r="AMA147" s="6"/>
    </row>
    <row r="148" spans="1:1015">
      <c r="A148" s="8" t="s">
        <v>309</v>
      </c>
      <c r="B148" s="8" t="s">
        <v>310</v>
      </c>
      <c r="C148" s="1" t="s">
        <v>19</v>
      </c>
      <c r="D148" s="2"/>
      <c r="E148" s="1" t="s">
        <v>20</v>
      </c>
      <c r="F148" s="3"/>
      <c r="G148" s="4"/>
      <c r="H148" s="3"/>
      <c r="I148" s="4"/>
      <c r="J148" s="3"/>
      <c r="K148" s="3"/>
      <c r="L148" s="5"/>
      <c r="M148" s="5"/>
      <c r="N148" s="3"/>
      <c r="O148" s="3"/>
      <c r="P148" s="3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</row>
    <row r="149" spans="1:1015">
      <c r="A149" s="8" t="s">
        <v>311</v>
      </c>
      <c r="B149" s="8" t="s">
        <v>312</v>
      </c>
      <c r="C149" s="1" t="s">
        <v>19</v>
      </c>
      <c r="D149" s="2"/>
      <c r="E149" s="1" t="s">
        <v>20</v>
      </c>
      <c r="F149" s="3"/>
      <c r="G149" s="4"/>
      <c r="H149" s="3"/>
      <c r="I149" s="4"/>
      <c r="J149" s="3"/>
      <c r="K149" s="3"/>
      <c r="L149" s="5"/>
      <c r="M149" s="5"/>
      <c r="N149" s="3"/>
      <c r="O149" s="3"/>
      <c r="P149" s="3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</row>
    <row r="150" spans="1:1015">
      <c r="A150" s="8" t="s">
        <v>313</v>
      </c>
      <c r="B150" s="8" t="s">
        <v>314</v>
      </c>
      <c r="C150" s="1" t="s">
        <v>19</v>
      </c>
      <c r="D150" s="2"/>
      <c r="E150" s="1" t="s">
        <v>20</v>
      </c>
      <c r="F150" s="3"/>
      <c r="G150" s="4"/>
      <c r="H150" s="3"/>
      <c r="I150" s="4"/>
      <c r="J150" s="3"/>
      <c r="K150" s="3"/>
      <c r="L150" s="5"/>
      <c r="M150" s="5"/>
      <c r="N150" s="3"/>
      <c r="O150" s="3"/>
      <c r="P150" s="3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  <c r="LN150" s="6"/>
      <c r="LO150" s="6"/>
      <c r="LP150" s="6"/>
      <c r="LQ150" s="6"/>
      <c r="LR150" s="6"/>
      <c r="LS150" s="6"/>
      <c r="LT150" s="6"/>
      <c r="LU150" s="6"/>
      <c r="LV150" s="6"/>
      <c r="LW150" s="6"/>
      <c r="LX150" s="6"/>
      <c r="LY150" s="6"/>
      <c r="LZ150" s="6"/>
      <c r="MA150" s="6"/>
      <c r="MB150" s="6"/>
      <c r="MC150" s="6"/>
      <c r="MD150" s="6"/>
      <c r="ME150" s="6"/>
      <c r="MF150" s="6"/>
      <c r="MG150" s="6"/>
      <c r="MH150" s="6"/>
      <c r="MI150" s="6"/>
      <c r="MJ150" s="6"/>
      <c r="MK150" s="6"/>
      <c r="ML150" s="6"/>
      <c r="MM150" s="6"/>
      <c r="MN150" s="6"/>
      <c r="MO150" s="6"/>
      <c r="MP150" s="6"/>
      <c r="MQ150" s="6"/>
      <c r="MR150" s="6"/>
      <c r="MS150" s="6"/>
      <c r="MT150" s="6"/>
      <c r="MU150" s="6"/>
      <c r="MV150" s="6"/>
      <c r="MW150" s="6"/>
      <c r="MX150" s="6"/>
      <c r="MY150" s="6"/>
      <c r="MZ150" s="6"/>
      <c r="NA150" s="6"/>
      <c r="NB150" s="6"/>
      <c r="NC150" s="6"/>
      <c r="ND150" s="6"/>
      <c r="NE150" s="6"/>
      <c r="NF150" s="6"/>
      <c r="NG150" s="6"/>
      <c r="NH150" s="6"/>
      <c r="NI150" s="6"/>
      <c r="NJ150" s="6"/>
      <c r="NK150" s="6"/>
      <c r="NL150" s="6"/>
      <c r="NM150" s="6"/>
      <c r="NN150" s="6"/>
      <c r="NO150" s="6"/>
      <c r="NP150" s="6"/>
      <c r="NQ150" s="6"/>
      <c r="NR150" s="6"/>
      <c r="NS150" s="6"/>
      <c r="NT150" s="6"/>
      <c r="NU150" s="6"/>
      <c r="NV150" s="6"/>
      <c r="NW150" s="6"/>
      <c r="NX150" s="6"/>
      <c r="NY150" s="6"/>
      <c r="NZ150" s="6"/>
      <c r="OA150" s="6"/>
      <c r="OB150" s="6"/>
      <c r="OC150" s="6"/>
      <c r="OD150" s="6"/>
      <c r="OE150" s="6"/>
      <c r="OF150" s="6"/>
      <c r="OG150" s="6"/>
      <c r="OH150" s="6"/>
      <c r="OI150" s="6"/>
      <c r="OJ150" s="6"/>
      <c r="OK150" s="6"/>
      <c r="OL150" s="6"/>
      <c r="OM150" s="6"/>
      <c r="ON150" s="6"/>
      <c r="OO150" s="6"/>
      <c r="OP150" s="6"/>
      <c r="OQ150" s="6"/>
      <c r="OR150" s="6"/>
      <c r="OS150" s="6"/>
      <c r="OT150" s="6"/>
      <c r="OU150" s="6"/>
      <c r="OV150" s="6"/>
      <c r="OW150" s="6"/>
      <c r="OX150" s="6"/>
      <c r="OY150" s="6"/>
      <c r="OZ150" s="6"/>
      <c r="PA150" s="6"/>
      <c r="PB150" s="6"/>
      <c r="PC150" s="6"/>
      <c r="PD150" s="6"/>
      <c r="PE150" s="6"/>
      <c r="PF150" s="6"/>
      <c r="PG150" s="6"/>
      <c r="PH150" s="6"/>
      <c r="PI150" s="6"/>
      <c r="PJ150" s="6"/>
      <c r="PK150" s="6"/>
      <c r="PL150" s="6"/>
      <c r="PM150" s="6"/>
      <c r="PN150" s="6"/>
      <c r="PO150" s="6"/>
      <c r="PP150" s="6"/>
      <c r="PQ150" s="6"/>
      <c r="PR150" s="6"/>
      <c r="PS150" s="6"/>
      <c r="PT150" s="6"/>
      <c r="PU150" s="6"/>
      <c r="PV150" s="6"/>
      <c r="PW150" s="6"/>
      <c r="PX150" s="6"/>
      <c r="PY150" s="6"/>
      <c r="PZ150" s="6"/>
      <c r="QA150" s="6"/>
      <c r="QB150" s="6"/>
      <c r="QC150" s="6"/>
      <c r="QD150" s="6"/>
      <c r="QE150" s="6"/>
      <c r="QF150" s="6"/>
      <c r="QG150" s="6"/>
      <c r="QH150" s="6"/>
      <c r="QI150" s="6"/>
      <c r="QJ150" s="6"/>
      <c r="QK150" s="6"/>
      <c r="QL150" s="6"/>
      <c r="QM150" s="6"/>
      <c r="QN150" s="6"/>
      <c r="QO150" s="6"/>
      <c r="QP150" s="6"/>
      <c r="QQ150" s="6"/>
      <c r="QR150" s="6"/>
      <c r="QS150" s="6"/>
      <c r="QT150" s="6"/>
      <c r="QU150" s="6"/>
      <c r="QV150" s="6"/>
      <c r="QW150" s="6"/>
      <c r="QX150" s="6"/>
      <c r="QY150" s="6"/>
      <c r="QZ150" s="6"/>
      <c r="RA150" s="6"/>
      <c r="RB150" s="6"/>
      <c r="RC150" s="6"/>
      <c r="RD150" s="6"/>
      <c r="RE150" s="6"/>
      <c r="RF150" s="6"/>
      <c r="RG150" s="6"/>
      <c r="RH150" s="6"/>
      <c r="RI150" s="6"/>
      <c r="RJ150" s="6"/>
      <c r="RK150" s="6"/>
      <c r="RL150" s="6"/>
      <c r="RM150" s="6"/>
      <c r="RN150" s="6"/>
      <c r="RO150" s="6"/>
      <c r="RP150" s="6"/>
      <c r="RQ150" s="6"/>
      <c r="RR150" s="6"/>
      <c r="RS150" s="6"/>
      <c r="RT150" s="6"/>
      <c r="RU150" s="6"/>
      <c r="RV150" s="6"/>
      <c r="RW150" s="6"/>
      <c r="RX150" s="6"/>
      <c r="RY150" s="6"/>
      <c r="RZ150" s="6"/>
      <c r="SA150" s="6"/>
      <c r="SB150" s="6"/>
      <c r="SC150" s="6"/>
      <c r="SD150" s="6"/>
      <c r="SE150" s="6"/>
      <c r="SF150" s="6"/>
      <c r="SG150" s="6"/>
      <c r="SH150" s="6"/>
      <c r="SI150" s="6"/>
      <c r="SJ150" s="6"/>
      <c r="SK150" s="6"/>
      <c r="SL150" s="6"/>
      <c r="SM150" s="6"/>
      <c r="SN150" s="6"/>
      <c r="SO150" s="6"/>
      <c r="SP150" s="6"/>
      <c r="SQ150" s="6"/>
      <c r="SR150" s="6"/>
      <c r="SS150" s="6"/>
      <c r="ST150" s="6"/>
      <c r="SU150" s="6"/>
      <c r="SV150" s="6"/>
      <c r="SW150" s="6"/>
      <c r="SX150" s="6"/>
      <c r="SY150" s="6"/>
      <c r="SZ150" s="6"/>
      <c r="TA150" s="6"/>
      <c r="TB150" s="6"/>
      <c r="TC150" s="6"/>
      <c r="TD150" s="6"/>
      <c r="TE150" s="6"/>
      <c r="TF150" s="6"/>
      <c r="TG150" s="6"/>
      <c r="TH150" s="6"/>
      <c r="TI150" s="6"/>
      <c r="TJ150" s="6"/>
      <c r="TK150" s="6"/>
      <c r="TL150" s="6"/>
      <c r="TM150" s="6"/>
      <c r="TN150" s="6"/>
      <c r="TO150" s="6"/>
      <c r="TP150" s="6"/>
      <c r="TQ150" s="6"/>
      <c r="TR150" s="6"/>
      <c r="TS150" s="6"/>
      <c r="TT150" s="6"/>
      <c r="TU150" s="6"/>
      <c r="TV150" s="6"/>
      <c r="TW150" s="6"/>
      <c r="TX150" s="6"/>
      <c r="TY150" s="6"/>
      <c r="TZ150" s="6"/>
      <c r="UA150" s="6"/>
      <c r="UB150" s="6"/>
      <c r="UC150" s="6"/>
      <c r="UD150" s="6"/>
      <c r="UE150" s="6"/>
      <c r="UF150" s="6"/>
      <c r="UG150" s="6"/>
      <c r="UH150" s="6"/>
      <c r="UI150" s="6"/>
      <c r="UJ150" s="6"/>
      <c r="UK150" s="6"/>
      <c r="UL150" s="6"/>
      <c r="UM150" s="6"/>
      <c r="UN150" s="6"/>
      <c r="UO150" s="6"/>
      <c r="UP150" s="6"/>
      <c r="UQ150" s="6"/>
      <c r="UR150" s="6"/>
      <c r="US150" s="6"/>
      <c r="UT150" s="6"/>
      <c r="UU150" s="6"/>
      <c r="UV150" s="6"/>
      <c r="UW150" s="6"/>
      <c r="UX150" s="6"/>
      <c r="UY150" s="6"/>
      <c r="UZ150" s="6"/>
      <c r="VA150" s="6"/>
      <c r="VB150" s="6"/>
      <c r="VC150" s="6"/>
      <c r="VD150" s="6"/>
      <c r="VE150" s="6"/>
      <c r="VF150" s="6"/>
      <c r="VG150" s="6"/>
      <c r="VH150" s="6"/>
      <c r="VI150" s="6"/>
      <c r="VJ150" s="6"/>
      <c r="VK150" s="6"/>
      <c r="VL150" s="6"/>
      <c r="VM150" s="6"/>
      <c r="VN150" s="6"/>
      <c r="VO150" s="6"/>
      <c r="VP150" s="6"/>
      <c r="VQ150" s="6"/>
      <c r="VR150" s="6"/>
      <c r="VS150" s="6"/>
      <c r="VT150" s="6"/>
      <c r="VU150" s="6"/>
      <c r="VV150" s="6"/>
      <c r="VW150" s="6"/>
      <c r="VX150" s="6"/>
      <c r="VY150" s="6"/>
      <c r="VZ150" s="6"/>
      <c r="WA150" s="6"/>
      <c r="WB150" s="6"/>
      <c r="WC150" s="6"/>
      <c r="WD150" s="6"/>
      <c r="WE150" s="6"/>
      <c r="WF150" s="6"/>
      <c r="WG150" s="6"/>
      <c r="WH150" s="6"/>
      <c r="WI150" s="6"/>
      <c r="WJ150" s="6"/>
      <c r="WK150" s="6"/>
      <c r="WL150" s="6"/>
      <c r="WM150" s="6"/>
      <c r="WN150" s="6"/>
      <c r="WO150" s="6"/>
      <c r="WP150" s="6"/>
      <c r="WQ150" s="6"/>
      <c r="WR150" s="6"/>
      <c r="WS150" s="6"/>
      <c r="WT150" s="6"/>
      <c r="WU150" s="6"/>
      <c r="WV150" s="6"/>
      <c r="WW150" s="6"/>
      <c r="WX150" s="6"/>
      <c r="WY150" s="6"/>
      <c r="WZ150" s="6"/>
      <c r="XA150" s="6"/>
      <c r="XB150" s="6"/>
      <c r="XC150" s="6"/>
      <c r="XD150" s="6"/>
      <c r="XE150" s="6"/>
      <c r="XF150" s="6"/>
      <c r="XG150" s="6"/>
      <c r="XH150" s="6"/>
      <c r="XI150" s="6"/>
      <c r="XJ150" s="6"/>
      <c r="XK150" s="6"/>
      <c r="XL150" s="6"/>
      <c r="XM150" s="6"/>
      <c r="XN150" s="6"/>
      <c r="XO150" s="6"/>
      <c r="XP150" s="6"/>
      <c r="XQ150" s="6"/>
      <c r="XR150" s="6"/>
      <c r="XS150" s="6"/>
      <c r="XT150" s="6"/>
      <c r="XU150" s="6"/>
      <c r="XV150" s="6"/>
      <c r="XW150" s="6"/>
      <c r="XX150" s="6"/>
      <c r="XY150" s="6"/>
      <c r="XZ150" s="6"/>
      <c r="YA150" s="6"/>
      <c r="YB150" s="6"/>
      <c r="YC150" s="6"/>
      <c r="YD150" s="6"/>
      <c r="YE150" s="6"/>
      <c r="YF150" s="6"/>
      <c r="YG150" s="6"/>
      <c r="YH150" s="6"/>
      <c r="YI150" s="6"/>
      <c r="YJ150" s="6"/>
      <c r="YK150" s="6"/>
      <c r="YL150" s="6"/>
      <c r="YM150" s="6"/>
      <c r="YN150" s="6"/>
      <c r="YO150" s="6"/>
      <c r="YP150" s="6"/>
      <c r="YQ150" s="6"/>
      <c r="YR150" s="6"/>
      <c r="YS150" s="6"/>
      <c r="YT150" s="6"/>
      <c r="YU150" s="6"/>
      <c r="YV150" s="6"/>
      <c r="YW150" s="6"/>
      <c r="YX150" s="6"/>
      <c r="YY150" s="6"/>
      <c r="YZ150" s="6"/>
      <c r="ZA150" s="6"/>
      <c r="ZB150" s="6"/>
      <c r="ZC150" s="6"/>
      <c r="ZD150" s="6"/>
      <c r="ZE150" s="6"/>
      <c r="ZF150" s="6"/>
      <c r="ZG150" s="6"/>
      <c r="ZH150" s="6"/>
      <c r="ZI150" s="6"/>
      <c r="ZJ150" s="6"/>
      <c r="ZK150" s="6"/>
      <c r="ZL150" s="6"/>
      <c r="ZM150" s="6"/>
      <c r="ZN150" s="6"/>
      <c r="ZO150" s="6"/>
      <c r="ZP150" s="6"/>
      <c r="ZQ150" s="6"/>
      <c r="ZR150" s="6"/>
      <c r="ZS150" s="6"/>
      <c r="ZT150" s="6"/>
      <c r="ZU150" s="6"/>
      <c r="ZV150" s="6"/>
      <c r="ZW150" s="6"/>
      <c r="ZX150" s="6"/>
      <c r="ZY150" s="6"/>
      <c r="ZZ150" s="6"/>
      <c r="AAA150" s="6"/>
      <c r="AAB150" s="6"/>
      <c r="AAC150" s="6"/>
      <c r="AAD150" s="6"/>
      <c r="AAE150" s="6"/>
      <c r="AAF150" s="6"/>
      <c r="AAG150" s="6"/>
      <c r="AAH150" s="6"/>
      <c r="AAI150" s="6"/>
      <c r="AAJ150" s="6"/>
      <c r="AAK150" s="6"/>
      <c r="AAL150" s="6"/>
      <c r="AAM150" s="6"/>
      <c r="AAN150" s="6"/>
      <c r="AAO150" s="6"/>
      <c r="AAP150" s="6"/>
      <c r="AAQ150" s="6"/>
      <c r="AAR150" s="6"/>
      <c r="AAS150" s="6"/>
      <c r="AAT150" s="6"/>
      <c r="AAU150" s="6"/>
      <c r="AAV150" s="6"/>
      <c r="AAW150" s="6"/>
      <c r="AAX150" s="6"/>
      <c r="AAY150" s="6"/>
      <c r="AAZ150" s="6"/>
      <c r="ABA150" s="6"/>
      <c r="ABB150" s="6"/>
      <c r="ABC150" s="6"/>
      <c r="ABD150" s="6"/>
      <c r="ABE150" s="6"/>
      <c r="ABF150" s="6"/>
      <c r="ABG150" s="6"/>
      <c r="ABH150" s="6"/>
      <c r="ABI150" s="6"/>
      <c r="ABJ150" s="6"/>
      <c r="ABK150" s="6"/>
      <c r="ABL150" s="6"/>
      <c r="ABM150" s="6"/>
      <c r="ABN150" s="6"/>
      <c r="ABO150" s="6"/>
      <c r="ABP150" s="6"/>
      <c r="ABQ150" s="6"/>
      <c r="ABR150" s="6"/>
      <c r="ABS150" s="6"/>
      <c r="ABT150" s="6"/>
      <c r="ABU150" s="6"/>
      <c r="ABV150" s="6"/>
      <c r="ABW150" s="6"/>
      <c r="ABX150" s="6"/>
      <c r="ABY150" s="6"/>
      <c r="ABZ150" s="6"/>
      <c r="ACA150" s="6"/>
      <c r="ACB150" s="6"/>
      <c r="ACC150" s="6"/>
      <c r="ACD150" s="6"/>
      <c r="ACE150" s="6"/>
      <c r="ACF150" s="6"/>
      <c r="ACG150" s="6"/>
      <c r="ACH150" s="6"/>
      <c r="ACI150" s="6"/>
      <c r="ACJ150" s="6"/>
      <c r="ACK150" s="6"/>
      <c r="ACL150" s="6"/>
      <c r="ACM150" s="6"/>
      <c r="ACN150" s="6"/>
      <c r="ACO150" s="6"/>
      <c r="ACP150" s="6"/>
      <c r="ACQ150" s="6"/>
      <c r="ACR150" s="6"/>
      <c r="ACS150" s="6"/>
      <c r="ACT150" s="6"/>
      <c r="ACU150" s="6"/>
      <c r="ACV150" s="6"/>
      <c r="ACW150" s="6"/>
      <c r="ACX150" s="6"/>
      <c r="ACY150" s="6"/>
      <c r="ACZ150" s="6"/>
      <c r="ADA150" s="6"/>
      <c r="ADB150" s="6"/>
      <c r="ADC150" s="6"/>
      <c r="ADD150" s="6"/>
      <c r="ADE150" s="6"/>
      <c r="ADF150" s="6"/>
      <c r="ADG150" s="6"/>
      <c r="ADH150" s="6"/>
      <c r="ADI150" s="6"/>
      <c r="ADJ150" s="6"/>
      <c r="ADK150" s="6"/>
      <c r="ADL150" s="6"/>
      <c r="ADM150" s="6"/>
      <c r="ADN150" s="6"/>
      <c r="ADO150" s="6"/>
      <c r="ADP150" s="6"/>
      <c r="ADQ150" s="6"/>
      <c r="ADR150" s="6"/>
      <c r="ADS150" s="6"/>
      <c r="ADT150" s="6"/>
      <c r="ADU150" s="6"/>
      <c r="ADV150" s="6"/>
      <c r="ADW150" s="6"/>
      <c r="ADX150" s="6"/>
      <c r="ADY150" s="6"/>
      <c r="ADZ150" s="6"/>
      <c r="AEA150" s="6"/>
      <c r="AEB150" s="6"/>
      <c r="AEC150" s="6"/>
      <c r="AED150" s="6"/>
      <c r="AEE150" s="6"/>
      <c r="AEF150" s="6"/>
      <c r="AEG150" s="6"/>
      <c r="AEH150" s="6"/>
      <c r="AEI150" s="6"/>
      <c r="AEJ150" s="6"/>
      <c r="AEK150" s="6"/>
      <c r="AEL150" s="6"/>
      <c r="AEM150" s="6"/>
      <c r="AEN150" s="6"/>
      <c r="AEO150" s="6"/>
      <c r="AEP150" s="6"/>
      <c r="AEQ150" s="6"/>
      <c r="AER150" s="6"/>
      <c r="AES150" s="6"/>
      <c r="AET150" s="6"/>
      <c r="AEU150" s="6"/>
      <c r="AEV150" s="6"/>
      <c r="AEW150" s="6"/>
      <c r="AEX150" s="6"/>
      <c r="AEY150" s="6"/>
      <c r="AEZ150" s="6"/>
      <c r="AFA150" s="6"/>
      <c r="AFB150" s="6"/>
      <c r="AFC150" s="6"/>
      <c r="AFD150" s="6"/>
      <c r="AFE150" s="6"/>
      <c r="AFF150" s="6"/>
      <c r="AFG150" s="6"/>
      <c r="AFH150" s="6"/>
      <c r="AFI150" s="6"/>
      <c r="AFJ150" s="6"/>
      <c r="AFK150" s="6"/>
      <c r="AFL150" s="6"/>
      <c r="AFM150" s="6"/>
      <c r="AFN150" s="6"/>
      <c r="AFO150" s="6"/>
      <c r="AFP150" s="6"/>
      <c r="AFQ150" s="6"/>
      <c r="AFR150" s="6"/>
      <c r="AFS150" s="6"/>
      <c r="AFT150" s="6"/>
      <c r="AFU150" s="6"/>
      <c r="AFV150" s="6"/>
      <c r="AFW150" s="6"/>
      <c r="AFX150" s="6"/>
      <c r="AFY150" s="6"/>
      <c r="AFZ150" s="6"/>
      <c r="AGA150" s="6"/>
      <c r="AGB150" s="6"/>
      <c r="AGC150" s="6"/>
      <c r="AGD150" s="6"/>
      <c r="AGE150" s="6"/>
      <c r="AGF150" s="6"/>
      <c r="AGG150" s="6"/>
      <c r="AGH150" s="6"/>
      <c r="AGI150" s="6"/>
      <c r="AGJ150" s="6"/>
      <c r="AGK150" s="6"/>
      <c r="AGL150" s="6"/>
      <c r="AGM150" s="6"/>
      <c r="AGN150" s="6"/>
      <c r="AGO150" s="6"/>
      <c r="AGP150" s="6"/>
      <c r="AGQ150" s="6"/>
      <c r="AGR150" s="6"/>
      <c r="AGS150" s="6"/>
      <c r="AGT150" s="6"/>
      <c r="AGU150" s="6"/>
      <c r="AGV150" s="6"/>
      <c r="AGW150" s="6"/>
      <c r="AGX150" s="6"/>
      <c r="AGY150" s="6"/>
      <c r="AGZ150" s="6"/>
      <c r="AHA150" s="6"/>
      <c r="AHB150" s="6"/>
      <c r="AHC150" s="6"/>
      <c r="AHD150" s="6"/>
      <c r="AHE150" s="6"/>
      <c r="AHF150" s="6"/>
      <c r="AHG150" s="6"/>
      <c r="AHH150" s="6"/>
      <c r="AHI150" s="6"/>
      <c r="AHJ150" s="6"/>
      <c r="AHK150" s="6"/>
      <c r="AHL150" s="6"/>
      <c r="AHM150" s="6"/>
      <c r="AHN150" s="6"/>
      <c r="AHO150" s="6"/>
      <c r="AHP150" s="6"/>
      <c r="AHQ150" s="6"/>
      <c r="AHR150" s="6"/>
      <c r="AHS150" s="6"/>
      <c r="AHT150" s="6"/>
      <c r="AHU150" s="6"/>
      <c r="AHV150" s="6"/>
      <c r="AHW150" s="6"/>
      <c r="AHX150" s="6"/>
      <c r="AHY150" s="6"/>
      <c r="AHZ150" s="6"/>
      <c r="AIA150" s="6"/>
      <c r="AIB150" s="6"/>
      <c r="AIC150" s="6"/>
      <c r="AID150" s="6"/>
      <c r="AIE150" s="6"/>
      <c r="AIF150" s="6"/>
      <c r="AIG150" s="6"/>
      <c r="AIH150" s="6"/>
      <c r="AII150" s="6"/>
      <c r="AIJ150" s="6"/>
      <c r="AIK150" s="6"/>
      <c r="AIL150" s="6"/>
      <c r="AIM150" s="6"/>
      <c r="AIN150" s="6"/>
      <c r="AIO150" s="6"/>
      <c r="AIP150" s="6"/>
      <c r="AIQ150" s="6"/>
      <c r="AIR150" s="6"/>
      <c r="AIS150" s="6"/>
      <c r="AIT150" s="6"/>
      <c r="AIU150" s="6"/>
      <c r="AIV150" s="6"/>
      <c r="AIW150" s="6"/>
      <c r="AIX150" s="6"/>
      <c r="AIY150" s="6"/>
      <c r="AIZ150" s="6"/>
      <c r="AJA150" s="6"/>
      <c r="AJB150" s="6"/>
      <c r="AJC150" s="6"/>
      <c r="AJD150" s="6"/>
      <c r="AJE150" s="6"/>
      <c r="AJF150" s="6"/>
      <c r="AJG150" s="6"/>
      <c r="AJH150" s="6"/>
      <c r="AJI150" s="6"/>
      <c r="AJJ150" s="6"/>
      <c r="AJK150" s="6"/>
      <c r="AJL150" s="6"/>
      <c r="AJM150" s="6"/>
      <c r="AJN150" s="6"/>
      <c r="AJO150" s="6"/>
      <c r="AJP150" s="6"/>
      <c r="AJQ150" s="6"/>
      <c r="AJR150" s="6"/>
      <c r="AJS150" s="6"/>
      <c r="AJT150" s="6"/>
      <c r="AJU150" s="6"/>
      <c r="AJV150" s="6"/>
      <c r="AJW150" s="6"/>
      <c r="AJX150" s="6"/>
      <c r="AJY150" s="6"/>
      <c r="AJZ150" s="6"/>
      <c r="AKA150" s="6"/>
      <c r="AKB150" s="6"/>
      <c r="AKC150" s="6"/>
      <c r="AKD150" s="6"/>
      <c r="AKE150" s="6"/>
      <c r="AKF150" s="6"/>
      <c r="AKG150" s="6"/>
      <c r="AKH150" s="6"/>
      <c r="AKI150" s="6"/>
      <c r="AKJ150" s="6"/>
      <c r="AKK150" s="6"/>
      <c r="AKL150" s="6"/>
      <c r="AKM150" s="6"/>
      <c r="AKN150" s="6"/>
      <c r="AKO150" s="6"/>
      <c r="AKP150" s="6"/>
      <c r="AKQ150" s="6"/>
      <c r="AKR150" s="6"/>
      <c r="AKS150" s="6"/>
      <c r="AKT150" s="6"/>
      <c r="AKU150" s="6"/>
      <c r="AKV150" s="6"/>
      <c r="AKW150" s="6"/>
      <c r="AKX150" s="6"/>
      <c r="AKY150" s="6"/>
      <c r="AKZ150" s="6"/>
      <c r="ALA150" s="6"/>
      <c r="ALB150" s="6"/>
      <c r="ALC150" s="6"/>
      <c r="ALD150" s="6"/>
      <c r="ALE150" s="6"/>
      <c r="ALF150" s="6"/>
      <c r="ALG150" s="6"/>
      <c r="ALH150" s="6"/>
      <c r="ALI150" s="6"/>
      <c r="ALJ150" s="6"/>
      <c r="ALK150" s="6"/>
      <c r="ALL150" s="6"/>
      <c r="ALM150" s="6"/>
      <c r="ALN150" s="6"/>
      <c r="ALO150" s="6"/>
      <c r="ALP150" s="6"/>
      <c r="ALQ150" s="6"/>
      <c r="ALR150" s="6"/>
      <c r="ALS150" s="6"/>
      <c r="ALT150" s="6"/>
      <c r="ALU150" s="6"/>
      <c r="ALV150" s="6"/>
      <c r="ALW150" s="6"/>
      <c r="ALX150" s="6"/>
      <c r="ALY150" s="6"/>
      <c r="ALZ150" s="6"/>
      <c r="AMA150" s="6"/>
    </row>
    <row r="151" spans="1:1015">
      <c r="A151" s="8" t="s">
        <v>315</v>
      </c>
      <c r="B151" s="8" t="s">
        <v>316</v>
      </c>
      <c r="C151" s="1" t="s">
        <v>19</v>
      </c>
      <c r="D151" s="2"/>
      <c r="E151" s="1" t="s">
        <v>20</v>
      </c>
      <c r="F151" s="3"/>
      <c r="G151" s="4"/>
      <c r="H151" s="3"/>
      <c r="I151" s="4"/>
      <c r="J151" s="3"/>
      <c r="K151" s="3"/>
      <c r="L151" s="5"/>
      <c r="M151" s="5"/>
      <c r="N151" s="3"/>
      <c r="O151" s="3"/>
      <c r="P151" s="3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  <c r="LN151" s="6"/>
      <c r="LO151" s="6"/>
      <c r="LP151" s="6"/>
      <c r="LQ151" s="6"/>
      <c r="LR151" s="6"/>
      <c r="LS151" s="6"/>
      <c r="LT151" s="6"/>
      <c r="LU151" s="6"/>
      <c r="LV151" s="6"/>
      <c r="LW151" s="6"/>
      <c r="LX151" s="6"/>
      <c r="LY151" s="6"/>
      <c r="LZ151" s="6"/>
      <c r="MA151" s="6"/>
      <c r="MB151" s="6"/>
      <c r="MC151" s="6"/>
      <c r="MD151" s="6"/>
      <c r="ME151" s="6"/>
      <c r="MF151" s="6"/>
      <c r="MG151" s="6"/>
      <c r="MH151" s="6"/>
      <c r="MI151" s="6"/>
      <c r="MJ151" s="6"/>
      <c r="MK151" s="6"/>
      <c r="ML151" s="6"/>
      <c r="MM151" s="6"/>
      <c r="MN151" s="6"/>
      <c r="MO151" s="6"/>
      <c r="MP151" s="6"/>
      <c r="MQ151" s="6"/>
      <c r="MR151" s="6"/>
      <c r="MS151" s="6"/>
      <c r="MT151" s="6"/>
      <c r="MU151" s="6"/>
      <c r="MV151" s="6"/>
      <c r="MW151" s="6"/>
      <c r="MX151" s="6"/>
      <c r="MY151" s="6"/>
      <c r="MZ151" s="6"/>
      <c r="NA151" s="6"/>
      <c r="NB151" s="6"/>
      <c r="NC151" s="6"/>
      <c r="ND151" s="6"/>
      <c r="NE151" s="6"/>
      <c r="NF151" s="6"/>
      <c r="NG151" s="6"/>
      <c r="NH151" s="6"/>
      <c r="NI151" s="6"/>
      <c r="NJ151" s="6"/>
      <c r="NK151" s="6"/>
      <c r="NL151" s="6"/>
      <c r="NM151" s="6"/>
      <c r="NN151" s="6"/>
      <c r="NO151" s="6"/>
      <c r="NP151" s="6"/>
      <c r="NQ151" s="6"/>
      <c r="NR151" s="6"/>
      <c r="NS151" s="6"/>
      <c r="NT151" s="6"/>
      <c r="NU151" s="6"/>
      <c r="NV151" s="6"/>
      <c r="NW151" s="6"/>
      <c r="NX151" s="6"/>
      <c r="NY151" s="6"/>
      <c r="NZ151" s="6"/>
      <c r="OA151" s="6"/>
      <c r="OB151" s="6"/>
      <c r="OC151" s="6"/>
      <c r="OD151" s="6"/>
      <c r="OE151" s="6"/>
      <c r="OF151" s="6"/>
      <c r="OG151" s="6"/>
      <c r="OH151" s="6"/>
      <c r="OI151" s="6"/>
      <c r="OJ151" s="6"/>
      <c r="OK151" s="6"/>
      <c r="OL151" s="6"/>
      <c r="OM151" s="6"/>
      <c r="ON151" s="6"/>
      <c r="OO151" s="6"/>
      <c r="OP151" s="6"/>
      <c r="OQ151" s="6"/>
      <c r="OR151" s="6"/>
      <c r="OS151" s="6"/>
      <c r="OT151" s="6"/>
      <c r="OU151" s="6"/>
      <c r="OV151" s="6"/>
      <c r="OW151" s="6"/>
      <c r="OX151" s="6"/>
      <c r="OY151" s="6"/>
      <c r="OZ151" s="6"/>
      <c r="PA151" s="6"/>
      <c r="PB151" s="6"/>
      <c r="PC151" s="6"/>
      <c r="PD151" s="6"/>
      <c r="PE151" s="6"/>
      <c r="PF151" s="6"/>
      <c r="PG151" s="6"/>
      <c r="PH151" s="6"/>
      <c r="PI151" s="6"/>
      <c r="PJ151" s="6"/>
      <c r="PK151" s="6"/>
      <c r="PL151" s="6"/>
      <c r="PM151" s="6"/>
      <c r="PN151" s="6"/>
      <c r="PO151" s="6"/>
      <c r="PP151" s="6"/>
      <c r="PQ151" s="6"/>
      <c r="PR151" s="6"/>
      <c r="PS151" s="6"/>
      <c r="PT151" s="6"/>
      <c r="PU151" s="6"/>
      <c r="PV151" s="6"/>
      <c r="PW151" s="6"/>
      <c r="PX151" s="6"/>
      <c r="PY151" s="6"/>
      <c r="PZ151" s="6"/>
      <c r="QA151" s="6"/>
      <c r="QB151" s="6"/>
      <c r="QC151" s="6"/>
      <c r="QD151" s="6"/>
      <c r="QE151" s="6"/>
      <c r="QF151" s="6"/>
      <c r="QG151" s="6"/>
      <c r="QH151" s="6"/>
      <c r="QI151" s="6"/>
      <c r="QJ151" s="6"/>
      <c r="QK151" s="6"/>
      <c r="QL151" s="6"/>
      <c r="QM151" s="6"/>
      <c r="QN151" s="6"/>
      <c r="QO151" s="6"/>
      <c r="QP151" s="6"/>
      <c r="QQ151" s="6"/>
      <c r="QR151" s="6"/>
      <c r="QS151" s="6"/>
      <c r="QT151" s="6"/>
      <c r="QU151" s="6"/>
      <c r="QV151" s="6"/>
      <c r="QW151" s="6"/>
      <c r="QX151" s="6"/>
      <c r="QY151" s="6"/>
      <c r="QZ151" s="6"/>
      <c r="RA151" s="6"/>
      <c r="RB151" s="6"/>
      <c r="RC151" s="6"/>
      <c r="RD151" s="6"/>
      <c r="RE151" s="6"/>
      <c r="RF151" s="6"/>
      <c r="RG151" s="6"/>
      <c r="RH151" s="6"/>
      <c r="RI151" s="6"/>
      <c r="RJ151" s="6"/>
      <c r="RK151" s="6"/>
      <c r="RL151" s="6"/>
      <c r="RM151" s="6"/>
      <c r="RN151" s="6"/>
      <c r="RO151" s="6"/>
      <c r="RP151" s="6"/>
      <c r="RQ151" s="6"/>
      <c r="RR151" s="6"/>
      <c r="RS151" s="6"/>
      <c r="RT151" s="6"/>
      <c r="RU151" s="6"/>
      <c r="RV151" s="6"/>
      <c r="RW151" s="6"/>
      <c r="RX151" s="6"/>
      <c r="RY151" s="6"/>
      <c r="RZ151" s="6"/>
      <c r="SA151" s="6"/>
      <c r="SB151" s="6"/>
      <c r="SC151" s="6"/>
      <c r="SD151" s="6"/>
      <c r="SE151" s="6"/>
      <c r="SF151" s="6"/>
      <c r="SG151" s="6"/>
      <c r="SH151" s="6"/>
      <c r="SI151" s="6"/>
      <c r="SJ151" s="6"/>
      <c r="SK151" s="6"/>
      <c r="SL151" s="6"/>
      <c r="SM151" s="6"/>
      <c r="SN151" s="6"/>
      <c r="SO151" s="6"/>
      <c r="SP151" s="6"/>
      <c r="SQ151" s="6"/>
      <c r="SR151" s="6"/>
      <c r="SS151" s="6"/>
      <c r="ST151" s="6"/>
      <c r="SU151" s="6"/>
      <c r="SV151" s="6"/>
      <c r="SW151" s="6"/>
      <c r="SX151" s="6"/>
      <c r="SY151" s="6"/>
      <c r="SZ151" s="6"/>
      <c r="TA151" s="6"/>
      <c r="TB151" s="6"/>
      <c r="TC151" s="6"/>
      <c r="TD151" s="6"/>
      <c r="TE151" s="6"/>
      <c r="TF151" s="6"/>
      <c r="TG151" s="6"/>
      <c r="TH151" s="6"/>
      <c r="TI151" s="6"/>
      <c r="TJ151" s="6"/>
      <c r="TK151" s="6"/>
      <c r="TL151" s="6"/>
      <c r="TM151" s="6"/>
      <c r="TN151" s="6"/>
      <c r="TO151" s="6"/>
      <c r="TP151" s="6"/>
      <c r="TQ151" s="6"/>
      <c r="TR151" s="6"/>
      <c r="TS151" s="6"/>
      <c r="TT151" s="6"/>
      <c r="TU151" s="6"/>
      <c r="TV151" s="6"/>
      <c r="TW151" s="6"/>
      <c r="TX151" s="6"/>
      <c r="TY151" s="6"/>
      <c r="TZ151" s="6"/>
      <c r="UA151" s="6"/>
      <c r="UB151" s="6"/>
      <c r="UC151" s="6"/>
      <c r="UD151" s="6"/>
      <c r="UE151" s="6"/>
      <c r="UF151" s="6"/>
      <c r="UG151" s="6"/>
      <c r="UH151" s="6"/>
      <c r="UI151" s="6"/>
      <c r="UJ151" s="6"/>
      <c r="UK151" s="6"/>
      <c r="UL151" s="6"/>
      <c r="UM151" s="6"/>
      <c r="UN151" s="6"/>
      <c r="UO151" s="6"/>
      <c r="UP151" s="6"/>
      <c r="UQ151" s="6"/>
      <c r="UR151" s="6"/>
      <c r="US151" s="6"/>
      <c r="UT151" s="6"/>
      <c r="UU151" s="6"/>
      <c r="UV151" s="6"/>
      <c r="UW151" s="6"/>
      <c r="UX151" s="6"/>
      <c r="UY151" s="6"/>
      <c r="UZ151" s="6"/>
      <c r="VA151" s="6"/>
      <c r="VB151" s="6"/>
      <c r="VC151" s="6"/>
      <c r="VD151" s="6"/>
      <c r="VE151" s="6"/>
      <c r="VF151" s="6"/>
      <c r="VG151" s="6"/>
      <c r="VH151" s="6"/>
      <c r="VI151" s="6"/>
      <c r="VJ151" s="6"/>
      <c r="VK151" s="6"/>
      <c r="VL151" s="6"/>
      <c r="VM151" s="6"/>
      <c r="VN151" s="6"/>
      <c r="VO151" s="6"/>
      <c r="VP151" s="6"/>
      <c r="VQ151" s="6"/>
      <c r="VR151" s="6"/>
      <c r="VS151" s="6"/>
      <c r="VT151" s="6"/>
      <c r="VU151" s="6"/>
      <c r="VV151" s="6"/>
      <c r="VW151" s="6"/>
      <c r="VX151" s="6"/>
      <c r="VY151" s="6"/>
      <c r="VZ151" s="6"/>
      <c r="WA151" s="6"/>
      <c r="WB151" s="6"/>
      <c r="WC151" s="6"/>
      <c r="WD151" s="6"/>
      <c r="WE151" s="6"/>
      <c r="WF151" s="6"/>
      <c r="WG151" s="6"/>
      <c r="WH151" s="6"/>
      <c r="WI151" s="6"/>
      <c r="WJ151" s="6"/>
      <c r="WK151" s="6"/>
      <c r="WL151" s="6"/>
      <c r="WM151" s="6"/>
      <c r="WN151" s="6"/>
      <c r="WO151" s="6"/>
      <c r="WP151" s="6"/>
      <c r="WQ151" s="6"/>
      <c r="WR151" s="6"/>
      <c r="WS151" s="6"/>
      <c r="WT151" s="6"/>
      <c r="WU151" s="6"/>
      <c r="WV151" s="6"/>
      <c r="WW151" s="6"/>
      <c r="WX151" s="6"/>
      <c r="WY151" s="6"/>
      <c r="WZ151" s="6"/>
      <c r="XA151" s="6"/>
      <c r="XB151" s="6"/>
      <c r="XC151" s="6"/>
      <c r="XD151" s="6"/>
      <c r="XE151" s="6"/>
      <c r="XF151" s="6"/>
      <c r="XG151" s="6"/>
      <c r="XH151" s="6"/>
      <c r="XI151" s="6"/>
      <c r="XJ151" s="6"/>
      <c r="XK151" s="6"/>
      <c r="XL151" s="6"/>
      <c r="XM151" s="6"/>
      <c r="XN151" s="6"/>
      <c r="XO151" s="6"/>
      <c r="XP151" s="6"/>
      <c r="XQ151" s="6"/>
      <c r="XR151" s="6"/>
      <c r="XS151" s="6"/>
      <c r="XT151" s="6"/>
      <c r="XU151" s="6"/>
      <c r="XV151" s="6"/>
      <c r="XW151" s="6"/>
      <c r="XX151" s="6"/>
      <c r="XY151" s="6"/>
      <c r="XZ151" s="6"/>
      <c r="YA151" s="6"/>
      <c r="YB151" s="6"/>
      <c r="YC151" s="6"/>
      <c r="YD151" s="6"/>
      <c r="YE151" s="6"/>
      <c r="YF151" s="6"/>
      <c r="YG151" s="6"/>
      <c r="YH151" s="6"/>
      <c r="YI151" s="6"/>
      <c r="YJ151" s="6"/>
      <c r="YK151" s="6"/>
      <c r="YL151" s="6"/>
      <c r="YM151" s="6"/>
      <c r="YN151" s="6"/>
      <c r="YO151" s="6"/>
      <c r="YP151" s="6"/>
      <c r="YQ151" s="6"/>
      <c r="YR151" s="6"/>
      <c r="YS151" s="6"/>
      <c r="YT151" s="6"/>
      <c r="YU151" s="6"/>
      <c r="YV151" s="6"/>
      <c r="YW151" s="6"/>
      <c r="YX151" s="6"/>
      <c r="YY151" s="6"/>
      <c r="YZ151" s="6"/>
      <c r="ZA151" s="6"/>
      <c r="ZB151" s="6"/>
      <c r="ZC151" s="6"/>
      <c r="ZD151" s="6"/>
      <c r="ZE151" s="6"/>
      <c r="ZF151" s="6"/>
      <c r="ZG151" s="6"/>
      <c r="ZH151" s="6"/>
      <c r="ZI151" s="6"/>
      <c r="ZJ151" s="6"/>
      <c r="ZK151" s="6"/>
      <c r="ZL151" s="6"/>
      <c r="ZM151" s="6"/>
      <c r="ZN151" s="6"/>
      <c r="ZO151" s="6"/>
      <c r="ZP151" s="6"/>
      <c r="ZQ151" s="6"/>
      <c r="ZR151" s="6"/>
      <c r="ZS151" s="6"/>
      <c r="ZT151" s="6"/>
      <c r="ZU151" s="6"/>
      <c r="ZV151" s="6"/>
      <c r="ZW151" s="6"/>
      <c r="ZX151" s="6"/>
      <c r="ZY151" s="6"/>
      <c r="ZZ151" s="6"/>
      <c r="AAA151" s="6"/>
      <c r="AAB151" s="6"/>
      <c r="AAC151" s="6"/>
      <c r="AAD151" s="6"/>
      <c r="AAE151" s="6"/>
      <c r="AAF151" s="6"/>
      <c r="AAG151" s="6"/>
      <c r="AAH151" s="6"/>
      <c r="AAI151" s="6"/>
      <c r="AAJ151" s="6"/>
      <c r="AAK151" s="6"/>
      <c r="AAL151" s="6"/>
      <c r="AAM151" s="6"/>
      <c r="AAN151" s="6"/>
      <c r="AAO151" s="6"/>
      <c r="AAP151" s="6"/>
      <c r="AAQ151" s="6"/>
      <c r="AAR151" s="6"/>
      <c r="AAS151" s="6"/>
      <c r="AAT151" s="6"/>
      <c r="AAU151" s="6"/>
      <c r="AAV151" s="6"/>
      <c r="AAW151" s="6"/>
      <c r="AAX151" s="6"/>
      <c r="AAY151" s="6"/>
      <c r="AAZ151" s="6"/>
      <c r="ABA151" s="6"/>
      <c r="ABB151" s="6"/>
      <c r="ABC151" s="6"/>
      <c r="ABD151" s="6"/>
      <c r="ABE151" s="6"/>
      <c r="ABF151" s="6"/>
      <c r="ABG151" s="6"/>
      <c r="ABH151" s="6"/>
      <c r="ABI151" s="6"/>
      <c r="ABJ151" s="6"/>
      <c r="ABK151" s="6"/>
      <c r="ABL151" s="6"/>
      <c r="ABM151" s="6"/>
      <c r="ABN151" s="6"/>
      <c r="ABO151" s="6"/>
      <c r="ABP151" s="6"/>
      <c r="ABQ151" s="6"/>
      <c r="ABR151" s="6"/>
      <c r="ABS151" s="6"/>
      <c r="ABT151" s="6"/>
      <c r="ABU151" s="6"/>
      <c r="ABV151" s="6"/>
      <c r="ABW151" s="6"/>
      <c r="ABX151" s="6"/>
      <c r="ABY151" s="6"/>
      <c r="ABZ151" s="6"/>
      <c r="ACA151" s="6"/>
      <c r="ACB151" s="6"/>
      <c r="ACC151" s="6"/>
      <c r="ACD151" s="6"/>
      <c r="ACE151" s="6"/>
      <c r="ACF151" s="6"/>
      <c r="ACG151" s="6"/>
      <c r="ACH151" s="6"/>
      <c r="ACI151" s="6"/>
      <c r="ACJ151" s="6"/>
      <c r="ACK151" s="6"/>
      <c r="ACL151" s="6"/>
      <c r="ACM151" s="6"/>
      <c r="ACN151" s="6"/>
      <c r="ACO151" s="6"/>
      <c r="ACP151" s="6"/>
      <c r="ACQ151" s="6"/>
      <c r="ACR151" s="6"/>
      <c r="ACS151" s="6"/>
      <c r="ACT151" s="6"/>
      <c r="ACU151" s="6"/>
      <c r="ACV151" s="6"/>
      <c r="ACW151" s="6"/>
      <c r="ACX151" s="6"/>
      <c r="ACY151" s="6"/>
      <c r="ACZ151" s="6"/>
      <c r="ADA151" s="6"/>
      <c r="ADB151" s="6"/>
      <c r="ADC151" s="6"/>
      <c r="ADD151" s="6"/>
      <c r="ADE151" s="6"/>
      <c r="ADF151" s="6"/>
      <c r="ADG151" s="6"/>
      <c r="ADH151" s="6"/>
      <c r="ADI151" s="6"/>
      <c r="ADJ151" s="6"/>
      <c r="ADK151" s="6"/>
      <c r="ADL151" s="6"/>
      <c r="ADM151" s="6"/>
      <c r="ADN151" s="6"/>
      <c r="ADO151" s="6"/>
      <c r="ADP151" s="6"/>
      <c r="ADQ151" s="6"/>
      <c r="ADR151" s="6"/>
      <c r="ADS151" s="6"/>
      <c r="ADT151" s="6"/>
      <c r="ADU151" s="6"/>
      <c r="ADV151" s="6"/>
      <c r="ADW151" s="6"/>
      <c r="ADX151" s="6"/>
      <c r="ADY151" s="6"/>
      <c r="ADZ151" s="6"/>
      <c r="AEA151" s="6"/>
      <c r="AEB151" s="6"/>
      <c r="AEC151" s="6"/>
      <c r="AED151" s="6"/>
      <c r="AEE151" s="6"/>
      <c r="AEF151" s="6"/>
      <c r="AEG151" s="6"/>
      <c r="AEH151" s="6"/>
      <c r="AEI151" s="6"/>
      <c r="AEJ151" s="6"/>
      <c r="AEK151" s="6"/>
      <c r="AEL151" s="6"/>
      <c r="AEM151" s="6"/>
      <c r="AEN151" s="6"/>
      <c r="AEO151" s="6"/>
      <c r="AEP151" s="6"/>
      <c r="AEQ151" s="6"/>
      <c r="AER151" s="6"/>
      <c r="AES151" s="6"/>
      <c r="AET151" s="6"/>
      <c r="AEU151" s="6"/>
      <c r="AEV151" s="6"/>
      <c r="AEW151" s="6"/>
      <c r="AEX151" s="6"/>
      <c r="AEY151" s="6"/>
      <c r="AEZ151" s="6"/>
      <c r="AFA151" s="6"/>
      <c r="AFB151" s="6"/>
      <c r="AFC151" s="6"/>
      <c r="AFD151" s="6"/>
      <c r="AFE151" s="6"/>
      <c r="AFF151" s="6"/>
      <c r="AFG151" s="6"/>
      <c r="AFH151" s="6"/>
      <c r="AFI151" s="6"/>
      <c r="AFJ151" s="6"/>
      <c r="AFK151" s="6"/>
      <c r="AFL151" s="6"/>
      <c r="AFM151" s="6"/>
      <c r="AFN151" s="6"/>
      <c r="AFO151" s="6"/>
      <c r="AFP151" s="6"/>
      <c r="AFQ151" s="6"/>
      <c r="AFR151" s="6"/>
      <c r="AFS151" s="6"/>
      <c r="AFT151" s="6"/>
      <c r="AFU151" s="6"/>
      <c r="AFV151" s="6"/>
      <c r="AFW151" s="6"/>
      <c r="AFX151" s="6"/>
      <c r="AFY151" s="6"/>
      <c r="AFZ151" s="6"/>
      <c r="AGA151" s="6"/>
      <c r="AGB151" s="6"/>
      <c r="AGC151" s="6"/>
      <c r="AGD151" s="6"/>
      <c r="AGE151" s="6"/>
      <c r="AGF151" s="6"/>
      <c r="AGG151" s="6"/>
      <c r="AGH151" s="6"/>
      <c r="AGI151" s="6"/>
      <c r="AGJ151" s="6"/>
      <c r="AGK151" s="6"/>
      <c r="AGL151" s="6"/>
      <c r="AGM151" s="6"/>
      <c r="AGN151" s="6"/>
      <c r="AGO151" s="6"/>
      <c r="AGP151" s="6"/>
      <c r="AGQ151" s="6"/>
      <c r="AGR151" s="6"/>
      <c r="AGS151" s="6"/>
      <c r="AGT151" s="6"/>
      <c r="AGU151" s="6"/>
      <c r="AGV151" s="6"/>
      <c r="AGW151" s="6"/>
      <c r="AGX151" s="6"/>
      <c r="AGY151" s="6"/>
      <c r="AGZ151" s="6"/>
      <c r="AHA151" s="6"/>
      <c r="AHB151" s="6"/>
      <c r="AHC151" s="6"/>
      <c r="AHD151" s="6"/>
      <c r="AHE151" s="6"/>
      <c r="AHF151" s="6"/>
      <c r="AHG151" s="6"/>
      <c r="AHH151" s="6"/>
      <c r="AHI151" s="6"/>
      <c r="AHJ151" s="6"/>
      <c r="AHK151" s="6"/>
      <c r="AHL151" s="6"/>
      <c r="AHM151" s="6"/>
      <c r="AHN151" s="6"/>
      <c r="AHO151" s="6"/>
      <c r="AHP151" s="6"/>
      <c r="AHQ151" s="6"/>
      <c r="AHR151" s="6"/>
      <c r="AHS151" s="6"/>
      <c r="AHT151" s="6"/>
      <c r="AHU151" s="6"/>
      <c r="AHV151" s="6"/>
      <c r="AHW151" s="6"/>
      <c r="AHX151" s="6"/>
      <c r="AHY151" s="6"/>
      <c r="AHZ151" s="6"/>
      <c r="AIA151" s="6"/>
      <c r="AIB151" s="6"/>
      <c r="AIC151" s="6"/>
      <c r="AID151" s="6"/>
      <c r="AIE151" s="6"/>
      <c r="AIF151" s="6"/>
      <c r="AIG151" s="6"/>
      <c r="AIH151" s="6"/>
      <c r="AII151" s="6"/>
      <c r="AIJ151" s="6"/>
      <c r="AIK151" s="6"/>
      <c r="AIL151" s="6"/>
      <c r="AIM151" s="6"/>
      <c r="AIN151" s="6"/>
      <c r="AIO151" s="6"/>
      <c r="AIP151" s="6"/>
      <c r="AIQ151" s="6"/>
      <c r="AIR151" s="6"/>
      <c r="AIS151" s="6"/>
      <c r="AIT151" s="6"/>
      <c r="AIU151" s="6"/>
      <c r="AIV151" s="6"/>
      <c r="AIW151" s="6"/>
      <c r="AIX151" s="6"/>
      <c r="AIY151" s="6"/>
      <c r="AIZ151" s="6"/>
      <c r="AJA151" s="6"/>
      <c r="AJB151" s="6"/>
      <c r="AJC151" s="6"/>
      <c r="AJD151" s="6"/>
      <c r="AJE151" s="6"/>
      <c r="AJF151" s="6"/>
      <c r="AJG151" s="6"/>
      <c r="AJH151" s="6"/>
      <c r="AJI151" s="6"/>
      <c r="AJJ151" s="6"/>
      <c r="AJK151" s="6"/>
      <c r="AJL151" s="6"/>
      <c r="AJM151" s="6"/>
      <c r="AJN151" s="6"/>
      <c r="AJO151" s="6"/>
      <c r="AJP151" s="6"/>
      <c r="AJQ151" s="6"/>
      <c r="AJR151" s="6"/>
      <c r="AJS151" s="6"/>
      <c r="AJT151" s="6"/>
      <c r="AJU151" s="6"/>
      <c r="AJV151" s="6"/>
      <c r="AJW151" s="6"/>
      <c r="AJX151" s="6"/>
      <c r="AJY151" s="6"/>
      <c r="AJZ151" s="6"/>
      <c r="AKA151" s="6"/>
      <c r="AKB151" s="6"/>
      <c r="AKC151" s="6"/>
      <c r="AKD151" s="6"/>
      <c r="AKE151" s="6"/>
      <c r="AKF151" s="6"/>
      <c r="AKG151" s="6"/>
      <c r="AKH151" s="6"/>
      <c r="AKI151" s="6"/>
      <c r="AKJ151" s="6"/>
      <c r="AKK151" s="6"/>
      <c r="AKL151" s="6"/>
      <c r="AKM151" s="6"/>
      <c r="AKN151" s="6"/>
      <c r="AKO151" s="6"/>
      <c r="AKP151" s="6"/>
      <c r="AKQ151" s="6"/>
      <c r="AKR151" s="6"/>
      <c r="AKS151" s="6"/>
      <c r="AKT151" s="6"/>
      <c r="AKU151" s="6"/>
      <c r="AKV151" s="6"/>
      <c r="AKW151" s="6"/>
      <c r="AKX151" s="6"/>
      <c r="AKY151" s="6"/>
      <c r="AKZ151" s="6"/>
      <c r="ALA151" s="6"/>
      <c r="ALB151" s="6"/>
      <c r="ALC151" s="6"/>
      <c r="ALD151" s="6"/>
      <c r="ALE151" s="6"/>
      <c r="ALF151" s="6"/>
      <c r="ALG151" s="6"/>
      <c r="ALH151" s="6"/>
      <c r="ALI151" s="6"/>
      <c r="ALJ151" s="6"/>
      <c r="ALK151" s="6"/>
      <c r="ALL151" s="6"/>
      <c r="ALM151" s="6"/>
      <c r="ALN151" s="6"/>
      <c r="ALO151" s="6"/>
      <c r="ALP151" s="6"/>
      <c r="ALQ151" s="6"/>
      <c r="ALR151" s="6"/>
      <c r="ALS151" s="6"/>
      <c r="ALT151" s="6"/>
      <c r="ALU151" s="6"/>
      <c r="ALV151" s="6"/>
      <c r="ALW151" s="6"/>
      <c r="ALX151" s="6"/>
      <c r="ALY151" s="6"/>
      <c r="ALZ151" s="6"/>
      <c r="AMA151" s="6"/>
    </row>
    <row r="152" spans="1:1015">
      <c r="A152" s="8" t="s">
        <v>317</v>
      </c>
      <c r="B152" s="8" t="s">
        <v>318</v>
      </c>
      <c r="C152" s="1" t="s">
        <v>19</v>
      </c>
      <c r="D152" s="2"/>
      <c r="E152" s="1" t="s">
        <v>20</v>
      </c>
      <c r="F152" s="3"/>
      <c r="G152" s="4"/>
      <c r="H152" s="3"/>
      <c r="I152" s="4"/>
      <c r="J152" s="3"/>
      <c r="K152" s="3"/>
      <c r="L152" s="5"/>
      <c r="M152" s="5"/>
      <c r="N152" s="3"/>
      <c r="O152" s="3"/>
      <c r="P152" s="3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  <c r="LN152" s="6"/>
      <c r="LO152" s="6"/>
      <c r="LP152" s="6"/>
      <c r="LQ152" s="6"/>
      <c r="LR152" s="6"/>
      <c r="LS152" s="6"/>
      <c r="LT152" s="6"/>
      <c r="LU152" s="6"/>
      <c r="LV152" s="6"/>
      <c r="LW152" s="6"/>
      <c r="LX152" s="6"/>
      <c r="LY152" s="6"/>
      <c r="LZ152" s="6"/>
      <c r="MA152" s="6"/>
      <c r="MB152" s="6"/>
      <c r="MC152" s="6"/>
      <c r="MD152" s="6"/>
      <c r="ME152" s="6"/>
      <c r="MF152" s="6"/>
      <c r="MG152" s="6"/>
      <c r="MH152" s="6"/>
      <c r="MI152" s="6"/>
      <c r="MJ152" s="6"/>
      <c r="MK152" s="6"/>
      <c r="ML152" s="6"/>
      <c r="MM152" s="6"/>
      <c r="MN152" s="6"/>
      <c r="MO152" s="6"/>
      <c r="MP152" s="6"/>
      <c r="MQ152" s="6"/>
      <c r="MR152" s="6"/>
      <c r="MS152" s="6"/>
      <c r="MT152" s="6"/>
      <c r="MU152" s="6"/>
      <c r="MV152" s="6"/>
      <c r="MW152" s="6"/>
      <c r="MX152" s="6"/>
      <c r="MY152" s="6"/>
      <c r="MZ152" s="6"/>
      <c r="NA152" s="6"/>
      <c r="NB152" s="6"/>
      <c r="NC152" s="6"/>
      <c r="ND152" s="6"/>
      <c r="NE152" s="6"/>
      <c r="NF152" s="6"/>
      <c r="NG152" s="6"/>
      <c r="NH152" s="6"/>
      <c r="NI152" s="6"/>
      <c r="NJ152" s="6"/>
      <c r="NK152" s="6"/>
      <c r="NL152" s="6"/>
      <c r="NM152" s="6"/>
      <c r="NN152" s="6"/>
      <c r="NO152" s="6"/>
      <c r="NP152" s="6"/>
      <c r="NQ152" s="6"/>
      <c r="NR152" s="6"/>
      <c r="NS152" s="6"/>
      <c r="NT152" s="6"/>
      <c r="NU152" s="6"/>
      <c r="NV152" s="6"/>
      <c r="NW152" s="6"/>
      <c r="NX152" s="6"/>
      <c r="NY152" s="6"/>
      <c r="NZ152" s="6"/>
      <c r="OA152" s="6"/>
      <c r="OB152" s="6"/>
      <c r="OC152" s="6"/>
      <c r="OD152" s="6"/>
      <c r="OE152" s="6"/>
      <c r="OF152" s="6"/>
      <c r="OG152" s="6"/>
      <c r="OH152" s="6"/>
      <c r="OI152" s="6"/>
      <c r="OJ152" s="6"/>
      <c r="OK152" s="6"/>
      <c r="OL152" s="6"/>
      <c r="OM152" s="6"/>
      <c r="ON152" s="6"/>
      <c r="OO152" s="6"/>
      <c r="OP152" s="6"/>
      <c r="OQ152" s="6"/>
      <c r="OR152" s="6"/>
      <c r="OS152" s="6"/>
      <c r="OT152" s="6"/>
      <c r="OU152" s="6"/>
      <c r="OV152" s="6"/>
      <c r="OW152" s="6"/>
      <c r="OX152" s="6"/>
      <c r="OY152" s="6"/>
      <c r="OZ152" s="6"/>
      <c r="PA152" s="6"/>
      <c r="PB152" s="6"/>
      <c r="PC152" s="6"/>
      <c r="PD152" s="6"/>
      <c r="PE152" s="6"/>
      <c r="PF152" s="6"/>
      <c r="PG152" s="6"/>
      <c r="PH152" s="6"/>
      <c r="PI152" s="6"/>
      <c r="PJ152" s="6"/>
      <c r="PK152" s="6"/>
      <c r="PL152" s="6"/>
      <c r="PM152" s="6"/>
      <c r="PN152" s="6"/>
      <c r="PO152" s="6"/>
      <c r="PP152" s="6"/>
      <c r="PQ152" s="6"/>
      <c r="PR152" s="6"/>
      <c r="PS152" s="6"/>
      <c r="PT152" s="6"/>
      <c r="PU152" s="6"/>
      <c r="PV152" s="6"/>
      <c r="PW152" s="6"/>
      <c r="PX152" s="6"/>
      <c r="PY152" s="6"/>
      <c r="PZ152" s="6"/>
      <c r="QA152" s="6"/>
      <c r="QB152" s="6"/>
      <c r="QC152" s="6"/>
      <c r="QD152" s="6"/>
      <c r="QE152" s="6"/>
      <c r="QF152" s="6"/>
      <c r="QG152" s="6"/>
      <c r="QH152" s="6"/>
      <c r="QI152" s="6"/>
      <c r="QJ152" s="6"/>
      <c r="QK152" s="6"/>
      <c r="QL152" s="6"/>
      <c r="QM152" s="6"/>
      <c r="QN152" s="6"/>
      <c r="QO152" s="6"/>
      <c r="QP152" s="6"/>
      <c r="QQ152" s="6"/>
      <c r="QR152" s="6"/>
      <c r="QS152" s="6"/>
      <c r="QT152" s="6"/>
      <c r="QU152" s="6"/>
      <c r="QV152" s="6"/>
      <c r="QW152" s="6"/>
      <c r="QX152" s="6"/>
      <c r="QY152" s="6"/>
      <c r="QZ152" s="6"/>
      <c r="RA152" s="6"/>
      <c r="RB152" s="6"/>
      <c r="RC152" s="6"/>
      <c r="RD152" s="6"/>
      <c r="RE152" s="6"/>
      <c r="RF152" s="6"/>
      <c r="RG152" s="6"/>
      <c r="RH152" s="6"/>
      <c r="RI152" s="6"/>
      <c r="RJ152" s="6"/>
      <c r="RK152" s="6"/>
      <c r="RL152" s="6"/>
      <c r="RM152" s="6"/>
      <c r="RN152" s="6"/>
      <c r="RO152" s="6"/>
      <c r="RP152" s="6"/>
      <c r="RQ152" s="6"/>
      <c r="RR152" s="6"/>
      <c r="RS152" s="6"/>
      <c r="RT152" s="6"/>
      <c r="RU152" s="6"/>
      <c r="RV152" s="6"/>
      <c r="RW152" s="6"/>
      <c r="RX152" s="6"/>
      <c r="RY152" s="6"/>
      <c r="RZ152" s="6"/>
      <c r="SA152" s="6"/>
      <c r="SB152" s="6"/>
      <c r="SC152" s="6"/>
      <c r="SD152" s="6"/>
      <c r="SE152" s="6"/>
      <c r="SF152" s="6"/>
      <c r="SG152" s="6"/>
      <c r="SH152" s="6"/>
      <c r="SI152" s="6"/>
      <c r="SJ152" s="6"/>
      <c r="SK152" s="6"/>
      <c r="SL152" s="6"/>
      <c r="SM152" s="6"/>
      <c r="SN152" s="6"/>
      <c r="SO152" s="6"/>
      <c r="SP152" s="6"/>
      <c r="SQ152" s="6"/>
      <c r="SR152" s="6"/>
      <c r="SS152" s="6"/>
      <c r="ST152" s="6"/>
      <c r="SU152" s="6"/>
      <c r="SV152" s="6"/>
      <c r="SW152" s="6"/>
      <c r="SX152" s="6"/>
      <c r="SY152" s="6"/>
      <c r="SZ152" s="6"/>
      <c r="TA152" s="6"/>
      <c r="TB152" s="6"/>
      <c r="TC152" s="6"/>
      <c r="TD152" s="6"/>
      <c r="TE152" s="6"/>
      <c r="TF152" s="6"/>
      <c r="TG152" s="6"/>
      <c r="TH152" s="6"/>
      <c r="TI152" s="6"/>
      <c r="TJ152" s="6"/>
      <c r="TK152" s="6"/>
      <c r="TL152" s="6"/>
      <c r="TM152" s="6"/>
      <c r="TN152" s="6"/>
      <c r="TO152" s="6"/>
      <c r="TP152" s="6"/>
      <c r="TQ152" s="6"/>
      <c r="TR152" s="6"/>
      <c r="TS152" s="6"/>
      <c r="TT152" s="6"/>
      <c r="TU152" s="6"/>
      <c r="TV152" s="6"/>
      <c r="TW152" s="6"/>
      <c r="TX152" s="6"/>
      <c r="TY152" s="6"/>
      <c r="TZ152" s="6"/>
      <c r="UA152" s="6"/>
      <c r="UB152" s="6"/>
      <c r="UC152" s="6"/>
      <c r="UD152" s="6"/>
      <c r="UE152" s="6"/>
      <c r="UF152" s="6"/>
      <c r="UG152" s="6"/>
      <c r="UH152" s="6"/>
      <c r="UI152" s="6"/>
      <c r="UJ152" s="6"/>
      <c r="UK152" s="6"/>
      <c r="UL152" s="6"/>
      <c r="UM152" s="6"/>
      <c r="UN152" s="6"/>
      <c r="UO152" s="6"/>
      <c r="UP152" s="6"/>
      <c r="UQ152" s="6"/>
      <c r="UR152" s="6"/>
      <c r="US152" s="6"/>
      <c r="UT152" s="6"/>
      <c r="UU152" s="6"/>
      <c r="UV152" s="6"/>
      <c r="UW152" s="6"/>
      <c r="UX152" s="6"/>
      <c r="UY152" s="6"/>
      <c r="UZ152" s="6"/>
      <c r="VA152" s="6"/>
      <c r="VB152" s="6"/>
      <c r="VC152" s="6"/>
      <c r="VD152" s="6"/>
      <c r="VE152" s="6"/>
      <c r="VF152" s="6"/>
      <c r="VG152" s="6"/>
      <c r="VH152" s="6"/>
      <c r="VI152" s="6"/>
      <c r="VJ152" s="6"/>
      <c r="VK152" s="6"/>
      <c r="VL152" s="6"/>
      <c r="VM152" s="6"/>
      <c r="VN152" s="6"/>
      <c r="VO152" s="6"/>
      <c r="VP152" s="6"/>
      <c r="VQ152" s="6"/>
      <c r="VR152" s="6"/>
      <c r="VS152" s="6"/>
      <c r="VT152" s="6"/>
      <c r="VU152" s="6"/>
      <c r="VV152" s="6"/>
      <c r="VW152" s="6"/>
      <c r="VX152" s="6"/>
      <c r="VY152" s="6"/>
      <c r="VZ152" s="6"/>
      <c r="WA152" s="6"/>
      <c r="WB152" s="6"/>
      <c r="WC152" s="6"/>
      <c r="WD152" s="6"/>
      <c r="WE152" s="6"/>
      <c r="WF152" s="6"/>
      <c r="WG152" s="6"/>
      <c r="WH152" s="6"/>
      <c r="WI152" s="6"/>
      <c r="WJ152" s="6"/>
      <c r="WK152" s="6"/>
      <c r="WL152" s="6"/>
      <c r="WM152" s="6"/>
      <c r="WN152" s="6"/>
      <c r="WO152" s="6"/>
      <c r="WP152" s="6"/>
      <c r="WQ152" s="6"/>
      <c r="WR152" s="6"/>
      <c r="WS152" s="6"/>
      <c r="WT152" s="6"/>
      <c r="WU152" s="6"/>
      <c r="WV152" s="6"/>
      <c r="WW152" s="6"/>
      <c r="WX152" s="6"/>
      <c r="WY152" s="6"/>
      <c r="WZ152" s="6"/>
      <c r="XA152" s="6"/>
      <c r="XB152" s="6"/>
      <c r="XC152" s="6"/>
      <c r="XD152" s="6"/>
      <c r="XE152" s="6"/>
      <c r="XF152" s="6"/>
      <c r="XG152" s="6"/>
      <c r="XH152" s="6"/>
      <c r="XI152" s="6"/>
      <c r="XJ152" s="6"/>
      <c r="XK152" s="6"/>
      <c r="XL152" s="6"/>
      <c r="XM152" s="6"/>
      <c r="XN152" s="6"/>
      <c r="XO152" s="6"/>
      <c r="XP152" s="6"/>
      <c r="XQ152" s="6"/>
      <c r="XR152" s="6"/>
      <c r="XS152" s="6"/>
      <c r="XT152" s="6"/>
      <c r="XU152" s="6"/>
      <c r="XV152" s="6"/>
      <c r="XW152" s="6"/>
      <c r="XX152" s="6"/>
      <c r="XY152" s="6"/>
      <c r="XZ152" s="6"/>
      <c r="YA152" s="6"/>
      <c r="YB152" s="6"/>
      <c r="YC152" s="6"/>
      <c r="YD152" s="6"/>
      <c r="YE152" s="6"/>
      <c r="YF152" s="6"/>
      <c r="YG152" s="6"/>
      <c r="YH152" s="6"/>
      <c r="YI152" s="6"/>
      <c r="YJ152" s="6"/>
      <c r="YK152" s="6"/>
      <c r="YL152" s="6"/>
      <c r="YM152" s="6"/>
      <c r="YN152" s="6"/>
      <c r="YO152" s="6"/>
      <c r="YP152" s="6"/>
      <c r="YQ152" s="6"/>
      <c r="YR152" s="6"/>
      <c r="YS152" s="6"/>
      <c r="YT152" s="6"/>
      <c r="YU152" s="6"/>
      <c r="YV152" s="6"/>
      <c r="YW152" s="6"/>
      <c r="YX152" s="6"/>
      <c r="YY152" s="6"/>
      <c r="YZ152" s="6"/>
      <c r="ZA152" s="6"/>
      <c r="ZB152" s="6"/>
      <c r="ZC152" s="6"/>
      <c r="ZD152" s="6"/>
      <c r="ZE152" s="6"/>
      <c r="ZF152" s="6"/>
      <c r="ZG152" s="6"/>
      <c r="ZH152" s="6"/>
      <c r="ZI152" s="6"/>
      <c r="ZJ152" s="6"/>
      <c r="ZK152" s="6"/>
      <c r="ZL152" s="6"/>
      <c r="ZM152" s="6"/>
      <c r="ZN152" s="6"/>
      <c r="ZO152" s="6"/>
      <c r="ZP152" s="6"/>
      <c r="ZQ152" s="6"/>
      <c r="ZR152" s="6"/>
      <c r="ZS152" s="6"/>
      <c r="ZT152" s="6"/>
      <c r="ZU152" s="6"/>
      <c r="ZV152" s="6"/>
      <c r="ZW152" s="6"/>
      <c r="ZX152" s="6"/>
      <c r="ZY152" s="6"/>
      <c r="ZZ152" s="6"/>
      <c r="AAA152" s="6"/>
      <c r="AAB152" s="6"/>
      <c r="AAC152" s="6"/>
      <c r="AAD152" s="6"/>
      <c r="AAE152" s="6"/>
      <c r="AAF152" s="6"/>
      <c r="AAG152" s="6"/>
      <c r="AAH152" s="6"/>
      <c r="AAI152" s="6"/>
      <c r="AAJ152" s="6"/>
      <c r="AAK152" s="6"/>
      <c r="AAL152" s="6"/>
      <c r="AAM152" s="6"/>
      <c r="AAN152" s="6"/>
      <c r="AAO152" s="6"/>
      <c r="AAP152" s="6"/>
      <c r="AAQ152" s="6"/>
      <c r="AAR152" s="6"/>
      <c r="AAS152" s="6"/>
      <c r="AAT152" s="6"/>
      <c r="AAU152" s="6"/>
      <c r="AAV152" s="6"/>
      <c r="AAW152" s="6"/>
      <c r="AAX152" s="6"/>
      <c r="AAY152" s="6"/>
      <c r="AAZ152" s="6"/>
      <c r="ABA152" s="6"/>
      <c r="ABB152" s="6"/>
      <c r="ABC152" s="6"/>
      <c r="ABD152" s="6"/>
      <c r="ABE152" s="6"/>
      <c r="ABF152" s="6"/>
      <c r="ABG152" s="6"/>
      <c r="ABH152" s="6"/>
      <c r="ABI152" s="6"/>
      <c r="ABJ152" s="6"/>
      <c r="ABK152" s="6"/>
      <c r="ABL152" s="6"/>
      <c r="ABM152" s="6"/>
      <c r="ABN152" s="6"/>
      <c r="ABO152" s="6"/>
      <c r="ABP152" s="6"/>
      <c r="ABQ152" s="6"/>
      <c r="ABR152" s="6"/>
      <c r="ABS152" s="6"/>
      <c r="ABT152" s="6"/>
      <c r="ABU152" s="6"/>
      <c r="ABV152" s="6"/>
      <c r="ABW152" s="6"/>
      <c r="ABX152" s="6"/>
      <c r="ABY152" s="6"/>
      <c r="ABZ152" s="6"/>
      <c r="ACA152" s="6"/>
      <c r="ACB152" s="6"/>
      <c r="ACC152" s="6"/>
      <c r="ACD152" s="6"/>
      <c r="ACE152" s="6"/>
      <c r="ACF152" s="6"/>
      <c r="ACG152" s="6"/>
      <c r="ACH152" s="6"/>
      <c r="ACI152" s="6"/>
      <c r="ACJ152" s="6"/>
      <c r="ACK152" s="6"/>
      <c r="ACL152" s="6"/>
      <c r="ACM152" s="6"/>
      <c r="ACN152" s="6"/>
      <c r="ACO152" s="6"/>
      <c r="ACP152" s="6"/>
      <c r="ACQ152" s="6"/>
      <c r="ACR152" s="6"/>
      <c r="ACS152" s="6"/>
      <c r="ACT152" s="6"/>
      <c r="ACU152" s="6"/>
      <c r="ACV152" s="6"/>
      <c r="ACW152" s="6"/>
      <c r="ACX152" s="6"/>
      <c r="ACY152" s="6"/>
      <c r="ACZ152" s="6"/>
      <c r="ADA152" s="6"/>
      <c r="ADB152" s="6"/>
      <c r="ADC152" s="6"/>
      <c r="ADD152" s="6"/>
      <c r="ADE152" s="6"/>
      <c r="ADF152" s="6"/>
      <c r="ADG152" s="6"/>
      <c r="ADH152" s="6"/>
      <c r="ADI152" s="6"/>
      <c r="ADJ152" s="6"/>
      <c r="ADK152" s="6"/>
      <c r="ADL152" s="6"/>
      <c r="ADM152" s="6"/>
      <c r="ADN152" s="6"/>
      <c r="ADO152" s="6"/>
      <c r="ADP152" s="6"/>
      <c r="ADQ152" s="6"/>
      <c r="ADR152" s="6"/>
      <c r="ADS152" s="6"/>
      <c r="ADT152" s="6"/>
      <c r="ADU152" s="6"/>
      <c r="ADV152" s="6"/>
      <c r="ADW152" s="6"/>
      <c r="ADX152" s="6"/>
      <c r="ADY152" s="6"/>
      <c r="ADZ152" s="6"/>
      <c r="AEA152" s="6"/>
      <c r="AEB152" s="6"/>
      <c r="AEC152" s="6"/>
      <c r="AED152" s="6"/>
      <c r="AEE152" s="6"/>
      <c r="AEF152" s="6"/>
      <c r="AEG152" s="6"/>
      <c r="AEH152" s="6"/>
      <c r="AEI152" s="6"/>
      <c r="AEJ152" s="6"/>
      <c r="AEK152" s="6"/>
      <c r="AEL152" s="6"/>
      <c r="AEM152" s="6"/>
      <c r="AEN152" s="6"/>
      <c r="AEO152" s="6"/>
      <c r="AEP152" s="6"/>
      <c r="AEQ152" s="6"/>
      <c r="AER152" s="6"/>
      <c r="AES152" s="6"/>
      <c r="AET152" s="6"/>
      <c r="AEU152" s="6"/>
      <c r="AEV152" s="6"/>
      <c r="AEW152" s="6"/>
      <c r="AEX152" s="6"/>
      <c r="AEY152" s="6"/>
      <c r="AEZ152" s="6"/>
      <c r="AFA152" s="6"/>
      <c r="AFB152" s="6"/>
      <c r="AFC152" s="6"/>
      <c r="AFD152" s="6"/>
      <c r="AFE152" s="6"/>
      <c r="AFF152" s="6"/>
      <c r="AFG152" s="6"/>
      <c r="AFH152" s="6"/>
      <c r="AFI152" s="6"/>
      <c r="AFJ152" s="6"/>
      <c r="AFK152" s="6"/>
      <c r="AFL152" s="6"/>
      <c r="AFM152" s="6"/>
      <c r="AFN152" s="6"/>
      <c r="AFO152" s="6"/>
      <c r="AFP152" s="6"/>
      <c r="AFQ152" s="6"/>
      <c r="AFR152" s="6"/>
      <c r="AFS152" s="6"/>
      <c r="AFT152" s="6"/>
      <c r="AFU152" s="6"/>
      <c r="AFV152" s="6"/>
      <c r="AFW152" s="6"/>
      <c r="AFX152" s="6"/>
      <c r="AFY152" s="6"/>
      <c r="AFZ152" s="6"/>
      <c r="AGA152" s="6"/>
      <c r="AGB152" s="6"/>
      <c r="AGC152" s="6"/>
      <c r="AGD152" s="6"/>
      <c r="AGE152" s="6"/>
      <c r="AGF152" s="6"/>
      <c r="AGG152" s="6"/>
      <c r="AGH152" s="6"/>
      <c r="AGI152" s="6"/>
      <c r="AGJ152" s="6"/>
      <c r="AGK152" s="6"/>
      <c r="AGL152" s="6"/>
      <c r="AGM152" s="6"/>
      <c r="AGN152" s="6"/>
      <c r="AGO152" s="6"/>
      <c r="AGP152" s="6"/>
      <c r="AGQ152" s="6"/>
      <c r="AGR152" s="6"/>
      <c r="AGS152" s="6"/>
      <c r="AGT152" s="6"/>
      <c r="AGU152" s="6"/>
      <c r="AGV152" s="6"/>
      <c r="AGW152" s="6"/>
      <c r="AGX152" s="6"/>
      <c r="AGY152" s="6"/>
      <c r="AGZ152" s="6"/>
      <c r="AHA152" s="6"/>
      <c r="AHB152" s="6"/>
      <c r="AHC152" s="6"/>
      <c r="AHD152" s="6"/>
      <c r="AHE152" s="6"/>
      <c r="AHF152" s="6"/>
      <c r="AHG152" s="6"/>
      <c r="AHH152" s="6"/>
      <c r="AHI152" s="6"/>
      <c r="AHJ152" s="6"/>
      <c r="AHK152" s="6"/>
      <c r="AHL152" s="6"/>
      <c r="AHM152" s="6"/>
      <c r="AHN152" s="6"/>
      <c r="AHO152" s="6"/>
      <c r="AHP152" s="6"/>
      <c r="AHQ152" s="6"/>
      <c r="AHR152" s="6"/>
      <c r="AHS152" s="6"/>
      <c r="AHT152" s="6"/>
      <c r="AHU152" s="6"/>
      <c r="AHV152" s="6"/>
      <c r="AHW152" s="6"/>
      <c r="AHX152" s="6"/>
      <c r="AHY152" s="6"/>
      <c r="AHZ152" s="6"/>
      <c r="AIA152" s="6"/>
      <c r="AIB152" s="6"/>
      <c r="AIC152" s="6"/>
      <c r="AID152" s="6"/>
      <c r="AIE152" s="6"/>
      <c r="AIF152" s="6"/>
      <c r="AIG152" s="6"/>
      <c r="AIH152" s="6"/>
      <c r="AII152" s="6"/>
      <c r="AIJ152" s="6"/>
      <c r="AIK152" s="6"/>
      <c r="AIL152" s="6"/>
      <c r="AIM152" s="6"/>
      <c r="AIN152" s="6"/>
      <c r="AIO152" s="6"/>
      <c r="AIP152" s="6"/>
      <c r="AIQ152" s="6"/>
      <c r="AIR152" s="6"/>
      <c r="AIS152" s="6"/>
      <c r="AIT152" s="6"/>
      <c r="AIU152" s="6"/>
      <c r="AIV152" s="6"/>
      <c r="AIW152" s="6"/>
      <c r="AIX152" s="6"/>
      <c r="AIY152" s="6"/>
      <c r="AIZ152" s="6"/>
      <c r="AJA152" s="6"/>
      <c r="AJB152" s="6"/>
      <c r="AJC152" s="6"/>
      <c r="AJD152" s="6"/>
      <c r="AJE152" s="6"/>
      <c r="AJF152" s="6"/>
      <c r="AJG152" s="6"/>
      <c r="AJH152" s="6"/>
      <c r="AJI152" s="6"/>
      <c r="AJJ152" s="6"/>
      <c r="AJK152" s="6"/>
      <c r="AJL152" s="6"/>
      <c r="AJM152" s="6"/>
      <c r="AJN152" s="6"/>
      <c r="AJO152" s="6"/>
      <c r="AJP152" s="6"/>
      <c r="AJQ152" s="6"/>
      <c r="AJR152" s="6"/>
      <c r="AJS152" s="6"/>
      <c r="AJT152" s="6"/>
      <c r="AJU152" s="6"/>
      <c r="AJV152" s="6"/>
      <c r="AJW152" s="6"/>
      <c r="AJX152" s="6"/>
      <c r="AJY152" s="6"/>
      <c r="AJZ152" s="6"/>
      <c r="AKA152" s="6"/>
      <c r="AKB152" s="6"/>
      <c r="AKC152" s="6"/>
      <c r="AKD152" s="6"/>
      <c r="AKE152" s="6"/>
      <c r="AKF152" s="6"/>
      <c r="AKG152" s="6"/>
      <c r="AKH152" s="6"/>
      <c r="AKI152" s="6"/>
      <c r="AKJ152" s="6"/>
      <c r="AKK152" s="6"/>
      <c r="AKL152" s="6"/>
      <c r="AKM152" s="6"/>
      <c r="AKN152" s="6"/>
      <c r="AKO152" s="6"/>
      <c r="AKP152" s="6"/>
      <c r="AKQ152" s="6"/>
      <c r="AKR152" s="6"/>
      <c r="AKS152" s="6"/>
      <c r="AKT152" s="6"/>
      <c r="AKU152" s="6"/>
      <c r="AKV152" s="6"/>
      <c r="AKW152" s="6"/>
      <c r="AKX152" s="6"/>
      <c r="AKY152" s="6"/>
      <c r="AKZ152" s="6"/>
      <c r="ALA152" s="6"/>
      <c r="ALB152" s="6"/>
      <c r="ALC152" s="6"/>
      <c r="ALD152" s="6"/>
      <c r="ALE152" s="6"/>
      <c r="ALF152" s="6"/>
      <c r="ALG152" s="6"/>
      <c r="ALH152" s="6"/>
      <c r="ALI152" s="6"/>
      <c r="ALJ152" s="6"/>
      <c r="ALK152" s="6"/>
      <c r="ALL152" s="6"/>
      <c r="ALM152" s="6"/>
      <c r="ALN152" s="6"/>
      <c r="ALO152" s="6"/>
      <c r="ALP152" s="6"/>
      <c r="ALQ152" s="6"/>
      <c r="ALR152" s="6"/>
      <c r="ALS152" s="6"/>
      <c r="ALT152" s="6"/>
      <c r="ALU152" s="6"/>
      <c r="ALV152" s="6"/>
      <c r="ALW152" s="6"/>
      <c r="ALX152" s="6"/>
      <c r="ALY152" s="6"/>
      <c r="ALZ152" s="6"/>
      <c r="AMA152" s="6"/>
    </row>
    <row r="153" spans="1:1015">
      <c r="A153" s="8" t="s">
        <v>319</v>
      </c>
      <c r="B153" s="8" t="s">
        <v>320</v>
      </c>
      <c r="C153" s="1" t="s">
        <v>19</v>
      </c>
      <c r="D153" s="2"/>
      <c r="E153" s="1" t="s">
        <v>20</v>
      </c>
      <c r="F153" s="3"/>
      <c r="G153" s="4"/>
      <c r="H153" s="3"/>
      <c r="I153" s="4"/>
      <c r="J153" s="3"/>
      <c r="K153" s="3"/>
      <c r="L153" s="5"/>
      <c r="M153" s="5"/>
      <c r="N153" s="3"/>
      <c r="O153" s="3"/>
      <c r="P153" s="3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  <c r="ML153" s="6"/>
      <c r="MM153" s="6"/>
      <c r="MN153" s="6"/>
      <c r="MO153" s="6"/>
      <c r="MP153" s="6"/>
      <c r="MQ153" s="6"/>
      <c r="MR153" s="6"/>
      <c r="MS153" s="6"/>
      <c r="MT153" s="6"/>
      <c r="MU153" s="6"/>
      <c r="MV153" s="6"/>
      <c r="MW153" s="6"/>
      <c r="MX153" s="6"/>
      <c r="MY153" s="6"/>
      <c r="MZ153" s="6"/>
      <c r="NA153" s="6"/>
      <c r="NB153" s="6"/>
      <c r="NC153" s="6"/>
      <c r="ND153" s="6"/>
      <c r="NE153" s="6"/>
      <c r="NF153" s="6"/>
      <c r="NG153" s="6"/>
      <c r="NH153" s="6"/>
      <c r="NI153" s="6"/>
      <c r="NJ153" s="6"/>
      <c r="NK153" s="6"/>
      <c r="NL153" s="6"/>
      <c r="NM153" s="6"/>
      <c r="NN153" s="6"/>
      <c r="NO153" s="6"/>
      <c r="NP153" s="6"/>
      <c r="NQ153" s="6"/>
      <c r="NR153" s="6"/>
      <c r="NS153" s="6"/>
      <c r="NT153" s="6"/>
      <c r="NU153" s="6"/>
      <c r="NV153" s="6"/>
      <c r="NW153" s="6"/>
      <c r="NX153" s="6"/>
      <c r="NY153" s="6"/>
      <c r="NZ153" s="6"/>
      <c r="OA153" s="6"/>
      <c r="OB153" s="6"/>
      <c r="OC153" s="6"/>
      <c r="OD153" s="6"/>
      <c r="OE153" s="6"/>
      <c r="OF153" s="6"/>
      <c r="OG153" s="6"/>
      <c r="OH153" s="6"/>
      <c r="OI153" s="6"/>
      <c r="OJ153" s="6"/>
      <c r="OK153" s="6"/>
      <c r="OL153" s="6"/>
      <c r="OM153" s="6"/>
      <c r="ON153" s="6"/>
      <c r="OO153" s="6"/>
      <c r="OP153" s="6"/>
      <c r="OQ153" s="6"/>
      <c r="OR153" s="6"/>
      <c r="OS153" s="6"/>
      <c r="OT153" s="6"/>
      <c r="OU153" s="6"/>
      <c r="OV153" s="6"/>
      <c r="OW153" s="6"/>
      <c r="OX153" s="6"/>
      <c r="OY153" s="6"/>
      <c r="OZ153" s="6"/>
      <c r="PA153" s="6"/>
      <c r="PB153" s="6"/>
      <c r="PC153" s="6"/>
      <c r="PD153" s="6"/>
      <c r="PE153" s="6"/>
      <c r="PF153" s="6"/>
      <c r="PG153" s="6"/>
      <c r="PH153" s="6"/>
      <c r="PI153" s="6"/>
      <c r="PJ153" s="6"/>
      <c r="PK153" s="6"/>
      <c r="PL153" s="6"/>
      <c r="PM153" s="6"/>
      <c r="PN153" s="6"/>
      <c r="PO153" s="6"/>
      <c r="PP153" s="6"/>
      <c r="PQ153" s="6"/>
      <c r="PR153" s="6"/>
      <c r="PS153" s="6"/>
      <c r="PT153" s="6"/>
      <c r="PU153" s="6"/>
      <c r="PV153" s="6"/>
      <c r="PW153" s="6"/>
      <c r="PX153" s="6"/>
      <c r="PY153" s="6"/>
      <c r="PZ153" s="6"/>
      <c r="QA153" s="6"/>
      <c r="QB153" s="6"/>
      <c r="QC153" s="6"/>
      <c r="QD153" s="6"/>
      <c r="QE153" s="6"/>
      <c r="QF153" s="6"/>
      <c r="QG153" s="6"/>
      <c r="QH153" s="6"/>
      <c r="QI153" s="6"/>
      <c r="QJ153" s="6"/>
      <c r="QK153" s="6"/>
      <c r="QL153" s="6"/>
      <c r="QM153" s="6"/>
      <c r="QN153" s="6"/>
      <c r="QO153" s="6"/>
      <c r="QP153" s="6"/>
      <c r="QQ153" s="6"/>
      <c r="QR153" s="6"/>
      <c r="QS153" s="6"/>
      <c r="QT153" s="6"/>
      <c r="QU153" s="6"/>
      <c r="QV153" s="6"/>
      <c r="QW153" s="6"/>
      <c r="QX153" s="6"/>
      <c r="QY153" s="6"/>
      <c r="QZ153" s="6"/>
      <c r="RA153" s="6"/>
      <c r="RB153" s="6"/>
      <c r="RC153" s="6"/>
      <c r="RD153" s="6"/>
      <c r="RE153" s="6"/>
      <c r="RF153" s="6"/>
      <c r="RG153" s="6"/>
      <c r="RH153" s="6"/>
      <c r="RI153" s="6"/>
      <c r="RJ153" s="6"/>
      <c r="RK153" s="6"/>
      <c r="RL153" s="6"/>
      <c r="RM153" s="6"/>
      <c r="RN153" s="6"/>
      <c r="RO153" s="6"/>
      <c r="RP153" s="6"/>
      <c r="RQ153" s="6"/>
      <c r="RR153" s="6"/>
      <c r="RS153" s="6"/>
      <c r="RT153" s="6"/>
      <c r="RU153" s="6"/>
      <c r="RV153" s="6"/>
      <c r="RW153" s="6"/>
      <c r="RX153" s="6"/>
      <c r="RY153" s="6"/>
      <c r="RZ153" s="6"/>
      <c r="SA153" s="6"/>
      <c r="SB153" s="6"/>
      <c r="SC153" s="6"/>
      <c r="SD153" s="6"/>
      <c r="SE153" s="6"/>
      <c r="SF153" s="6"/>
      <c r="SG153" s="6"/>
      <c r="SH153" s="6"/>
      <c r="SI153" s="6"/>
      <c r="SJ153" s="6"/>
      <c r="SK153" s="6"/>
      <c r="SL153" s="6"/>
      <c r="SM153" s="6"/>
      <c r="SN153" s="6"/>
      <c r="SO153" s="6"/>
      <c r="SP153" s="6"/>
      <c r="SQ153" s="6"/>
      <c r="SR153" s="6"/>
      <c r="SS153" s="6"/>
      <c r="ST153" s="6"/>
      <c r="SU153" s="6"/>
      <c r="SV153" s="6"/>
      <c r="SW153" s="6"/>
      <c r="SX153" s="6"/>
      <c r="SY153" s="6"/>
      <c r="SZ153" s="6"/>
      <c r="TA153" s="6"/>
      <c r="TB153" s="6"/>
      <c r="TC153" s="6"/>
      <c r="TD153" s="6"/>
      <c r="TE153" s="6"/>
      <c r="TF153" s="6"/>
      <c r="TG153" s="6"/>
      <c r="TH153" s="6"/>
      <c r="TI153" s="6"/>
      <c r="TJ153" s="6"/>
      <c r="TK153" s="6"/>
      <c r="TL153" s="6"/>
      <c r="TM153" s="6"/>
      <c r="TN153" s="6"/>
      <c r="TO153" s="6"/>
      <c r="TP153" s="6"/>
      <c r="TQ153" s="6"/>
      <c r="TR153" s="6"/>
      <c r="TS153" s="6"/>
      <c r="TT153" s="6"/>
      <c r="TU153" s="6"/>
      <c r="TV153" s="6"/>
      <c r="TW153" s="6"/>
      <c r="TX153" s="6"/>
      <c r="TY153" s="6"/>
      <c r="TZ153" s="6"/>
      <c r="UA153" s="6"/>
      <c r="UB153" s="6"/>
      <c r="UC153" s="6"/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6"/>
      <c r="UO153" s="6"/>
      <c r="UP153" s="6"/>
      <c r="UQ153" s="6"/>
      <c r="UR153" s="6"/>
      <c r="US153" s="6"/>
      <c r="UT153" s="6"/>
      <c r="UU153" s="6"/>
      <c r="UV153" s="6"/>
      <c r="UW153" s="6"/>
      <c r="UX153" s="6"/>
      <c r="UY153" s="6"/>
      <c r="UZ153" s="6"/>
      <c r="VA153" s="6"/>
      <c r="VB153" s="6"/>
      <c r="VC153" s="6"/>
      <c r="VD153" s="6"/>
      <c r="VE153" s="6"/>
      <c r="VF153" s="6"/>
      <c r="VG153" s="6"/>
      <c r="VH153" s="6"/>
      <c r="VI153" s="6"/>
      <c r="VJ153" s="6"/>
      <c r="VK153" s="6"/>
      <c r="VL153" s="6"/>
      <c r="VM153" s="6"/>
      <c r="VN153" s="6"/>
      <c r="VO153" s="6"/>
      <c r="VP153" s="6"/>
      <c r="VQ153" s="6"/>
      <c r="VR153" s="6"/>
      <c r="VS153" s="6"/>
      <c r="VT153" s="6"/>
      <c r="VU153" s="6"/>
      <c r="VV153" s="6"/>
      <c r="VW153" s="6"/>
      <c r="VX153" s="6"/>
      <c r="VY153" s="6"/>
      <c r="VZ153" s="6"/>
      <c r="WA153" s="6"/>
      <c r="WB153" s="6"/>
      <c r="WC153" s="6"/>
      <c r="WD153" s="6"/>
      <c r="WE153" s="6"/>
      <c r="WF153" s="6"/>
      <c r="WG153" s="6"/>
      <c r="WH153" s="6"/>
      <c r="WI153" s="6"/>
      <c r="WJ153" s="6"/>
      <c r="WK153" s="6"/>
      <c r="WL153" s="6"/>
      <c r="WM153" s="6"/>
      <c r="WN153" s="6"/>
      <c r="WO153" s="6"/>
      <c r="WP153" s="6"/>
      <c r="WQ153" s="6"/>
      <c r="WR153" s="6"/>
      <c r="WS153" s="6"/>
      <c r="WT153" s="6"/>
      <c r="WU153" s="6"/>
      <c r="WV153" s="6"/>
      <c r="WW153" s="6"/>
      <c r="WX153" s="6"/>
      <c r="WY153" s="6"/>
      <c r="WZ153" s="6"/>
      <c r="XA153" s="6"/>
      <c r="XB153" s="6"/>
      <c r="XC153" s="6"/>
      <c r="XD153" s="6"/>
      <c r="XE153" s="6"/>
      <c r="XF153" s="6"/>
      <c r="XG153" s="6"/>
      <c r="XH153" s="6"/>
      <c r="XI153" s="6"/>
      <c r="XJ153" s="6"/>
      <c r="XK153" s="6"/>
      <c r="XL153" s="6"/>
      <c r="XM153" s="6"/>
      <c r="XN153" s="6"/>
      <c r="XO153" s="6"/>
      <c r="XP153" s="6"/>
      <c r="XQ153" s="6"/>
      <c r="XR153" s="6"/>
      <c r="XS153" s="6"/>
      <c r="XT153" s="6"/>
      <c r="XU153" s="6"/>
      <c r="XV153" s="6"/>
      <c r="XW153" s="6"/>
      <c r="XX153" s="6"/>
      <c r="XY153" s="6"/>
      <c r="XZ153" s="6"/>
      <c r="YA153" s="6"/>
      <c r="YB153" s="6"/>
      <c r="YC153" s="6"/>
      <c r="YD153" s="6"/>
      <c r="YE153" s="6"/>
      <c r="YF153" s="6"/>
      <c r="YG153" s="6"/>
      <c r="YH153" s="6"/>
      <c r="YI153" s="6"/>
      <c r="YJ153" s="6"/>
      <c r="YK153" s="6"/>
      <c r="YL153" s="6"/>
      <c r="YM153" s="6"/>
      <c r="YN153" s="6"/>
      <c r="YO153" s="6"/>
      <c r="YP153" s="6"/>
      <c r="YQ153" s="6"/>
      <c r="YR153" s="6"/>
      <c r="YS153" s="6"/>
      <c r="YT153" s="6"/>
      <c r="YU153" s="6"/>
      <c r="YV153" s="6"/>
      <c r="YW153" s="6"/>
      <c r="YX153" s="6"/>
      <c r="YY153" s="6"/>
      <c r="YZ153" s="6"/>
      <c r="ZA153" s="6"/>
      <c r="ZB153" s="6"/>
      <c r="ZC153" s="6"/>
      <c r="ZD153" s="6"/>
      <c r="ZE153" s="6"/>
      <c r="ZF153" s="6"/>
      <c r="ZG153" s="6"/>
      <c r="ZH153" s="6"/>
      <c r="ZI153" s="6"/>
      <c r="ZJ153" s="6"/>
      <c r="ZK153" s="6"/>
      <c r="ZL153" s="6"/>
      <c r="ZM153" s="6"/>
      <c r="ZN153" s="6"/>
      <c r="ZO153" s="6"/>
      <c r="ZP153" s="6"/>
      <c r="ZQ153" s="6"/>
      <c r="ZR153" s="6"/>
      <c r="ZS153" s="6"/>
      <c r="ZT153" s="6"/>
      <c r="ZU153" s="6"/>
      <c r="ZV153" s="6"/>
      <c r="ZW153" s="6"/>
      <c r="ZX153" s="6"/>
      <c r="ZY153" s="6"/>
      <c r="ZZ153" s="6"/>
      <c r="AAA153" s="6"/>
      <c r="AAB153" s="6"/>
      <c r="AAC153" s="6"/>
      <c r="AAD153" s="6"/>
      <c r="AAE153" s="6"/>
      <c r="AAF153" s="6"/>
      <c r="AAG153" s="6"/>
      <c r="AAH153" s="6"/>
      <c r="AAI153" s="6"/>
      <c r="AAJ153" s="6"/>
      <c r="AAK153" s="6"/>
      <c r="AAL153" s="6"/>
      <c r="AAM153" s="6"/>
      <c r="AAN153" s="6"/>
      <c r="AAO153" s="6"/>
      <c r="AAP153" s="6"/>
      <c r="AAQ153" s="6"/>
      <c r="AAR153" s="6"/>
      <c r="AAS153" s="6"/>
      <c r="AAT153" s="6"/>
      <c r="AAU153" s="6"/>
      <c r="AAV153" s="6"/>
      <c r="AAW153" s="6"/>
      <c r="AAX153" s="6"/>
      <c r="AAY153" s="6"/>
      <c r="AAZ153" s="6"/>
      <c r="ABA153" s="6"/>
      <c r="ABB153" s="6"/>
      <c r="ABC153" s="6"/>
      <c r="ABD153" s="6"/>
      <c r="ABE153" s="6"/>
      <c r="ABF153" s="6"/>
      <c r="ABG153" s="6"/>
      <c r="ABH153" s="6"/>
      <c r="ABI153" s="6"/>
      <c r="ABJ153" s="6"/>
      <c r="ABK153" s="6"/>
      <c r="ABL153" s="6"/>
      <c r="ABM153" s="6"/>
      <c r="ABN153" s="6"/>
      <c r="ABO153" s="6"/>
      <c r="ABP153" s="6"/>
      <c r="ABQ153" s="6"/>
      <c r="ABR153" s="6"/>
      <c r="ABS153" s="6"/>
      <c r="ABT153" s="6"/>
      <c r="ABU153" s="6"/>
      <c r="ABV153" s="6"/>
      <c r="ABW153" s="6"/>
      <c r="ABX153" s="6"/>
      <c r="ABY153" s="6"/>
      <c r="ABZ153" s="6"/>
      <c r="ACA153" s="6"/>
      <c r="ACB153" s="6"/>
      <c r="ACC153" s="6"/>
      <c r="ACD153" s="6"/>
      <c r="ACE153" s="6"/>
      <c r="ACF153" s="6"/>
      <c r="ACG153" s="6"/>
      <c r="ACH153" s="6"/>
      <c r="ACI153" s="6"/>
      <c r="ACJ153" s="6"/>
      <c r="ACK153" s="6"/>
      <c r="ACL153" s="6"/>
      <c r="ACM153" s="6"/>
      <c r="ACN153" s="6"/>
      <c r="ACO153" s="6"/>
      <c r="ACP153" s="6"/>
      <c r="ACQ153" s="6"/>
      <c r="ACR153" s="6"/>
      <c r="ACS153" s="6"/>
      <c r="ACT153" s="6"/>
      <c r="ACU153" s="6"/>
      <c r="ACV153" s="6"/>
      <c r="ACW153" s="6"/>
      <c r="ACX153" s="6"/>
      <c r="ACY153" s="6"/>
      <c r="ACZ153" s="6"/>
      <c r="ADA153" s="6"/>
      <c r="ADB153" s="6"/>
      <c r="ADC153" s="6"/>
      <c r="ADD153" s="6"/>
      <c r="ADE153" s="6"/>
      <c r="ADF153" s="6"/>
      <c r="ADG153" s="6"/>
      <c r="ADH153" s="6"/>
      <c r="ADI153" s="6"/>
      <c r="ADJ153" s="6"/>
      <c r="ADK153" s="6"/>
      <c r="ADL153" s="6"/>
      <c r="ADM153" s="6"/>
      <c r="ADN153" s="6"/>
      <c r="ADO153" s="6"/>
      <c r="ADP153" s="6"/>
      <c r="ADQ153" s="6"/>
      <c r="ADR153" s="6"/>
      <c r="ADS153" s="6"/>
      <c r="ADT153" s="6"/>
      <c r="ADU153" s="6"/>
      <c r="ADV153" s="6"/>
      <c r="ADW153" s="6"/>
      <c r="ADX153" s="6"/>
      <c r="ADY153" s="6"/>
      <c r="ADZ153" s="6"/>
      <c r="AEA153" s="6"/>
      <c r="AEB153" s="6"/>
      <c r="AEC153" s="6"/>
      <c r="AED153" s="6"/>
      <c r="AEE153" s="6"/>
      <c r="AEF153" s="6"/>
      <c r="AEG153" s="6"/>
      <c r="AEH153" s="6"/>
      <c r="AEI153" s="6"/>
      <c r="AEJ153" s="6"/>
      <c r="AEK153" s="6"/>
      <c r="AEL153" s="6"/>
      <c r="AEM153" s="6"/>
      <c r="AEN153" s="6"/>
      <c r="AEO153" s="6"/>
      <c r="AEP153" s="6"/>
      <c r="AEQ153" s="6"/>
      <c r="AER153" s="6"/>
      <c r="AES153" s="6"/>
      <c r="AET153" s="6"/>
      <c r="AEU153" s="6"/>
      <c r="AEV153" s="6"/>
      <c r="AEW153" s="6"/>
      <c r="AEX153" s="6"/>
      <c r="AEY153" s="6"/>
      <c r="AEZ153" s="6"/>
      <c r="AFA153" s="6"/>
      <c r="AFB153" s="6"/>
      <c r="AFC153" s="6"/>
      <c r="AFD153" s="6"/>
      <c r="AFE153" s="6"/>
      <c r="AFF153" s="6"/>
      <c r="AFG153" s="6"/>
      <c r="AFH153" s="6"/>
      <c r="AFI153" s="6"/>
      <c r="AFJ153" s="6"/>
      <c r="AFK153" s="6"/>
      <c r="AFL153" s="6"/>
      <c r="AFM153" s="6"/>
      <c r="AFN153" s="6"/>
      <c r="AFO153" s="6"/>
      <c r="AFP153" s="6"/>
      <c r="AFQ153" s="6"/>
      <c r="AFR153" s="6"/>
      <c r="AFS153" s="6"/>
      <c r="AFT153" s="6"/>
      <c r="AFU153" s="6"/>
      <c r="AFV153" s="6"/>
      <c r="AFW153" s="6"/>
      <c r="AFX153" s="6"/>
      <c r="AFY153" s="6"/>
      <c r="AFZ153" s="6"/>
      <c r="AGA153" s="6"/>
      <c r="AGB153" s="6"/>
      <c r="AGC153" s="6"/>
      <c r="AGD153" s="6"/>
      <c r="AGE153" s="6"/>
      <c r="AGF153" s="6"/>
      <c r="AGG153" s="6"/>
      <c r="AGH153" s="6"/>
      <c r="AGI153" s="6"/>
      <c r="AGJ153" s="6"/>
      <c r="AGK153" s="6"/>
      <c r="AGL153" s="6"/>
      <c r="AGM153" s="6"/>
      <c r="AGN153" s="6"/>
      <c r="AGO153" s="6"/>
      <c r="AGP153" s="6"/>
      <c r="AGQ153" s="6"/>
      <c r="AGR153" s="6"/>
      <c r="AGS153" s="6"/>
      <c r="AGT153" s="6"/>
      <c r="AGU153" s="6"/>
      <c r="AGV153" s="6"/>
      <c r="AGW153" s="6"/>
      <c r="AGX153" s="6"/>
      <c r="AGY153" s="6"/>
      <c r="AGZ153" s="6"/>
      <c r="AHA153" s="6"/>
      <c r="AHB153" s="6"/>
      <c r="AHC153" s="6"/>
      <c r="AHD153" s="6"/>
      <c r="AHE153" s="6"/>
      <c r="AHF153" s="6"/>
      <c r="AHG153" s="6"/>
      <c r="AHH153" s="6"/>
      <c r="AHI153" s="6"/>
      <c r="AHJ153" s="6"/>
      <c r="AHK153" s="6"/>
      <c r="AHL153" s="6"/>
      <c r="AHM153" s="6"/>
      <c r="AHN153" s="6"/>
      <c r="AHO153" s="6"/>
      <c r="AHP153" s="6"/>
      <c r="AHQ153" s="6"/>
      <c r="AHR153" s="6"/>
      <c r="AHS153" s="6"/>
      <c r="AHT153" s="6"/>
      <c r="AHU153" s="6"/>
      <c r="AHV153" s="6"/>
      <c r="AHW153" s="6"/>
      <c r="AHX153" s="6"/>
      <c r="AHY153" s="6"/>
      <c r="AHZ153" s="6"/>
      <c r="AIA153" s="6"/>
      <c r="AIB153" s="6"/>
      <c r="AIC153" s="6"/>
      <c r="AID153" s="6"/>
      <c r="AIE153" s="6"/>
      <c r="AIF153" s="6"/>
      <c r="AIG153" s="6"/>
      <c r="AIH153" s="6"/>
      <c r="AII153" s="6"/>
      <c r="AIJ153" s="6"/>
      <c r="AIK153" s="6"/>
      <c r="AIL153" s="6"/>
      <c r="AIM153" s="6"/>
      <c r="AIN153" s="6"/>
      <c r="AIO153" s="6"/>
      <c r="AIP153" s="6"/>
      <c r="AIQ153" s="6"/>
      <c r="AIR153" s="6"/>
      <c r="AIS153" s="6"/>
      <c r="AIT153" s="6"/>
      <c r="AIU153" s="6"/>
      <c r="AIV153" s="6"/>
      <c r="AIW153" s="6"/>
      <c r="AIX153" s="6"/>
      <c r="AIY153" s="6"/>
      <c r="AIZ153" s="6"/>
      <c r="AJA153" s="6"/>
      <c r="AJB153" s="6"/>
      <c r="AJC153" s="6"/>
      <c r="AJD153" s="6"/>
      <c r="AJE153" s="6"/>
      <c r="AJF153" s="6"/>
      <c r="AJG153" s="6"/>
      <c r="AJH153" s="6"/>
      <c r="AJI153" s="6"/>
      <c r="AJJ153" s="6"/>
      <c r="AJK153" s="6"/>
      <c r="AJL153" s="6"/>
      <c r="AJM153" s="6"/>
      <c r="AJN153" s="6"/>
      <c r="AJO153" s="6"/>
      <c r="AJP153" s="6"/>
      <c r="AJQ153" s="6"/>
      <c r="AJR153" s="6"/>
      <c r="AJS153" s="6"/>
      <c r="AJT153" s="6"/>
      <c r="AJU153" s="6"/>
      <c r="AJV153" s="6"/>
      <c r="AJW153" s="6"/>
      <c r="AJX153" s="6"/>
      <c r="AJY153" s="6"/>
      <c r="AJZ153" s="6"/>
      <c r="AKA153" s="6"/>
      <c r="AKB153" s="6"/>
      <c r="AKC153" s="6"/>
      <c r="AKD153" s="6"/>
      <c r="AKE153" s="6"/>
      <c r="AKF153" s="6"/>
      <c r="AKG153" s="6"/>
      <c r="AKH153" s="6"/>
      <c r="AKI153" s="6"/>
      <c r="AKJ153" s="6"/>
      <c r="AKK153" s="6"/>
      <c r="AKL153" s="6"/>
      <c r="AKM153" s="6"/>
      <c r="AKN153" s="6"/>
      <c r="AKO153" s="6"/>
      <c r="AKP153" s="6"/>
      <c r="AKQ153" s="6"/>
      <c r="AKR153" s="6"/>
      <c r="AKS153" s="6"/>
      <c r="AKT153" s="6"/>
      <c r="AKU153" s="6"/>
      <c r="AKV153" s="6"/>
      <c r="AKW153" s="6"/>
      <c r="AKX153" s="6"/>
      <c r="AKY153" s="6"/>
      <c r="AKZ153" s="6"/>
      <c r="ALA153" s="6"/>
      <c r="ALB153" s="6"/>
      <c r="ALC153" s="6"/>
      <c r="ALD153" s="6"/>
      <c r="ALE153" s="6"/>
      <c r="ALF153" s="6"/>
      <c r="ALG153" s="6"/>
      <c r="ALH153" s="6"/>
      <c r="ALI153" s="6"/>
      <c r="ALJ153" s="6"/>
      <c r="ALK153" s="6"/>
      <c r="ALL153" s="6"/>
      <c r="ALM153" s="6"/>
      <c r="ALN153" s="6"/>
      <c r="ALO153" s="6"/>
      <c r="ALP153" s="6"/>
      <c r="ALQ153" s="6"/>
      <c r="ALR153" s="6"/>
      <c r="ALS153" s="6"/>
      <c r="ALT153" s="6"/>
      <c r="ALU153" s="6"/>
      <c r="ALV153" s="6"/>
      <c r="ALW153" s="6"/>
      <c r="ALX153" s="6"/>
      <c r="ALY153" s="6"/>
      <c r="ALZ153" s="6"/>
      <c r="AMA153" s="6"/>
    </row>
    <row r="154" spans="1:1015">
      <c r="A154" s="8" t="s">
        <v>321</v>
      </c>
      <c r="B154" s="8" t="s">
        <v>54</v>
      </c>
      <c r="C154" s="1" t="s">
        <v>19</v>
      </c>
      <c r="D154" s="2"/>
      <c r="E154" s="1" t="s">
        <v>20</v>
      </c>
      <c r="F154" s="3"/>
      <c r="G154" s="4"/>
      <c r="H154" s="3"/>
      <c r="I154" s="4"/>
      <c r="J154" s="3"/>
      <c r="K154" s="3"/>
      <c r="L154" s="5"/>
      <c r="M154" s="5"/>
      <c r="N154" s="3"/>
      <c r="O154" s="3"/>
      <c r="P154" s="3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</row>
    <row r="155" spans="1:1015">
      <c r="A155" s="8" t="s">
        <v>322</v>
      </c>
      <c r="B155" s="8" t="s">
        <v>323</v>
      </c>
      <c r="C155" s="1" t="s">
        <v>19</v>
      </c>
      <c r="D155" s="2"/>
      <c r="E155" s="1" t="s">
        <v>20</v>
      </c>
      <c r="F155" s="3"/>
      <c r="G155" s="4"/>
      <c r="H155" s="3"/>
      <c r="I155" s="4"/>
      <c r="J155" s="3"/>
      <c r="K155" s="3"/>
      <c r="L155" s="5"/>
      <c r="M155" s="5"/>
      <c r="N155" s="3"/>
      <c r="O155" s="3"/>
      <c r="P155" s="3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</row>
    <row r="156" spans="1:1015">
      <c r="A156" s="8" t="s">
        <v>324</v>
      </c>
      <c r="B156" s="8" t="s">
        <v>325</v>
      </c>
      <c r="C156" s="1" t="s">
        <v>19</v>
      </c>
      <c r="D156" s="2"/>
      <c r="E156" s="1" t="s">
        <v>20</v>
      </c>
      <c r="F156" s="3"/>
      <c r="G156" s="4"/>
      <c r="H156" s="3"/>
      <c r="I156" s="4"/>
      <c r="J156" s="3"/>
      <c r="K156" s="3"/>
      <c r="L156" s="5"/>
      <c r="M156" s="5"/>
      <c r="N156" s="3"/>
      <c r="O156" s="3"/>
      <c r="P156" s="3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  <c r="XL156" s="6"/>
      <c r="XM156" s="6"/>
      <c r="XN156" s="6"/>
      <c r="XO156" s="6"/>
      <c r="XP156" s="6"/>
      <c r="XQ156" s="6"/>
      <c r="XR156" s="6"/>
      <c r="XS156" s="6"/>
      <c r="XT156" s="6"/>
      <c r="XU156" s="6"/>
      <c r="XV156" s="6"/>
      <c r="XW156" s="6"/>
      <c r="XX156" s="6"/>
      <c r="XY156" s="6"/>
      <c r="XZ156" s="6"/>
      <c r="YA156" s="6"/>
      <c r="YB156" s="6"/>
      <c r="YC156" s="6"/>
      <c r="YD156" s="6"/>
      <c r="YE156" s="6"/>
      <c r="YF156" s="6"/>
      <c r="YG156" s="6"/>
      <c r="YH156" s="6"/>
      <c r="YI156" s="6"/>
      <c r="YJ156" s="6"/>
      <c r="YK156" s="6"/>
      <c r="YL156" s="6"/>
      <c r="YM156" s="6"/>
      <c r="YN156" s="6"/>
      <c r="YO156" s="6"/>
      <c r="YP156" s="6"/>
      <c r="YQ156" s="6"/>
      <c r="YR156" s="6"/>
      <c r="YS156" s="6"/>
      <c r="YT156" s="6"/>
      <c r="YU156" s="6"/>
      <c r="YV156" s="6"/>
      <c r="YW156" s="6"/>
      <c r="YX156" s="6"/>
      <c r="YY156" s="6"/>
      <c r="YZ156" s="6"/>
      <c r="ZA156" s="6"/>
      <c r="ZB156" s="6"/>
      <c r="ZC156" s="6"/>
      <c r="ZD156" s="6"/>
      <c r="ZE156" s="6"/>
      <c r="ZF156" s="6"/>
      <c r="ZG156" s="6"/>
      <c r="ZH156" s="6"/>
      <c r="ZI156" s="6"/>
      <c r="ZJ156" s="6"/>
      <c r="ZK156" s="6"/>
      <c r="ZL156" s="6"/>
      <c r="ZM156" s="6"/>
      <c r="ZN156" s="6"/>
      <c r="ZO156" s="6"/>
      <c r="ZP156" s="6"/>
      <c r="ZQ156" s="6"/>
      <c r="ZR156" s="6"/>
      <c r="ZS156" s="6"/>
      <c r="ZT156" s="6"/>
      <c r="ZU156" s="6"/>
      <c r="ZV156" s="6"/>
      <c r="ZW156" s="6"/>
      <c r="ZX156" s="6"/>
      <c r="ZY156" s="6"/>
      <c r="ZZ156" s="6"/>
      <c r="AAA156" s="6"/>
      <c r="AAB156" s="6"/>
      <c r="AAC156" s="6"/>
      <c r="AAD156" s="6"/>
      <c r="AAE156" s="6"/>
      <c r="AAF156" s="6"/>
      <c r="AAG156" s="6"/>
      <c r="AAH156" s="6"/>
      <c r="AAI156" s="6"/>
      <c r="AAJ156" s="6"/>
      <c r="AAK156" s="6"/>
      <c r="AAL156" s="6"/>
      <c r="AAM156" s="6"/>
      <c r="AAN156" s="6"/>
      <c r="AAO156" s="6"/>
      <c r="AAP156" s="6"/>
      <c r="AAQ156" s="6"/>
      <c r="AAR156" s="6"/>
      <c r="AAS156" s="6"/>
      <c r="AAT156" s="6"/>
      <c r="AAU156" s="6"/>
      <c r="AAV156" s="6"/>
      <c r="AAW156" s="6"/>
      <c r="AAX156" s="6"/>
      <c r="AAY156" s="6"/>
      <c r="AAZ156" s="6"/>
      <c r="ABA156" s="6"/>
      <c r="ABB156" s="6"/>
      <c r="ABC156" s="6"/>
      <c r="ABD156" s="6"/>
      <c r="ABE156" s="6"/>
      <c r="ABF156" s="6"/>
      <c r="ABG156" s="6"/>
      <c r="ABH156" s="6"/>
      <c r="ABI156" s="6"/>
      <c r="ABJ156" s="6"/>
      <c r="ABK156" s="6"/>
      <c r="ABL156" s="6"/>
      <c r="ABM156" s="6"/>
      <c r="ABN156" s="6"/>
      <c r="ABO156" s="6"/>
      <c r="ABP156" s="6"/>
      <c r="ABQ156" s="6"/>
      <c r="ABR156" s="6"/>
      <c r="ABS156" s="6"/>
      <c r="ABT156" s="6"/>
      <c r="ABU156" s="6"/>
      <c r="ABV156" s="6"/>
      <c r="ABW156" s="6"/>
      <c r="ABX156" s="6"/>
      <c r="ABY156" s="6"/>
      <c r="ABZ156" s="6"/>
      <c r="ACA156" s="6"/>
      <c r="ACB156" s="6"/>
      <c r="ACC156" s="6"/>
      <c r="ACD156" s="6"/>
      <c r="ACE156" s="6"/>
      <c r="ACF156" s="6"/>
      <c r="ACG156" s="6"/>
      <c r="ACH156" s="6"/>
      <c r="ACI156" s="6"/>
      <c r="ACJ156" s="6"/>
      <c r="ACK156" s="6"/>
      <c r="ACL156" s="6"/>
      <c r="ACM156" s="6"/>
      <c r="ACN156" s="6"/>
      <c r="ACO156" s="6"/>
      <c r="ACP156" s="6"/>
      <c r="ACQ156" s="6"/>
      <c r="ACR156" s="6"/>
      <c r="ACS156" s="6"/>
      <c r="ACT156" s="6"/>
      <c r="ACU156" s="6"/>
      <c r="ACV156" s="6"/>
      <c r="ACW156" s="6"/>
      <c r="ACX156" s="6"/>
      <c r="ACY156" s="6"/>
      <c r="ACZ156" s="6"/>
      <c r="ADA156" s="6"/>
      <c r="ADB156" s="6"/>
      <c r="ADC156" s="6"/>
      <c r="ADD156" s="6"/>
      <c r="ADE156" s="6"/>
      <c r="ADF156" s="6"/>
      <c r="ADG156" s="6"/>
      <c r="ADH156" s="6"/>
      <c r="ADI156" s="6"/>
      <c r="ADJ156" s="6"/>
      <c r="ADK156" s="6"/>
      <c r="ADL156" s="6"/>
      <c r="ADM156" s="6"/>
      <c r="ADN156" s="6"/>
      <c r="ADO156" s="6"/>
      <c r="ADP156" s="6"/>
      <c r="ADQ156" s="6"/>
      <c r="ADR156" s="6"/>
      <c r="ADS156" s="6"/>
      <c r="ADT156" s="6"/>
      <c r="ADU156" s="6"/>
      <c r="ADV156" s="6"/>
      <c r="ADW156" s="6"/>
      <c r="ADX156" s="6"/>
      <c r="ADY156" s="6"/>
      <c r="ADZ156" s="6"/>
      <c r="AEA156" s="6"/>
      <c r="AEB156" s="6"/>
      <c r="AEC156" s="6"/>
      <c r="AED156" s="6"/>
      <c r="AEE156" s="6"/>
      <c r="AEF156" s="6"/>
      <c r="AEG156" s="6"/>
      <c r="AEH156" s="6"/>
      <c r="AEI156" s="6"/>
      <c r="AEJ156" s="6"/>
      <c r="AEK156" s="6"/>
      <c r="AEL156" s="6"/>
      <c r="AEM156" s="6"/>
      <c r="AEN156" s="6"/>
      <c r="AEO156" s="6"/>
      <c r="AEP156" s="6"/>
      <c r="AEQ156" s="6"/>
      <c r="AER156" s="6"/>
      <c r="AES156" s="6"/>
      <c r="AET156" s="6"/>
      <c r="AEU156" s="6"/>
      <c r="AEV156" s="6"/>
      <c r="AEW156" s="6"/>
      <c r="AEX156" s="6"/>
      <c r="AEY156" s="6"/>
      <c r="AEZ156" s="6"/>
      <c r="AFA156" s="6"/>
      <c r="AFB156" s="6"/>
      <c r="AFC156" s="6"/>
      <c r="AFD156" s="6"/>
      <c r="AFE156" s="6"/>
      <c r="AFF156" s="6"/>
      <c r="AFG156" s="6"/>
      <c r="AFH156" s="6"/>
      <c r="AFI156" s="6"/>
      <c r="AFJ156" s="6"/>
      <c r="AFK156" s="6"/>
      <c r="AFL156" s="6"/>
      <c r="AFM156" s="6"/>
      <c r="AFN156" s="6"/>
      <c r="AFO156" s="6"/>
      <c r="AFP156" s="6"/>
      <c r="AFQ156" s="6"/>
      <c r="AFR156" s="6"/>
      <c r="AFS156" s="6"/>
      <c r="AFT156" s="6"/>
      <c r="AFU156" s="6"/>
      <c r="AFV156" s="6"/>
      <c r="AFW156" s="6"/>
      <c r="AFX156" s="6"/>
      <c r="AFY156" s="6"/>
      <c r="AFZ156" s="6"/>
      <c r="AGA156" s="6"/>
      <c r="AGB156" s="6"/>
      <c r="AGC156" s="6"/>
      <c r="AGD156" s="6"/>
      <c r="AGE156" s="6"/>
      <c r="AGF156" s="6"/>
      <c r="AGG156" s="6"/>
      <c r="AGH156" s="6"/>
      <c r="AGI156" s="6"/>
      <c r="AGJ156" s="6"/>
      <c r="AGK156" s="6"/>
      <c r="AGL156" s="6"/>
      <c r="AGM156" s="6"/>
      <c r="AGN156" s="6"/>
      <c r="AGO156" s="6"/>
      <c r="AGP156" s="6"/>
      <c r="AGQ156" s="6"/>
      <c r="AGR156" s="6"/>
      <c r="AGS156" s="6"/>
      <c r="AGT156" s="6"/>
      <c r="AGU156" s="6"/>
      <c r="AGV156" s="6"/>
      <c r="AGW156" s="6"/>
      <c r="AGX156" s="6"/>
      <c r="AGY156" s="6"/>
      <c r="AGZ156" s="6"/>
      <c r="AHA156" s="6"/>
      <c r="AHB156" s="6"/>
      <c r="AHC156" s="6"/>
      <c r="AHD156" s="6"/>
      <c r="AHE156" s="6"/>
      <c r="AHF156" s="6"/>
      <c r="AHG156" s="6"/>
      <c r="AHH156" s="6"/>
      <c r="AHI156" s="6"/>
      <c r="AHJ156" s="6"/>
      <c r="AHK156" s="6"/>
      <c r="AHL156" s="6"/>
      <c r="AHM156" s="6"/>
      <c r="AHN156" s="6"/>
      <c r="AHO156" s="6"/>
      <c r="AHP156" s="6"/>
      <c r="AHQ156" s="6"/>
      <c r="AHR156" s="6"/>
      <c r="AHS156" s="6"/>
      <c r="AHT156" s="6"/>
      <c r="AHU156" s="6"/>
      <c r="AHV156" s="6"/>
      <c r="AHW156" s="6"/>
      <c r="AHX156" s="6"/>
      <c r="AHY156" s="6"/>
      <c r="AHZ156" s="6"/>
      <c r="AIA156" s="6"/>
      <c r="AIB156" s="6"/>
      <c r="AIC156" s="6"/>
      <c r="AID156" s="6"/>
      <c r="AIE156" s="6"/>
      <c r="AIF156" s="6"/>
      <c r="AIG156" s="6"/>
      <c r="AIH156" s="6"/>
      <c r="AII156" s="6"/>
      <c r="AIJ156" s="6"/>
      <c r="AIK156" s="6"/>
      <c r="AIL156" s="6"/>
      <c r="AIM156" s="6"/>
      <c r="AIN156" s="6"/>
      <c r="AIO156" s="6"/>
      <c r="AIP156" s="6"/>
      <c r="AIQ156" s="6"/>
      <c r="AIR156" s="6"/>
      <c r="AIS156" s="6"/>
      <c r="AIT156" s="6"/>
      <c r="AIU156" s="6"/>
      <c r="AIV156" s="6"/>
      <c r="AIW156" s="6"/>
      <c r="AIX156" s="6"/>
      <c r="AIY156" s="6"/>
      <c r="AIZ156" s="6"/>
      <c r="AJA156" s="6"/>
      <c r="AJB156" s="6"/>
      <c r="AJC156" s="6"/>
      <c r="AJD156" s="6"/>
      <c r="AJE156" s="6"/>
      <c r="AJF156" s="6"/>
      <c r="AJG156" s="6"/>
      <c r="AJH156" s="6"/>
      <c r="AJI156" s="6"/>
      <c r="AJJ156" s="6"/>
      <c r="AJK156" s="6"/>
      <c r="AJL156" s="6"/>
      <c r="AJM156" s="6"/>
      <c r="AJN156" s="6"/>
      <c r="AJO156" s="6"/>
      <c r="AJP156" s="6"/>
      <c r="AJQ156" s="6"/>
      <c r="AJR156" s="6"/>
      <c r="AJS156" s="6"/>
      <c r="AJT156" s="6"/>
      <c r="AJU156" s="6"/>
      <c r="AJV156" s="6"/>
      <c r="AJW156" s="6"/>
      <c r="AJX156" s="6"/>
      <c r="AJY156" s="6"/>
      <c r="AJZ156" s="6"/>
      <c r="AKA156" s="6"/>
      <c r="AKB156" s="6"/>
      <c r="AKC156" s="6"/>
      <c r="AKD156" s="6"/>
      <c r="AKE156" s="6"/>
      <c r="AKF156" s="6"/>
      <c r="AKG156" s="6"/>
      <c r="AKH156" s="6"/>
      <c r="AKI156" s="6"/>
      <c r="AKJ156" s="6"/>
      <c r="AKK156" s="6"/>
      <c r="AKL156" s="6"/>
      <c r="AKM156" s="6"/>
      <c r="AKN156" s="6"/>
      <c r="AKO156" s="6"/>
      <c r="AKP156" s="6"/>
      <c r="AKQ156" s="6"/>
      <c r="AKR156" s="6"/>
      <c r="AKS156" s="6"/>
      <c r="AKT156" s="6"/>
      <c r="AKU156" s="6"/>
      <c r="AKV156" s="6"/>
      <c r="AKW156" s="6"/>
      <c r="AKX156" s="6"/>
      <c r="AKY156" s="6"/>
      <c r="AKZ156" s="6"/>
      <c r="ALA156" s="6"/>
      <c r="ALB156" s="6"/>
      <c r="ALC156" s="6"/>
      <c r="ALD156" s="6"/>
      <c r="ALE156" s="6"/>
      <c r="ALF156" s="6"/>
      <c r="ALG156" s="6"/>
      <c r="ALH156" s="6"/>
      <c r="ALI156" s="6"/>
      <c r="ALJ156" s="6"/>
      <c r="ALK156" s="6"/>
      <c r="ALL156" s="6"/>
      <c r="ALM156" s="6"/>
      <c r="ALN156" s="6"/>
      <c r="ALO156" s="6"/>
      <c r="ALP156" s="6"/>
      <c r="ALQ156" s="6"/>
      <c r="ALR156" s="6"/>
      <c r="ALS156" s="6"/>
      <c r="ALT156" s="6"/>
      <c r="ALU156" s="6"/>
      <c r="ALV156" s="6"/>
      <c r="ALW156" s="6"/>
      <c r="ALX156" s="6"/>
      <c r="ALY156" s="6"/>
      <c r="ALZ156" s="6"/>
      <c r="AMA156" s="6"/>
    </row>
    <row r="157" spans="1:1015">
      <c r="A157" s="8" t="s">
        <v>326</v>
      </c>
      <c r="B157" s="8" t="s">
        <v>327</v>
      </c>
      <c r="C157" s="1" t="s">
        <v>19</v>
      </c>
      <c r="D157" s="2"/>
      <c r="E157" s="1" t="s">
        <v>20</v>
      </c>
      <c r="F157" s="3"/>
      <c r="G157" s="4"/>
      <c r="H157" s="3"/>
      <c r="I157" s="4"/>
      <c r="J157" s="3"/>
      <c r="K157" s="3"/>
      <c r="L157" s="5"/>
      <c r="M157" s="5"/>
      <c r="N157" s="3"/>
      <c r="O157" s="3"/>
      <c r="P157" s="3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  <c r="XL157" s="6"/>
      <c r="XM157" s="6"/>
      <c r="XN157" s="6"/>
      <c r="XO157" s="6"/>
      <c r="XP157" s="6"/>
      <c r="XQ157" s="6"/>
      <c r="XR157" s="6"/>
      <c r="XS157" s="6"/>
      <c r="XT157" s="6"/>
      <c r="XU157" s="6"/>
      <c r="XV157" s="6"/>
      <c r="XW157" s="6"/>
      <c r="XX157" s="6"/>
      <c r="XY157" s="6"/>
      <c r="XZ157" s="6"/>
      <c r="YA157" s="6"/>
      <c r="YB157" s="6"/>
      <c r="YC157" s="6"/>
      <c r="YD157" s="6"/>
      <c r="YE157" s="6"/>
      <c r="YF157" s="6"/>
      <c r="YG157" s="6"/>
      <c r="YH157" s="6"/>
      <c r="YI157" s="6"/>
      <c r="YJ157" s="6"/>
      <c r="YK157" s="6"/>
      <c r="YL157" s="6"/>
      <c r="YM157" s="6"/>
      <c r="YN157" s="6"/>
      <c r="YO157" s="6"/>
      <c r="YP157" s="6"/>
      <c r="YQ157" s="6"/>
      <c r="YR157" s="6"/>
      <c r="YS157" s="6"/>
      <c r="YT157" s="6"/>
      <c r="YU157" s="6"/>
      <c r="YV157" s="6"/>
      <c r="YW157" s="6"/>
      <c r="YX157" s="6"/>
      <c r="YY157" s="6"/>
      <c r="YZ157" s="6"/>
      <c r="ZA157" s="6"/>
      <c r="ZB157" s="6"/>
      <c r="ZC157" s="6"/>
      <c r="ZD157" s="6"/>
      <c r="ZE157" s="6"/>
      <c r="ZF157" s="6"/>
      <c r="ZG157" s="6"/>
      <c r="ZH157" s="6"/>
      <c r="ZI157" s="6"/>
      <c r="ZJ157" s="6"/>
      <c r="ZK157" s="6"/>
      <c r="ZL157" s="6"/>
      <c r="ZM157" s="6"/>
      <c r="ZN157" s="6"/>
      <c r="ZO157" s="6"/>
      <c r="ZP157" s="6"/>
      <c r="ZQ157" s="6"/>
      <c r="ZR157" s="6"/>
      <c r="ZS157" s="6"/>
      <c r="ZT157" s="6"/>
      <c r="ZU157" s="6"/>
      <c r="ZV157" s="6"/>
      <c r="ZW157" s="6"/>
      <c r="ZX157" s="6"/>
      <c r="ZY157" s="6"/>
      <c r="ZZ157" s="6"/>
      <c r="AAA157" s="6"/>
      <c r="AAB157" s="6"/>
      <c r="AAC157" s="6"/>
      <c r="AAD157" s="6"/>
      <c r="AAE157" s="6"/>
      <c r="AAF157" s="6"/>
      <c r="AAG157" s="6"/>
      <c r="AAH157" s="6"/>
      <c r="AAI157" s="6"/>
      <c r="AAJ157" s="6"/>
      <c r="AAK157" s="6"/>
      <c r="AAL157" s="6"/>
      <c r="AAM157" s="6"/>
      <c r="AAN157" s="6"/>
      <c r="AAO157" s="6"/>
      <c r="AAP157" s="6"/>
      <c r="AAQ157" s="6"/>
      <c r="AAR157" s="6"/>
      <c r="AAS157" s="6"/>
      <c r="AAT157" s="6"/>
      <c r="AAU157" s="6"/>
      <c r="AAV157" s="6"/>
      <c r="AAW157" s="6"/>
      <c r="AAX157" s="6"/>
      <c r="AAY157" s="6"/>
      <c r="AAZ157" s="6"/>
      <c r="ABA157" s="6"/>
      <c r="ABB157" s="6"/>
      <c r="ABC157" s="6"/>
      <c r="ABD157" s="6"/>
      <c r="ABE157" s="6"/>
      <c r="ABF157" s="6"/>
      <c r="ABG157" s="6"/>
      <c r="ABH157" s="6"/>
      <c r="ABI157" s="6"/>
      <c r="ABJ157" s="6"/>
      <c r="ABK157" s="6"/>
      <c r="ABL157" s="6"/>
      <c r="ABM157" s="6"/>
      <c r="ABN157" s="6"/>
      <c r="ABO157" s="6"/>
      <c r="ABP157" s="6"/>
      <c r="ABQ157" s="6"/>
      <c r="ABR157" s="6"/>
      <c r="ABS157" s="6"/>
      <c r="ABT157" s="6"/>
      <c r="ABU157" s="6"/>
      <c r="ABV157" s="6"/>
      <c r="ABW157" s="6"/>
      <c r="ABX157" s="6"/>
      <c r="ABY157" s="6"/>
      <c r="ABZ157" s="6"/>
      <c r="ACA157" s="6"/>
      <c r="ACB157" s="6"/>
      <c r="ACC157" s="6"/>
      <c r="ACD157" s="6"/>
      <c r="ACE157" s="6"/>
      <c r="ACF157" s="6"/>
      <c r="ACG157" s="6"/>
      <c r="ACH157" s="6"/>
      <c r="ACI157" s="6"/>
      <c r="ACJ157" s="6"/>
      <c r="ACK157" s="6"/>
      <c r="ACL157" s="6"/>
      <c r="ACM157" s="6"/>
      <c r="ACN157" s="6"/>
      <c r="ACO157" s="6"/>
      <c r="ACP157" s="6"/>
      <c r="ACQ157" s="6"/>
      <c r="ACR157" s="6"/>
      <c r="ACS157" s="6"/>
      <c r="ACT157" s="6"/>
      <c r="ACU157" s="6"/>
      <c r="ACV157" s="6"/>
      <c r="ACW157" s="6"/>
      <c r="ACX157" s="6"/>
      <c r="ACY157" s="6"/>
      <c r="ACZ157" s="6"/>
      <c r="ADA157" s="6"/>
      <c r="ADB157" s="6"/>
      <c r="ADC157" s="6"/>
      <c r="ADD157" s="6"/>
      <c r="ADE157" s="6"/>
      <c r="ADF157" s="6"/>
      <c r="ADG157" s="6"/>
      <c r="ADH157" s="6"/>
      <c r="ADI157" s="6"/>
      <c r="ADJ157" s="6"/>
      <c r="ADK157" s="6"/>
      <c r="ADL157" s="6"/>
      <c r="ADM157" s="6"/>
      <c r="ADN157" s="6"/>
      <c r="ADO157" s="6"/>
      <c r="ADP157" s="6"/>
      <c r="ADQ157" s="6"/>
      <c r="ADR157" s="6"/>
      <c r="ADS157" s="6"/>
      <c r="ADT157" s="6"/>
      <c r="ADU157" s="6"/>
      <c r="ADV157" s="6"/>
      <c r="ADW157" s="6"/>
      <c r="ADX157" s="6"/>
      <c r="ADY157" s="6"/>
      <c r="ADZ157" s="6"/>
      <c r="AEA157" s="6"/>
      <c r="AEB157" s="6"/>
      <c r="AEC157" s="6"/>
      <c r="AED157" s="6"/>
      <c r="AEE157" s="6"/>
      <c r="AEF157" s="6"/>
      <c r="AEG157" s="6"/>
      <c r="AEH157" s="6"/>
      <c r="AEI157" s="6"/>
      <c r="AEJ157" s="6"/>
      <c r="AEK157" s="6"/>
      <c r="AEL157" s="6"/>
      <c r="AEM157" s="6"/>
      <c r="AEN157" s="6"/>
      <c r="AEO157" s="6"/>
      <c r="AEP157" s="6"/>
      <c r="AEQ157" s="6"/>
      <c r="AER157" s="6"/>
      <c r="AES157" s="6"/>
      <c r="AET157" s="6"/>
      <c r="AEU157" s="6"/>
      <c r="AEV157" s="6"/>
      <c r="AEW157" s="6"/>
      <c r="AEX157" s="6"/>
      <c r="AEY157" s="6"/>
      <c r="AEZ157" s="6"/>
      <c r="AFA157" s="6"/>
      <c r="AFB157" s="6"/>
      <c r="AFC157" s="6"/>
      <c r="AFD157" s="6"/>
      <c r="AFE157" s="6"/>
      <c r="AFF157" s="6"/>
      <c r="AFG157" s="6"/>
      <c r="AFH157" s="6"/>
      <c r="AFI157" s="6"/>
      <c r="AFJ157" s="6"/>
      <c r="AFK157" s="6"/>
      <c r="AFL157" s="6"/>
      <c r="AFM157" s="6"/>
      <c r="AFN157" s="6"/>
      <c r="AFO157" s="6"/>
      <c r="AFP157" s="6"/>
      <c r="AFQ157" s="6"/>
      <c r="AFR157" s="6"/>
      <c r="AFS157" s="6"/>
      <c r="AFT157" s="6"/>
      <c r="AFU157" s="6"/>
      <c r="AFV157" s="6"/>
      <c r="AFW157" s="6"/>
      <c r="AFX157" s="6"/>
      <c r="AFY157" s="6"/>
      <c r="AFZ157" s="6"/>
      <c r="AGA157" s="6"/>
      <c r="AGB157" s="6"/>
      <c r="AGC157" s="6"/>
      <c r="AGD157" s="6"/>
      <c r="AGE157" s="6"/>
      <c r="AGF157" s="6"/>
      <c r="AGG157" s="6"/>
      <c r="AGH157" s="6"/>
      <c r="AGI157" s="6"/>
      <c r="AGJ157" s="6"/>
      <c r="AGK157" s="6"/>
      <c r="AGL157" s="6"/>
      <c r="AGM157" s="6"/>
      <c r="AGN157" s="6"/>
      <c r="AGO157" s="6"/>
      <c r="AGP157" s="6"/>
      <c r="AGQ157" s="6"/>
      <c r="AGR157" s="6"/>
      <c r="AGS157" s="6"/>
      <c r="AGT157" s="6"/>
      <c r="AGU157" s="6"/>
      <c r="AGV157" s="6"/>
      <c r="AGW157" s="6"/>
      <c r="AGX157" s="6"/>
      <c r="AGY157" s="6"/>
      <c r="AGZ157" s="6"/>
      <c r="AHA157" s="6"/>
      <c r="AHB157" s="6"/>
      <c r="AHC157" s="6"/>
      <c r="AHD157" s="6"/>
      <c r="AHE157" s="6"/>
      <c r="AHF157" s="6"/>
      <c r="AHG157" s="6"/>
      <c r="AHH157" s="6"/>
      <c r="AHI157" s="6"/>
      <c r="AHJ157" s="6"/>
      <c r="AHK157" s="6"/>
      <c r="AHL157" s="6"/>
      <c r="AHM157" s="6"/>
      <c r="AHN157" s="6"/>
      <c r="AHO157" s="6"/>
      <c r="AHP157" s="6"/>
      <c r="AHQ157" s="6"/>
      <c r="AHR157" s="6"/>
      <c r="AHS157" s="6"/>
      <c r="AHT157" s="6"/>
      <c r="AHU157" s="6"/>
      <c r="AHV157" s="6"/>
      <c r="AHW157" s="6"/>
      <c r="AHX157" s="6"/>
      <c r="AHY157" s="6"/>
      <c r="AHZ157" s="6"/>
      <c r="AIA157" s="6"/>
      <c r="AIB157" s="6"/>
      <c r="AIC157" s="6"/>
      <c r="AID157" s="6"/>
      <c r="AIE157" s="6"/>
      <c r="AIF157" s="6"/>
      <c r="AIG157" s="6"/>
      <c r="AIH157" s="6"/>
      <c r="AII157" s="6"/>
      <c r="AIJ157" s="6"/>
      <c r="AIK157" s="6"/>
      <c r="AIL157" s="6"/>
      <c r="AIM157" s="6"/>
      <c r="AIN157" s="6"/>
      <c r="AIO157" s="6"/>
      <c r="AIP157" s="6"/>
      <c r="AIQ157" s="6"/>
      <c r="AIR157" s="6"/>
      <c r="AIS157" s="6"/>
      <c r="AIT157" s="6"/>
      <c r="AIU157" s="6"/>
      <c r="AIV157" s="6"/>
      <c r="AIW157" s="6"/>
      <c r="AIX157" s="6"/>
      <c r="AIY157" s="6"/>
      <c r="AIZ157" s="6"/>
      <c r="AJA157" s="6"/>
      <c r="AJB157" s="6"/>
      <c r="AJC157" s="6"/>
      <c r="AJD157" s="6"/>
      <c r="AJE157" s="6"/>
      <c r="AJF157" s="6"/>
      <c r="AJG157" s="6"/>
      <c r="AJH157" s="6"/>
      <c r="AJI157" s="6"/>
      <c r="AJJ157" s="6"/>
      <c r="AJK157" s="6"/>
      <c r="AJL157" s="6"/>
      <c r="AJM157" s="6"/>
      <c r="AJN157" s="6"/>
      <c r="AJO157" s="6"/>
      <c r="AJP157" s="6"/>
      <c r="AJQ157" s="6"/>
      <c r="AJR157" s="6"/>
      <c r="AJS157" s="6"/>
      <c r="AJT157" s="6"/>
      <c r="AJU157" s="6"/>
      <c r="AJV157" s="6"/>
      <c r="AJW157" s="6"/>
      <c r="AJX157" s="6"/>
      <c r="AJY157" s="6"/>
      <c r="AJZ157" s="6"/>
      <c r="AKA157" s="6"/>
      <c r="AKB157" s="6"/>
      <c r="AKC157" s="6"/>
      <c r="AKD157" s="6"/>
      <c r="AKE157" s="6"/>
      <c r="AKF157" s="6"/>
      <c r="AKG157" s="6"/>
      <c r="AKH157" s="6"/>
      <c r="AKI157" s="6"/>
      <c r="AKJ157" s="6"/>
      <c r="AKK157" s="6"/>
      <c r="AKL157" s="6"/>
      <c r="AKM157" s="6"/>
      <c r="AKN157" s="6"/>
      <c r="AKO157" s="6"/>
      <c r="AKP157" s="6"/>
      <c r="AKQ157" s="6"/>
      <c r="AKR157" s="6"/>
      <c r="AKS157" s="6"/>
      <c r="AKT157" s="6"/>
      <c r="AKU157" s="6"/>
      <c r="AKV157" s="6"/>
      <c r="AKW157" s="6"/>
      <c r="AKX157" s="6"/>
      <c r="AKY157" s="6"/>
      <c r="AKZ157" s="6"/>
      <c r="ALA157" s="6"/>
      <c r="ALB157" s="6"/>
      <c r="ALC157" s="6"/>
      <c r="ALD157" s="6"/>
      <c r="ALE157" s="6"/>
      <c r="ALF157" s="6"/>
      <c r="ALG157" s="6"/>
      <c r="ALH157" s="6"/>
      <c r="ALI157" s="6"/>
      <c r="ALJ157" s="6"/>
      <c r="ALK157" s="6"/>
      <c r="ALL157" s="6"/>
      <c r="ALM157" s="6"/>
      <c r="ALN157" s="6"/>
      <c r="ALO157" s="6"/>
      <c r="ALP157" s="6"/>
      <c r="ALQ157" s="6"/>
      <c r="ALR157" s="6"/>
      <c r="ALS157" s="6"/>
      <c r="ALT157" s="6"/>
      <c r="ALU157" s="6"/>
      <c r="ALV157" s="6"/>
      <c r="ALW157" s="6"/>
      <c r="ALX157" s="6"/>
      <c r="ALY157" s="6"/>
      <c r="ALZ157" s="6"/>
      <c r="AMA157" s="6"/>
    </row>
    <row r="158" spans="1:1015">
      <c r="A158" s="8" t="s">
        <v>328</v>
      </c>
      <c r="B158" s="8" t="s">
        <v>329</v>
      </c>
      <c r="C158" s="1" t="s">
        <v>19</v>
      </c>
      <c r="D158" s="2"/>
      <c r="E158" s="1" t="s">
        <v>20</v>
      </c>
      <c r="F158" s="3"/>
      <c r="G158" s="4"/>
      <c r="H158" s="3"/>
      <c r="I158" s="4"/>
      <c r="J158" s="3"/>
      <c r="K158" s="3"/>
      <c r="L158" s="5"/>
      <c r="M158" s="5"/>
      <c r="N158" s="3"/>
      <c r="O158" s="3"/>
      <c r="P158" s="3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</row>
    <row r="159" spans="1:1015">
      <c r="A159" s="8" t="s">
        <v>330</v>
      </c>
      <c r="B159" s="8" t="s">
        <v>331</v>
      </c>
      <c r="C159" s="1" t="s">
        <v>19</v>
      </c>
      <c r="D159" s="2"/>
      <c r="E159" s="1" t="s">
        <v>20</v>
      </c>
      <c r="F159" s="3"/>
      <c r="G159" s="4"/>
      <c r="H159" s="3"/>
      <c r="I159" s="4"/>
      <c r="J159" s="3"/>
      <c r="K159" s="3"/>
      <c r="L159" s="5"/>
      <c r="M159" s="5"/>
      <c r="N159" s="3"/>
      <c r="O159" s="3"/>
      <c r="P159" s="3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  <c r="ALN159" s="6"/>
      <c r="ALO159" s="6"/>
      <c r="ALP159" s="6"/>
      <c r="ALQ159" s="6"/>
      <c r="ALR159" s="6"/>
      <c r="ALS159" s="6"/>
      <c r="ALT159" s="6"/>
      <c r="ALU159" s="6"/>
      <c r="ALV159" s="6"/>
      <c r="ALW159" s="6"/>
      <c r="ALX159" s="6"/>
      <c r="ALY159" s="6"/>
      <c r="ALZ159" s="6"/>
      <c r="AMA159" s="6"/>
    </row>
    <row r="160" spans="1:1015">
      <c r="A160" s="8" t="s">
        <v>332</v>
      </c>
      <c r="B160" s="8" t="s">
        <v>333</v>
      </c>
      <c r="C160" s="1" t="s">
        <v>19</v>
      </c>
      <c r="D160" s="2"/>
      <c r="E160" s="1" t="s">
        <v>20</v>
      </c>
      <c r="F160" s="3"/>
      <c r="G160" s="4"/>
      <c r="H160" s="3"/>
      <c r="I160" s="4"/>
      <c r="J160" s="3"/>
      <c r="K160" s="3"/>
      <c r="L160" s="5"/>
      <c r="M160" s="5"/>
      <c r="N160" s="3"/>
      <c r="O160" s="3"/>
      <c r="P160" s="3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  <c r="XL160" s="6"/>
      <c r="XM160" s="6"/>
      <c r="XN160" s="6"/>
      <c r="XO160" s="6"/>
      <c r="XP160" s="6"/>
      <c r="XQ160" s="6"/>
      <c r="XR160" s="6"/>
      <c r="XS160" s="6"/>
      <c r="XT160" s="6"/>
      <c r="XU160" s="6"/>
      <c r="XV160" s="6"/>
      <c r="XW160" s="6"/>
      <c r="XX160" s="6"/>
      <c r="XY160" s="6"/>
      <c r="XZ160" s="6"/>
      <c r="YA160" s="6"/>
      <c r="YB160" s="6"/>
      <c r="YC160" s="6"/>
      <c r="YD160" s="6"/>
      <c r="YE160" s="6"/>
      <c r="YF160" s="6"/>
      <c r="YG160" s="6"/>
      <c r="YH160" s="6"/>
      <c r="YI160" s="6"/>
      <c r="YJ160" s="6"/>
      <c r="YK160" s="6"/>
      <c r="YL160" s="6"/>
      <c r="YM160" s="6"/>
      <c r="YN160" s="6"/>
      <c r="YO160" s="6"/>
      <c r="YP160" s="6"/>
      <c r="YQ160" s="6"/>
      <c r="YR160" s="6"/>
      <c r="YS160" s="6"/>
      <c r="YT160" s="6"/>
      <c r="YU160" s="6"/>
      <c r="YV160" s="6"/>
      <c r="YW160" s="6"/>
      <c r="YX160" s="6"/>
      <c r="YY160" s="6"/>
      <c r="YZ160" s="6"/>
      <c r="ZA160" s="6"/>
      <c r="ZB160" s="6"/>
      <c r="ZC160" s="6"/>
      <c r="ZD160" s="6"/>
      <c r="ZE160" s="6"/>
      <c r="ZF160" s="6"/>
      <c r="ZG160" s="6"/>
      <c r="ZH160" s="6"/>
      <c r="ZI160" s="6"/>
      <c r="ZJ160" s="6"/>
      <c r="ZK160" s="6"/>
      <c r="ZL160" s="6"/>
      <c r="ZM160" s="6"/>
      <c r="ZN160" s="6"/>
      <c r="ZO160" s="6"/>
      <c r="ZP160" s="6"/>
      <c r="ZQ160" s="6"/>
      <c r="ZR160" s="6"/>
      <c r="ZS160" s="6"/>
      <c r="ZT160" s="6"/>
      <c r="ZU160" s="6"/>
      <c r="ZV160" s="6"/>
      <c r="ZW160" s="6"/>
      <c r="ZX160" s="6"/>
      <c r="ZY160" s="6"/>
      <c r="ZZ160" s="6"/>
      <c r="AAA160" s="6"/>
      <c r="AAB160" s="6"/>
      <c r="AAC160" s="6"/>
      <c r="AAD160" s="6"/>
      <c r="AAE160" s="6"/>
      <c r="AAF160" s="6"/>
      <c r="AAG160" s="6"/>
      <c r="AAH160" s="6"/>
      <c r="AAI160" s="6"/>
      <c r="AAJ160" s="6"/>
      <c r="AAK160" s="6"/>
      <c r="AAL160" s="6"/>
      <c r="AAM160" s="6"/>
      <c r="AAN160" s="6"/>
      <c r="AAO160" s="6"/>
      <c r="AAP160" s="6"/>
      <c r="AAQ160" s="6"/>
      <c r="AAR160" s="6"/>
      <c r="AAS160" s="6"/>
      <c r="AAT160" s="6"/>
      <c r="AAU160" s="6"/>
      <c r="AAV160" s="6"/>
      <c r="AAW160" s="6"/>
      <c r="AAX160" s="6"/>
      <c r="AAY160" s="6"/>
      <c r="AAZ160" s="6"/>
      <c r="ABA160" s="6"/>
      <c r="ABB160" s="6"/>
      <c r="ABC160" s="6"/>
      <c r="ABD160" s="6"/>
      <c r="ABE160" s="6"/>
      <c r="ABF160" s="6"/>
      <c r="ABG160" s="6"/>
      <c r="ABH160" s="6"/>
      <c r="ABI160" s="6"/>
      <c r="ABJ160" s="6"/>
      <c r="ABK160" s="6"/>
      <c r="ABL160" s="6"/>
      <c r="ABM160" s="6"/>
      <c r="ABN160" s="6"/>
      <c r="ABO160" s="6"/>
      <c r="ABP160" s="6"/>
      <c r="ABQ160" s="6"/>
      <c r="ABR160" s="6"/>
      <c r="ABS160" s="6"/>
      <c r="ABT160" s="6"/>
      <c r="ABU160" s="6"/>
      <c r="ABV160" s="6"/>
      <c r="ABW160" s="6"/>
      <c r="ABX160" s="6"/>
      <c r="ABY160" s="6"/>
      <c r="ABZ160" s="6"/>
      <c r="ACA160" s="6"/>
      <c r="ACB160" s="6"/>
      <c r="ACC160" s="6"/>
      <c r="ACD160" s="6"/>
      <c r="ACE160" s="6"/>
      <c r="ACF160" s="6"/>
      <c r="ACG160" s="6"/>
      <c r="ACH160" s="6"/>
      <c r="ACI160" s="6"/>
      <c r="ACJ160" s="6"/>
      <c r="ACK160" s="6"/>
      <c r="ACL160" s="6"/>
      <c r="ACM160" s="6"/>
      <c r="ACN160" s="6"/>
      <c r="ACO160" s="6"/>
      <c r="ACP160" s="6"/>
      <c r="ACQ160" s="6"/>
      <c r="ACR160" s="6"/>
      <c r="ACS160" s="6"/>
      <c r="ACT160" s="6"/>
      <c r="ACU160" s="6"/>
      <c r="ACV160" s="6"/>
      <c r="ACW160" s="6"/>
      <c r="ACX160" s="6"/>
      <c r="ACY160" s="6"/>
      <c r="ACZ160" s="6"/>
      <c r="ADA160" s="6"/>
      <c r="ADB160" s="6"/>
      <c r="ADC160" s="6"/>
      <c r="ADD160" s="6"/>
      <c r="ADE160" s="6"/>
      <c r="ADF160" s="6"/>
      <c r="ADG160" s="6"/>
      <c r="ADH160" s="6"/>
      <c r="ADI160" s="6"/>
      <c r="ADJ160" s="6"/>
      <c r="ADK160" s="6"/>
      <c r="ADL160" s="6"/>
      <c r="ADM160" s="6"/>
      <c r="ADN160" s="6"/>
      <c r="ADO160" s="6"/>
      <c r="ADP160" s="6"/>
      <c r="ADQ160" s="6"/>
      <c r="ADR160" s="6"/>
      <c r="ADS160" s="6"/>
      <c r="ADT160" s="6"/>
      <c r="ADU160" s="6"/>
      <c r="ADV160" s="6"/>
      <c r="ADW160" s="6"/>
      <c r="ADX160" s="6"/>
      <c r="ADY160" s="6"/>
      <c r="ADZ160" s="6"/>
      <c r="AEA160" s="6"/>
      <c r="AEB160" s="6"/>
      <c r="AEC160" s="6"/>
      <c r="AED160" s="6"/>
      <c r="AEE160" s="6"/>
      <c r="AEF160" s="6"/>
      <c r="AEG160" s="6"/>
      <c r="AEH160" s="6"/>
      <c r="AEI160" s="6"/>
      <c r="AEJ160" s="6"/>
      <c r="AEK160" s="6"/>
      <c r="AEL160" s="6"/>
      <c r="AEM160" s="6"/>
      <c r="AEN160" s="6"/>
      <c r="AEO160" s="6"/>
      <c r="AEP160" s="6"/>
      <c r="AEQ160" s="6"/>
      <c r="AER160" s="6"/>
      <c r="AES160" s="6"/>
      <c r="AET160" s="6"/>
      <c r="AEU160" s="6"/>
      <c r="AEV160" s="6"/>
      <c r="AEW160" s="6"/>
      <c r="AEX160" s="6"/>
      <c r="AEY160" s="6"/>
      <c r="AEZ160" s="6"/>
      <c r="AFA160" s="6"/>
      <c r="AFB160" s="6"/>
      <c r="AFC160" s="6"/>
      <c r="AFD160" s="6"/>
      <c r="AFE160" s="6"/>
      <c r="AFF160" s="6"/>
      <c r="AFG160" s="6"/>
      <c r="AFH160" s="6"/>
      <c r="AFI160" s="6"/>
      <c r="AFJ160" s="6"/>
      <c r="AFK160" s="6"/>
      <c r="AFL160" s="6"/>
      <c r="AFM160" s="6"/>
      <c r="AFN160" s="6"/>
      <c r="AFO160" s="6"/>
      <c r="AFP160" s="6"/>
      <c r="AFQ160" s="6"/>
      <c r="AFR160" s="6"/>
      <c r="AFS160" s="6"/>
      <c r="AFT160" s="6"/>
      <c r="AFU160" s="6"/>
      <c r="AFV160" s="6"/>
      <c r="AFW160" s="6"/>
      <c r="AFX160" s="6"/>
      <c r="AFY160" s="6"/>
      <c r="AFZ160" s="6"/>
      <c r="AGA160" s="6"/>
      <c r="AGB160" s="6"/>
      <c r="AGC160" s="6"/>
      <c r="AGD160" s="6"/>
      <c r="AGE160" s="6"/>
      <c r="AGF160" s="6"/>
      <c r="AGG160" s="6"/>
      <c r="AGH160" s="6"/>
      <c r="AGI160" s="6"/>
      <c r="AGJ160" s="6"/>
      <c r="AGK160" s="6"/>
      <c r="AGL160" s="6"/>
      <c r="AGM160" s="6"/>
      <c r="AGN160" s="6"/>
      <c r="AGO160" s="6"/>
      <c r="AGP160" s="6"/>
      <c r="AGQ160" s="6"/>
      <c r="AGR160" s="6"/>
      <c r="AGS160" s="6"/>
      <c r="AGT160" s="6"/>
      <c r="AGU160" s="6"/>
      <c r="AGV160" s="6"/>
      <c r="AGW160" s="6"/>
      <c r="AGX160" s="6"/>
      <c r="AGY160" s="6"/>
      <c r="AGZ160" s="6"/>
      <c r="AHA160" s="6"/>
      <c r="AHB160" s="6"/>
      <c r="AHC160" s="6"/>
      <c r="AHD160" s="6"/>
      <c r="AHE160" s="6"/>
      <c r="AHF160" s="6"/>
      <c r="AHG160" s="6"/>
      <c r="AHH160" s="6"/>
      <c r="AHI160" s="6"/>
      <c r="AHJ160" s="6"/>
      <c r="AHK160" s="6"/>
      <c r="AHL160" s="6"/>
      <c r="AHM160" s="6"/>
      <c r="AHN160" s="6"/>
      <c r="AHO160" s="6"/>
      <c r="AHP160" s="6"/>
      <c r="AHQ160" s="6"/>
      <c r="AHR160" s="6"/>
      <c r="AHS160" s="6"/>
      <c r="AHT160" s="6"/>
      <c r="AHU160" s="6"/>
      <c r="AHV160" s="6"/>
      <c r="AHW160" s="6"/>
      <c r="AHX160" s="6"/>
      <c r="AHY160" s="6"/>
      <c r="AHZ160" s="6"/>
      <c r="AIA160" s="6"/>
      <c r="AIB160" s="6"/>
      <c r="AIC160" s="6"/>
      <c r="AID160" s="6"/>
      <c r="AIE160" s="6"/>
      <c r="AIF160" s="6"/>
      <c r="AIG160" s="6"/>
      <c r="AIH160" s="6"/>
      <c r="AII160" s="6"/>
      <c r="AIJ160" s="6"/>
      <c r="AIK160" s="6"/>
      <c r="AIL160" s="6"/>
      <c r="AIM160" s="6"/>
      <c r="AIN160" s="6"/>
      <c r="AIO160" s="6"/>
      <c r="AIP160" s="6"/>
      <c r="AIQ160" s="6"/>
      <c r="AIR160" s="6"/>
      <c r="AIS160" s="6"/>
      <c r="AIT160" s="6"/>
      <c r="AIU160" s="6"/>
      <c r="AIV160" s="6"/>
      <c r="AIW160" s="6"/>
      <c r="AIX160" s="6"/>
      <c r="AIY160" s="6"/>
      <c r="AIZ160" s="6"/>
      <c r="AJA160" s="6"/>
      <c r="AJB160" s="6"/>
      <c r="AJC160" s="6"/>
      <c r="AJD160" s="6"/>
      <c r="AJE160" s="6"/>
      <c r="AJF160" s="6"/>
      <c r="AJG160" s="6"/>
      <c r="AJH160" s="6"/>
      <c r="AJI160" s="6"/>
      <c r="AJJ160" s="6"/>
      <c r="AJK160" s="6"/>
      <c r="AJL160" s="6"/>
      <c r="AJM160" s="6"/>
      <c r="AJN160" s="6"/>
      <c r="AJO160" s="6"/>
      <c r="AJP160" s="6"/>
      <c r="AJQ160" s="6"/>
      <c r="AJR160" s="6"/>
      <c r="AJS160" s="6"/>
      <c r="AJT160" s="6"/>
      <c r="AJU160" s="6"/>
      <c r="AJV160" s="6"/>
      <c r="AJW160" s="6"/>
      <c r="AJX160" s="6"/>
      <c r="AJY160" s="6"/>
      <c r="AJZ160" s="6"/>
      <c r="AKA160" s="6"/>
      <c r="AKB160" s="6"/>
      <c r="AKC160" s="6"/>
      <c r="AKD160" s="6"/>
      <c r="AKE160" s="6"/>
      <c r="AKF160" s="6"/>
      <c r="AKG160" s="6"/>
      <c r="AKH160" s="6"/>
      <c r="AKI160" s="6"/>
      <c r="AKJ160" s="6"/>
      <c r="AKK160" s="6"/>
      <c r="AKL160" s="6"/>
      <c r="AKM160" s="6"/>
      <c r="AKN160" s="6"/>
      <c r="AKO160" s="6"/>
      <c r="AKP160" s="6"/>
      <c r="AKQ160" s="6"/>
      <c r="AKR160" s="6"/>
      <c r="AKS160" s="6"/>
      <c r="AKT160" s="6"/>
      <c r="AKU160" s="6"/>
      <c r="AKV160" s="6"/>
      <c r="AKW160" s="6"/>
      <c r="AKX160" s="6"/>
      <c r="AKY160" s="6"/>
      <c r="AKZ160" s="6"/>
      <c r="ALA160" s="6"/>
      <c r="ALB160" s="6"/>
      <c r="ALC160" s="6"/>
      <c r="ALD160" s="6"/>
      <c r="ALE160" s="6"/>
      <c r="ALF160" s="6"/>
      <c r="ALG160" s="6"/>
      <c r="ALH160" s="6"/>
      <c r="ALI160" s="6"/>
      <c r="ALJ160" s="6"/>
      <c r="ALK160" s="6"/>
      <c r="ALL160" s="6"/>
      <c r="ALM160" s="6"/>
      <c r="ALN160" s="6"/>
      <c r="ALO160" s="6"/>
      <c r="ALP160" s="6"/>
      <c r="ALQ160" s="6"/>
      <c r="ALR160" s="6"/>
      <c r="ALS160" s="6"/>
      <c r="ALT160" s="6"/>
      <c r="ALU160" s="6"/>
      <c r="ALV160" s="6"/>
      <c r="ALW160" s="6"/>
      <c r="ALX160" s="6"/>
      <c r="ALY160" s="6"/>
      <c r="ALZ160" s="6"/>
      <c r="AMA160" s="6"/>
    </row>
    <row r="161" spans="1:16">
      <c r="A161" s="9" t="s">
        <v>334</v>
      </c>
      <c r="B161" s="9" t="s">
        <v>335</v>
      </c>
      <c r="C161" s="9"/>
      <c r="D161" s="10"/>
      <c r="E161" s="9" t="s">
        <v>20</v>
      </c>
      <c r="F161" s="11"/>
      <c r="G161" s="12">
        <v>0</v>
      </c>
      <c r="H161" s="11"/>
      <c r="I161" s="11">
        <v>0</v>
      </c>
      <c r="J161" s="11"/>
      <c r="K161" s="11"/>
      <c r="L161" s="11"/>
      <c r="M161" s="11"/>
      <c r="N161" s="11"/>
      <c r="O161" s="11"/>
      <c r="P161" s="11"/>
    </row>
    <row r="162" spans="1:16">
      <c r="A162" s="9" t="s">
        <v>336</v>
      </c>
      <c r="B162" s="9" t="s">
        <v>337</v>
      </c>
      <c r="C162" s="9"/>
      <c r="D162" s="10"/>
      <c r="E162" s="9" t="s">
        <v>20</v>
      </c>
      <c r="F162" s="11"/>
      <c r="G162" s="12">
        <v>0</v>
      </c>
      <c r="H162" s="11"/>
      <c r="I162" s="11">
        <v>0</v>
      </c>
      <c r="J162" s="11"/>
      <c r="K162" s="11"/>
      <c r="L162" s="11"/>
      <c r="M162" s="11"/>
      <c r="N162" s="11"/>
      <c r="O162" s="11"/>
      <c r="P162" s="11"/>
    </row>
    <row r="163" spans="1:16">
      <c r="A163" s="9" t="s">
        <v>338</v>
      </c>
      <c r="B163" s="9" t="s">
        <v>339</v>
      </c>
      <c r="C163" s="9"/>
      <c r="D163" s="10"/>
      <c r="E163" s="9" t="s">
        <v>20</v>
      </c>
      <c r="F163" s="11"/>
      <c r="G163" s="12">
        <v>0</v>
      </c>
      <c r="H163" s="11"/>
      <c r="I163" s="11">
        <v>0</v>
      </c>
      <c r="J163" s="11"/>
      <c r="K163" s="11"/>
      <c r="L163" s="11"/>
      <c r="M163" s="11"/>
      <c r="N163" s="11"/>
      <c r="O163" s="11"/>
      <c r="P163" s="11"/>
    </row>
    <row r="164" spans="1:16" ht="25.5">
      <c r="A164" s="9" t="s">
        <v>340</v>
      </c>
      <c r="B164" s="9" t="s">
        <v>341</v>
      </c>
      <c r="C164" s="9"/>
      <c r="D164" s="10"/>
      <c r="E164" s="9" t="s">
        <v>20</v>
      </c>
      <c r="F164" s="11"/>
      <c r="G164" s="12">
        <v>0</v>
      </c>
      <c r="H164" s="11"/>
      <c r="I164" s="11">
        <v>0</v>
      </c>
      <c r="J164" s="11"/>
      <c r="K164" s="11"/>
      <c r="L164" s="11"/>
      <c r="M164" s="11"/>
      <c r="N164" s="11"/>
      <c r="O164" s="11"/>
      <c r="P164" s="11"/>
    </row>
    <row r="165" spans="1:16">
      <c r="A165" s="9" t="s">
        <v>342</v>
      </c>
      <c r="B165" s="9" t="s">
        <v>343</v>
      </c>
      <c r="C165" s="9"/>
      <c r="D165" s="10"/>
      <c r="E165" s="9" t="s">
        <v>20</v>
      </c>
      <c r="F165" s="11"/>
      <c r="G165" s="12">
        <v>0</v>
      </c>
      <c r="H165" s="11"/>
      <c r="I165" s="11" t="s">
        <v>344</v>
      </c>
      <c r="J165" s="11"/>
      <c r="K165" s="11"/>
      <c r="L165" s="11"/>
      <c r="M165" s="11"/>
      <c r="N165" s="11"/>
      <c r="O165" s="11"/>
      <c r="P165" s="11"/>
    </row>
    <row r="166" spans="1:16">
      <c r="A166" s="9" t="s">
        <v>345</v>
      </c>
      <c r="B166" s="9" t="s">
        <v>346</v>
      </c>
      <c r="C166" s="9"/>
      <c r="D166" s="10"/>
      <c r="E166" s="9" t="s">
        <v>20</v>
      </c>
      <c r="F166" s="11"/>
      <c r="G166" s="12">
        <v>0</v>
      </c>
      <c r="H166" s="11"/>
      <c r="I166" s="11">
        <v>0</v>
      </c>
      <c r="J166" s="11"/>
      <c r="K166" s="11"/>
      <c r="L166" s="11"/>
      <c r="M166" s="11"/>
      <c r="N166" s="11"/>
      <c r="O166" s="11"/>
      <c r="P166" s="11"/>
    </row>
    <row r="167" spans="1:16">
      <c r="A167" s="9" t="s">
        <v>347</v>
      </c>
      <c r="B167" s="9" t="s">
        <v>348</v>
      </c>
      <c r="C167" s="9"/>
      <c r="D167" s="10"/>
      <c r="E167" s="9" t="s">
        <v>20</v>
      </c>
      <c r="F167" s="11"/>
      <c r="G167" s="12">
        <v>0</v>
      </c>
      <c r="H167" s="11"/>
      <c r="I167" s="11">
        <v>0</v>
      </c>
      <c r="J167" s="11"/>
      <c r="K167" s="11"/>
      <c r="L167" s="11"/>
      <c r="M167" s="11"/>
      <c r="N167" s="11"/>
      <c r="O167" s="11"/>
      <c r="P167" s="11"/>
    </row>
    <row r="168" spans="1:16" ht="25.5">
      <c r="A168" s="9" t="s">
        <v>349</v>
      </c>
      <c r="B168" s="9" t="s">
        <v>350</v>
      </c>
      <c r="C168" s="9"/>
      <c r="D168" s="10"/>
      <c r="E168" s="9" t="s">
        <v>20</v>
      </c>
      <c r="F168" s="11"/>
      <c r="G168" s="12">
        <v>0</v>
      </c>
      <c r="H168" s="11"/>
      <c r="I168" s="11">
        <v>0</v>
      </c>
      <c r="J168" s="11"/>
      <c r="K168" s="11"/>
      <c r="L168" s="11"/>
      <c r="M168" s="11"/>
      <c r="N168" s="11"/>
      <c r="O168" s="11"/>
      <c r="P168" s="11"/>
    </row>
    <row r="169" spans="1:16">
      <c r="A169" s="9" t="s">
        <v>351</v>
      </c>
      <c r="B169" s="9" t="s">
        <v>352</v>
      </c>
      <c r="C169" s="9"/>
      <c r="D169" s="10"/>
      <c r="E169" s="9" t="s">
        <v>20</v>
      </c>
      <c r="F169" s="11"/>
      <c r="G169" s="12">
        <v>0</v>
      </c>
      <c r="H169" s="11"/>
      <c r="I169" s="11" t="s">
        <v>353</v>
      </c>
      <c r="J169" s="11"/>
      <c r="K169" s="11"/>
      <c r="L169" s="11"/>
      <c r="M169" s="11"/>
      <c r="N169" s="11"/>
      <c r="O169" s="11"/>
      <c r="P169" s="11"/>
    </row>
    <row r="170" spans="1:16" ht="25.5">
      <c r="A170" s="9" t="s">
        <v>354</v>
      </c>
      <c r="B170" s="9" t="s">
        <v>355</v>
      </c>
      <c r="C170" s="9"/>
      <c r="D170" s="10"/>
      <c r="E170" s="9" t="s">
        <v>20</v>
      </c>
      <c r="F170" s="11"/>
      <c r="G170" s="12">
        <v>0</v>
      </c>
      <c r="H170" s="11"/>
      <c r="I170" s="11" t="s">
        <v>356</v>
      </c>
      <c r="J170" s="11"/>
      <c r="K170" s="11"/>
      <c r="L170" s="11"/>
      <c r="M170" s="11"/>
      <c r="N170" s="11"/>
      <c r="O170" s="11"/>
      <c r="P170" s="11"/>
    </row>
    <row r="171" spans="1:16">
      <c r="A171" s="9" t="s">
        <v>357</v>
      </c>
      <c r="B171" s="9" t="s">
        <v>358</v>
      </c>
      <c r="C171" s="9"/>
      <c r="D171" s="10"/>
      <c r="E171" s="9" t="s">
        <v>20</v>
      </c>
      <c r="F171" s="11"/>
      <c r="G171" s="12">
        <v>0</v>
      </c>
      <c r="H171" s="11"/>
      <c r="I171" s="11" t="s">
        <v>359</v>
      </c>
      <c r="J171" s="11"/>
      <c r="K171" s="11"/>
      <c r="L171" s="11"/>
      <c r="M171" s="11"/>
      <c r="N171" s="11"/>
      <c r="O171" s="11"/>
      <c r="P171" s="11"/>
    </row>
    <row r="172" spans="1:16" ht="38.25">
      <c r="A172" s="9" t="s">
        <v>360</v>
      </c>
      <c r="B172" s="9" t="s">
        <v>361</v>
      </c>
      <c r="C172" s="9"/>
      <c r="D172" s="10"/>
      <c r="E172" s="9" t="s">
        <v>20</v>
      </c>
      <c r="F172" s="11"/>
      <c r="G172" s="12">
        <v>0</v>
      </c>
      <c r="H172" s="11"/>
      <c r="I172" s="11" t="s">
        <v>362</v>
      </c>
      <c r="J172" s="11"/>
      <c r="K172" s="11"/>
      <c r="L172" s="11"/>
      <c r="M172" s="11"/>
      <c r="N172" s="11"/>
      <c r="O172" s="11"/>
      <c r="P172" s="11"/>
    </row>
    <row r="173" spans="1:16" ht="38.25">
      <c r="A173" s="9" t="s">
        <v>363</v>
      </c>
      <c r="B173" s="9" t="s">
        <v>364</v>
      </c>
      <c r="C173" s="9"/>
      <c r="D173" s="10"/>
      <c r="E173" s="9" t="s">
        <v>20</v>
      </c>
      <c r="F173" s="11"/>
      <c r="G173" s="12">
        <v>0</v>
      </c>
      <c r="H173" s="11"/>
      <c r="I173" s="11" t="s">
        <v>365</v>
      </c>
      <c r="J173" s="11"/>
      <c r="K173" s="11"/>
      <c r="L173" s="11"/>
      <c r="M173" s="11"/>
      <c r="N173" s="11"/>
      <c r="O173" s="11"/>
      <c r="P173" s="11"/>
    </row>
    <row r="174" spans="1:16">
      <c r="A174" s="9" t="s">
        <v>366</v>
      </c>
      <c r="B174" s="9" t="s">
        <v>367</v>
      </c>
      <c r="C174" s="9"/>
      <c r="D174" s="10"/>
      <c r="E174" s="9" t="s">
        <v>20</v>
      </c>
      <c r="F174" s="11"/>
      <c r="G174" s="12">
        <v>0</v>
      </c>
      <c r="H174" s="11"/>
      <c r="I174" s="11">
        <v>0</v>
      </c>
      <c r="J174" s="11"/>
      <c r="K174" s="11"/>
      <c r="L174" s="11"/>
      <c r="M174" s="11"/>
      <c r="N174" s="11"/>
      <c r="O174" s="11"/>
      <c r="P174" s="11"/>
    </row>
    <row r="175" spans="1:16">
      <c r="A175" s="9" t="s">
        <v>368</v>
      </c>
      <c r="B175" s="9" t="s">
        <v>369</v>
      </c>
      <c r="C175" s="9"/>
      <c r="D175" s="10"/>
      <c r="E175" s="9" t="s">
        <v>20</v>
      </c>
      <c r="F175" s="11"/>
      <c r="G175" s="12">
        <v>0</v>
      </c>
      <c r="H175" s="11"/>
      <c r="I175" s="11">
        <v>0</v>
      </c>
      <c r="J175" s="11"/>
      <c r="K175" s="11"/>
      <c r="L175" s="11"/>
      <c r="M175" s="11"/>
      <c r="N175" s="11"/>
      <c r="O175" s="11"/>
      <c r="P175" s="11"/>
    </row>
    <row r="176" spans="1:16" ht="25.5">
      <c r="A176" s="9" t="s">
        <v>370</v>
      </c>
      <c r="B176" s="9" t="s">
        <v>371</v>
      </c>
      <c r="C176" s="9"/>
      <c r="D176" s="10"/>
      <c r="E176" s="9" t="s">
        <v>20</v>
      </c>
      <c r="F176" s="11"/>
      <c r="G176" s="12">
        <v>0</v>
      </c>
      <c r="H176" s="11"/>
      <c r="I176" s="11">
        <v>0</v>
      </c>
      <c r="J176" s="11"/>
      <c r="K176" s="11"/>
      <c r="L176" s="11"/>
      <c r="M176" s="11"/>
      <c r="N176" s="11"/>
      <c r="O176" s="11"/>
      <c r="P176" s="11"/>
    </row>
    <row r="177" spans="1:16" ht="25.5">
      <c r="A177" s="9" t="s">
        <v>372</v>
      </c>
      <c r="B177" s="9" t="s">
        <v>373</v>
      </c>
      <c r="C177" s="9"/>
      <c r="D177" s="10"/>
      <c r="E177" s="9" t="s">
        <v>20</v>
      </c>
      <c r="F177" s="11"/>
      <c r="G177" s="12">
        <v>0</v>
      </c>
      <c r="H177" s="11"/>
      <c r="I177" s="11">
        <v>112797</v>
      </c>
      <c r="J177" s="11"/>
      <c r="K177" s="11"/>
      <c r="L177" s="11"/>
      <c r="M177" s="11"/>
      <c r="N177" s="11"/>
      <c r="O177" s="11"/>
      <c r="P177" s="11"/>
    </row>
    <row r="178" spans="1:16">
      <c r="A178" s="9" t="s">
        <v>374</v>
      </c>
      <c r="B178" s="9" t="s">
        <v>375</v>
      </c>
      <c r="C178" s="9"/>
      <c r="D178" s="10"/>
      <c r="E178" s="9" t="s">
        <v>20</v>
      </c>
      <c r="F178" s="11"/>
      <c r="G178" s="12">
        <v>0</v>
      </c>
      <c r="H178" s="11"/>
      <c r="I178" s="11">
        <v>0</v>
      </c>
      <c r="J178" s="11"/>
      <c r="K178" s="11"/>
      <c r="L178" s="11"/>
      <c r="M178" s="11"/>
      <c r="N178" s="11"/>
      <c r="O178" s="11"/>
      <c r="P178" s="11"/>
    </row>
    <row r="179" spans="1:16">
      <c r="A179" s="9" t="s">
        <v>376</v>
      </c>
      <c r="B179" s="9" t="s">
        <v>377</v>
      </c>
      <c r="C179" s="9"/>
      <c r="D179" s="10"/>
      <c r="E179" s="9" t="s">
        <v>20</v>
      </c>
      <c r="F179" s="11"/>
      <c r="G179" s="12">
        <v>0</v>
      </c>
      <c r="H179" s="11"/>
      <c r="I179" s="11">
        <v>0</v>
      </c>
      <c r="J179" s="11"/>
      <c r="K179" s="11"/>
      <c r="L179" s="11"/>
      <c r="M179" s="11"/>
      <c r="N179" s="11"/>
      <c r="O179" s="11"/>
      <c r="P179" s="11"/>
    </row>
    <row r="180" spans="1:16">
      <c r="A180" s="9" t="s">
        <v>378</v>
      </c>
      <c r="B180" s="9" t="s">
        <v>379</v>
      </c>
      <c r="C180" s="9"/>
      <c r="D180" s="10"/>
      <c r="E180" s="9" t="s">
        <v>20</v>
      </c>
      <c r="F180" s="11"/>
      <c r="G180" s="12">
        <v>0</v>
      </c>
      <c r="H180" s="11"/>
      <c r="I180" s="11">
        <v>0</v>
      </c>
      <c r="J180" s="11"/>
      <c r="K180" s="11"/>
      <c r="L180" s="11"/>
      <c r="M180" s="11"/>
      <c r="N180" s="11"/>
      <c r="O180" s="11"/>
      <c r="P180" s="11"/>
    </row>
    <row r="181" spans="1:16" ht="25.5">
      <c r="A181" s="9" t="s">
        <v>380</v>
      </c>
      <c r="B181" s="9" t="s">
        <v>381</v>
      </c>
      <c r="C181" s="9"/>
      <c r="D181" s="10"/>
      <c r="E181" s="9" t="s">
        <v>20</v>
      </c>
      <c r="F181" s="11"/>
      <c r="G181" s="12">
        <v>0</v>
      </c>
      <c r="H181" s="11"/>
      <c r="I181" s="11" t="s">
        <v>382</v>
      </c>
      <c r="J181" s="11"/>
      <c r="K181" s="11"/>
      <c r="L181" s="11"/>
      <c r="M181" s="11"/>
      <c r="N181" s="11"/>
      <c r="O181" s="11"/>
      <c r="P181" s="11"/>
    </row>
    <row r="182" spans="1:16" ht="25.5">
      <c r="A182" s="9" t="s">
        <v>383</v>
      </c>
      <c r="B182" s="9" t="s">
        <v>384</v>
      </c>
      <c r="C182" s="9"/>
      <c r="D182" s="10"/>
      <c r="E182" s="9" t="s">
        <v>20</v>
      </c>
      <c r="F182" s="11"/>
      <c r="G182" s="12">
        <v>0</v>
      </c>
      <c r="H182" s="11"/>
      <c r="I182" s="11" t="s">
        <v>385</v>
      </c>
      <c r="J182" s="11"/>
      <c r="K182" s="11"/>
      <c r="L182" s="11"/>
      <c r="M182" s="11"/>
      <c r="N182" s="11"/>
      <c r="O182" s="11"/>
      <c r="P182" s="11"/>
    </row>
    <row r="183" spans="1:16" ht="25.5">
      <c r="A183" s="9" t="s">
        <v>386</v>
      </c>
      <c r="B183" s="9" t="s">
        <v>387</v>
      </c>
      <c r="C183" s="9"/>
      <c r="D183" s="10"/>
      <c r="E183" s="9" t="s">
        <v>20</v>
      </c>
      <c r="F183" s="11"/>
      <c r="G183" s="12">
        <v>0</v>
      </c>
      <c r="H183" s="11"/>
      <c r="I183" s="11" t="s">
        <v>388</v>
      </c>
      <c r="J183" s="11"/>
      <c r="K183" s="11"/>
      <c r="L183" s="11"/>
      <c r="M183" s="11"/>
      <c r="N183" s="11"/>
      <c r="O183" s="11"/>
      <c r="P183" s="11"/>
    </row>
    <row r="184" spans="1:16">
      <c r="A184" s="9" t="s">
        <v>389</v>
      </c>
      <c r="B184" s="9" t="s">
        <v>390</v>
      </c>
      <c r="C184" s="9"/>
      <c r="D184" s="10"/>
      <c r="E184" s="9" t="s">
        <v>20</v>
      </c>
      <c r="F184" s="11"/>
      <c r="G184" s="12">
        <v>0</v>
      </c>
      <c r="H184" s="11"/>
      <c r="I184" s="11">
        <v>0</v>
      </c>
      <c r="J184" s="11"/>
      <c r="K184" s="11"/>
      <c r="L184" s="11"/>
      <c r="M184" s="11"/>
      <c r="N184" s="11"/>
      <c r="O184" s="11"/>
      <c r="P184" s="11"/>
    </row>
    <row r="185" spans="1:16">
      <c r="A185" s="9" t="s">
        <v>391</v>
      </c>
      <c r="B185" s="9" t="s">
        <v>392</v>
      </c>
      <c r="C185" s="9"/>
      <c r="D185" s="10"/>
      <c r="E185" s="9" t="s">
        <v>20</v>
      </c>
      <c r="F185" s="11"/>
      <c r="G185" s="12">
        <v>0</v>
      </c>
      <c r="H185" s="11"/>
      <c r="I185" s="11">
        <v>0</v>
      </c>
      <c r="J185" s="11"/>
      <c r="K185" s="11"/>
      <c r="L185" s="11"/>
      <c r="M185" s="11"/>
      <c r="N185" s="11"/>
      <c r="O185" s="11"/>
      <c r="P185" s="11"/>
    </row>
    <row r="186" spans="1:16">
      <c r="A186" s="9" t="s">
        <v>393</v>
      </c>
      <c r="B186" s="9" t="s">
        <v>394</v>
      </c>
      <c r="C186" s="9"/>
      <c r="D186" s="10"/>
      <c r="E186" s="9" t="s">
        <v>20</v>
      </c>
      <c r="F186" s="11"/>
      <c r="G186" s="12">
        <v>0</v>
      </c>
      <c r="H186" s="11"/>
      <c r="I186" s="11">
        <v>0</v>
      </c>
      <c r="J186" s="11"/>
      <c r="K186" s="11"/>
      <c r="L186" s="11"/>
      <c r="M186" s="11"/>
      <c r="N186" s="11"/>
      <c r="O186" s="11"/>
      <c r="P186" s="11"/>
    </row>
    <row r="187" spans="1:16">
      <c r="A187" s="9" t="s">
        <v>395</v>
      </c>
      <c r="B187" s="9" t="s">
        <v>396</v>
      </c>
      <c r="C187" s="9"/>
      <c r="D187" s="10"/>
      <c r="E187" s="9" t="s">
        <v>20</v>
      </c>
      <c r="F187" s="11"/>
      <c r="G187" s="12">
        <v>0</v>
      </c>
      <c r="H187" s="11"/>
      <c r="I187" s="11">
        <v>0</v>
      </c>
      <c r="J187" s="11"/>
      <c r="K187" s="11"/>
      <c r="L187" s="11"/>
      <c r="M187" s="11"/>
      <c r="N187" s="11"/>
      <c r="O187" s="11"/>
      <c r="P187" s="11"/>
    </row>
    <row r="188" spans="1:16">
      <c r="A188" s="9" t="s">
        <v>397</v>
      </c>
      <c r="B188" s="9" t="s">
        <v>398</v>
      </c>
      <c r="C188" s="9"/>
      <c r="D188" s="10">
        <v>0</v>
      </c>
      <c r="E188" s="9" t="s">
        <v>20</v>
      </c>
      <c r="F188" s="11">
        <v>0</v>
      </c>
      <c r="G188" s="12">
        <v>0</v>
      </c>
      <c r="H188" s="11" t="s">
        <v>399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</row>
    <row r="189" spans="1:16">
      <c r="A189" s="9" t="s">
        <v>400</v>
      </c>
      <c r="B189" s="9" t="s">
        <v>401</v>
      </c>
      <c r="C189" s="9"/>
      <c r="D189" s="10">
        <v>0</v>
      </c>
      <c r="E189" s="9" t="s">
        <v>20</v>
      </c>
      <c r="F189" s="11">
        <v>0</v>
      </c>
      <c r="G189" s="12">
        <v>0</v>
      </c>
      <c r="H189" s="11" t="s">
        <v>399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</row>
    <row r="190" spans="1:16">
      <c r="A190" s="9" t="s">
        <v>402</v>
      </c>
      <c r="B190" s="9" t="s">
        <v>403</v>
      </c>
      <c r="C190" s="9"/>
      <c r="D190" s="10"/>
      <c r="E190" s="9" t="s">
        <v>20</v>
      </c>
      <c r="F190" s="11"/>
      <c r="G190" s="12">
        <v>0</v>
      </c>
      <c r="H190" s="11"/>
      <c r="I190" s="11" t="s">
        <v>404</v>
      </c>
      <c r="J190" s="11"/>
      <c r="K190" s="11"/>
      <c r="L190" s="11"/>
      <c r="M190" s="11"/>
      <c r="N190" s="11"/>
      <c r="O190" s="11"/>
      <c r="P190" s="11"/>
    </row>
    <row r="191" spans="1:16" ht="25.5">
      <c r="A191" s="9" t="s">
        <v>405</v>
      </c>
      <c r="B191" s="9" t="s">
        <v>406</v>
      </c>
      <c r="C191" s="9"/>
      <c r="D191" s="10"/>
      <c r="E191" s="9" t="s">
        <v>20</v>
      </c>
      <c r="F191" s="11"/>
      <c r="G191" s="12">
        <v>0</v>
      </c>
      <c r="H191" s="11"/>
      <c r="I191" s="11">
        <v>0</v>
      </c>
      <c r="J191" s="11"/>
      <c r="K191" s="11"/>
      <c r="L191" s="11"/>
      <c r="M191" s="11"/>
      <c r="N191" s="11"/>
      <c r="O191" s="11"/>
      <c r="P191" s="11"/>
    </row>
    <row r="192" spans="1:16" ht="25.5">
      <c r="A192" s="9" t="s">
        <v>407</v>
      </c>
      <c r="B192" s="9" t="s">
        <v>408</v>
      </c>
      <c r="C192" s="9"/>
      <c r="D192" s="10"/>
      <c r="E192" s="9" t="s">
        <v>20</v>
      </c>
      <c r="F192" s="11"/>
      <c r="G192" s="12">
        <v>0</v>
      </c>
      <c r="H192" s="11"/>
      <c r="I192" s="11">
        <v>0</v>
      </c>
      <c r="J192" s="11"/>
      <c r="K192" s="11"/>
      <c r="L192" s="11"/>
      <c r="M192" s="11"/>
      <c r="N192" s="11"/>
      <c r="O192" s="11"/>
      <c r="P192" s="11"/>
    </row>
    <row r="193" spans="1:16" ht="25.5">
      <c r="A193" s="9" t="s">
        <v>409</v>
      </c>
      <c r="B193" s="9" t="s">
        <v>410</v>
      </c>
      <c r="C193" s="9"/>
      <c r="D193" s="10"/>
      <c r="E193" s="9" t="s">
        <v>20</v>
      </c>
      <c r="F193" s="11"/>
      <c r="G193" s="12">
        <v>0</v>
      </c>
      <c r="H193" s="11"/>
      <c r="I193" s="11">
        <v>0</v>
      </c>
      <c r="J193" s="11"/>
      <c r="K193" s="11"/>
      <c r="L193" s="11"/>
      <c r="M193" s="11"/>
      <c r="N193" s="11"/>
      <c r="O193" s="11"/>
      <c r="P193" s="11"/>
    </row>
    <row r="194" spans="1:16" ht="25.5">
      <c r="A194" s="9" t="s">
        <v>411</v>
      </c>
      <c r="B194" s="9" t="s">
        <v>412</v>
      </c>
      <c r="C194" s="9"/>
      <c r="D194" s="10"/>
      <c r="E194" s="9" t="s">
        <v>20</v>
      </c>
      <c r="F194" s="11"/>
      <c r="G194" s="12">
        <v>0</v>
      </c>
      <c r="H194" s="11"/>
      <c r="I194" s="11">
        <v>0</v>
      </c>
      <c r="J194" s="11"/>
      <c r="K194" s="11"/>
      <c r="L194" s="11"/>
      <c r="M194" s="11"/>
      <c r="N194" s="11"/>
      <c r="O194" s="11"/>
      <c r="P194" s="11"/>
    </row>
    <row r="195" spans="1:16" ht="25.5">
      <c r="A195" s="9" t="s">
        <v>413</v>
      </c>
      <c r="B195" s="9" t="s">
        <v>414</v>
      </c>
      <c r="C195" s="9"/>
      <c r="D195" s="10"/>
      <c r="E195" s="9" t="s">
        <v>20</v>
      </c>
      <c r="F195" s="11"/>
      <c r="G195" s="12">
        <v>0</v>
      </c>
      <c r="H195" s="11"/>
      <c r="I195" s="11">
        <v>0</v>
      </c>
      <c r="J195" s="11"/>
      <c r="K195" s="11"/>
      <c r="L195" s="11"/>
      <c r="M195" s="11"/>
      <c r="N195" s="11"/>
      <c r="O195" s="11"/>
      <c r="P195" s="11"/>
    </row>
    <row r="196" spans="1:16" ht="25.5">
      <c r="A196" s="9" t="s">
        <v>415</v>
      </c>
      <c r="B196" s="9" t="s">
        <v>416</v>
      </c>
      <c r="C196" s="9"/>
      <c r="D196" s="10"/>
      <c r="E196" s="9" t="s">
        <v>20</v>
      </c>
      <c r="F196" s="11"/>
      <c r="G196" s="12">
        <v>0</v>
      </c>
      <c r="H196" s="11"/>
      <c r="I196" s="11">
        <v>0</v>
      </c>
      <c r="J196" s="11"/>
      <c r="K196" s="11"/>
      <c r="L196" s="11"/>
      <c r="M196" s="11"/>
      <c r="N196" s="11"/>
      <c r="O196" s="11"/>
      <c r="P196" s="11"/>
    </row>
    <row r="197" spans="1:16">
      <c r="A197" s="9" t="s">
        <v>417</v>
      </c>
      <c r="B197" s="9" t="s">
        <v>418</v>
      </c>
      <c r="C197" s="9"/>
      <c r="D197" s="10"/>
      <c r="E197" s="9" t="s">
        <v>20</v>
      </c>
      <c r="F197" s="11"/>
      <c r="G197" s="12">
        <v>0</v>
      </c>
      <c r="H197" s="11"/>
      <c r="I197" s="11">
        <v>0</v>
      </c>
      <c r="J197" s="11"/>
      <c r="K197" s="11"/>
      <c r="L197" s="11"/>
      <c r="M197" s="11"/>
      <c r="N197" s="11"/>
      <c r="O197" s="11"/>
      <c r="P197" s="11"/>
    </row>
    <row r="198" spans="1:16">
      <c r="A198" s="9" t="s">
        <v>419</v>
      </c>
      <c r="B198" s="9" t="s">
        <v>420</v>
      </c>
      <c r="C198" s="9"/>
      <c r="D198" s="10"/>
      <c r="E198" s="9" t="s">
        <v>20</v>
      </c>
      <c r="F198" s="11"/>
      <c r="G198" s="12">
        <v>0</v>
      </c>
      <c r="H198" s="11"/>
      <c r="I198" s="11">
        <v>0</v>
      </c>
      <c r="J198" s="11"/>
      <c r="K198" s="11"/>
      <c r="L198" s="11"/>
      <c r="M198" s="11"/>
      <c r="N198" s="11"/>
      <c r="O198" s="11"/>
      <c r="P198" s="11"/>
    </row>
    <row r="199" spans="1:16" ht="25.5">
      <c r="A199" s="9" t="s">
        <v>421</v>
      </c>
      <c r="B199" s="9" t="s">
        <v>422</v>
      </c>
      <c r="C199" s="9"/>
      <c r="D199" s="10"/>
      <c r="E199" s="9" t="s">
        <v>20</v>
      </c>
      <c r="F199" s="11"/>
      <c r="G199" s="12">
        <v>0</v>
      </c>
      <c r="H199" s="11"/>
      <c r="I199" s="11">
        <v>0</v>
      </c>
      <c r="J199" s="11"/>
      <c r="K199" s="11"/>
      <c r="L199" s="11"/>
      <c r="M199" s="11"/>
      <c r="N199" s="11"/>
      <c r="O199" s="11"/>
      <c r="P199" s="11"/>
    </row>
    <row r="200" spans="1:16">
      <c r="A200" s="9" t="s">
        <v>423</v>
      </c>
      <c r="B200" s="9" t="s">
        <v>424</v>
      </c>
      <c r="C200" s="9"/>
      <c r="D200" s="10"/>
      <c r="E200" s="9" t="s">
        <v>20</v>
      </c>
      <c r="F200" s="11"/>
      <c r="G200" s="12">
        <v>0</v>
      </c>
      <c r="H200" s="11"/>
      <c r="I200" s="11">
        <v>0</v>
      </c>
      <c r="J200" s="11"/>
      <c r="K200" s="11"/>
      <c r="L200" s="11"/>
      <c r="M200" s="11"/>
      <c r="N200" s="11"/>
      <c r="O200" s="11"/>
      <c r="P200" s="11"/>
    </row>
    <row r="201" spans="1:16">
      <c r="A201" s="9" t="s">
        <v>425</v>
      </c>
      <c r="B201" s="9" t="s">
        <v>426</v>
      </c>
      <c r="C201" s="9"/>
      <c r="D201" s="10"/>
      <c r="E201" s="9" t="s">
        <v>20</v>
      </c>
      <c r="F201" s="11"/>
      <c r="G201" s="12">
        <v>0</v>
      </c>
      <c r="H201" s="11"/>
      <c r="I201" s="11">
        <v>0</v>
      </c>
      <c r="J201" s="11"/>
      <c r="K201" s="11"/>
      <c r="L201" s="11"/>
      <c r="M201" s="11"/>
      <c r="N201" s="11"/>
      <c r="O201" s="11"/>
      <c r="P201" s="11"/>
    </row>
    <row r="202" spans="1:16">
      <c r="A202" s="9" t="s">
        <v>427</v>
      </c>
      <c r="B202" s="9" t="s">
        <v>428</v>
      </c>
      <c r="C202" s="9"/>
      <c r="D202" s="10"/>
      <c r="E202" s="9" t="s">
        <v>20</v>
      </c>
      <c r="F202" s="11"/>
      <c r="G202" s="12">
        <v>0</v>
      </c>
      <c r="H202" s="11"/>
      <c r="I202" s="11">
        <v>0</v>
      </c>
      <c r="J202" s="11"/>
      <c r="K202" s="11"/>
      <c r="L202" s="11"/>
      <c r="M202" s="11"/>
      <c r="N202" s="11"/>
      <c r="O202" s="11"/>
      <c r="P202" s="11"/>
    </row>
    <row r="203" spans="1:16">
      <c r="A203" s="9" t="s">
        <v>429</v>
      </c>
      <c r="B203" s="9" t="s">
        <v>430</v>
      </c>
      <c r="C203" s="9"/>
      <c r="D203" s="10"/>
      <c r="E203" s="9" t="s">
        <v>20</v>
      </c>
      <c r="F203" s="11"/>
      <c r="G203" s="12">
        <v>0</v>
      </c>
      <c r="H203" s="11"/>
      <c r="I203" s="11">
        <v>0</v>
      </c>
      <c r="J203" s="11"/>
      <c r="K203" s="11"/>
      <c r="L203" s="11"/>
      <c r="M203" s="11"/>
      <c r="N203" s="11"/>
      <c r="O203" s="11"/>
      <c r="P203" s="11"/>
    </row>
    <row r="204" spans="1:16">
      <c r="A204" s="9" t="s">
        <v>431</v>
      </c>
      <c r="B204" s="9" t="s">
        <v>432</v>
      </c>
      <c r="C204" s="9"/>
      <c r="D204" s="10"/>
      <c r="E204" s="9" t="s">
        <v>20</v>
      </c>
      <c r="F204" s="11"/>
      <c r="G204" s="12">
        <v>0</v>
      </c>
      <c r="H204" s="11"/>
      <c r="I204" s="11">
        <v>0</v>
      </c>
      <c r="J204" s="11"/>
      <c r="K204" s="11"/>
      <c r="L204" s="11"/>
      <c r="M204" s="11"/>
      <c r="N204" s="11"/>
      <c r="O204" s="11"/>
      <c r="P204" s="11"/>
    </row>
    <row r="205" spans="1:16">
      <c r="A205" s="9" t="s">
        <v>433</v>
      </c>
      <c r="B205" s="9" t="s">
        <v>434</v>
      </c>
      <c r="C205" s="9"/>
      <c r="D205" s="10"/>
      <c r="E205" s="9" t="s">
        <v>20</v>
      </c>
      <c r="F205" s="11"/>
      <c r="G205" s="12">
        <v>0</v>
      </c>
      <c r="H205" s="11"/>
      <c r="I205" s="11">
        <v>0</v>
      </c>
      <c r="J205" s="11"/>
      <c r="K205" s="11"/>
      <c r="L205" s="11"/>
      <c r="M205" s="11"/>
      <c r="N205" s="11"/>
      <c r="O205" s="11"/>
      <c r="P205" s="11"/>
    </row>
    <row r="206" spans="1:16" ht="25.5">
      <c r="A206" s="9" t="s">
        <v>435</v>
      </c>
      <c r="B206" s="9" t="s">
        <v>436</v>
      </c>
      <c r="C206" s="9"/>
      <c r="D206" s="10"/>
      <c r="E206" s="9" t="s">
        <v>20</v>
      </c>
      <c r="F206" s="11"/>
      <c r="G206" s="12">
        <v>0</v>
      </c>
      <c r="H206" s="11"/>
      <c r="I206" s="11" t="s">
        <v>437</v>
      </c>
      <c r="J206" s="11"/>
      <c r="K206" s="11"/>
      <c r="L206" s="11"/>
      <c r="M206" s="11"/>
      <c r="N206" s="11"/>
      <c r="O206" s="11"/>
      <c r="P206" s="11"/>
    </row>
    <row r="207" spans="1:16" ht="25.5">
      <c r="A207" s="9" t="s">
        <v>438</v>
      </c>
      <c r="B207" s="9" t="s">
        <v>439</v>
      </c>
      <c r="C207" s="9"/>
      <c r="D207" s="10"/>
      <c r="E207" s="9" t="s">
        <v>20</v>
      </c>
      <c r="F207" s="11"/>
      <c r="G207" s="12">
        <v>0</v>
      </c>
      <c r="H207" s="11"/>
      <c r="I207" s="11">
        <v>0</v>
      </c>
      <c r="J207" s="11"/>
      <c r="K207" s="11"/>
      <c r="L207" s="11"/>
      <c r="M207" s="11"/>
      <c r="N207" s="11"/>
      <c r="O207" s="11"/>
      <c r="P207" s="11"/>
    </row>
    <row r="208" spans="1:16" ht="25.5">
      <c r="A208" s="9" t="s">
        <v>440</v>
      </c>
      <c r="B208" s="9" t="s">
        <v>441</v>
      </c>
      <c r="C208" s="9"/>
      <c r="D208" s="10"/>
      <c r="E208" s="9" t="s">
        <v>20</v>
      </c>
      <c r="F208" s="11"/>
      <c r="G208" s="12">
        <v>0</v>
      </c>
      <c r="H208" s="11"/>
      <c r="I208" s="11">
        <v>0</v>
      </c>
      <c r="J208" s="11"/>
      <c r="K208" s="11"/>
      <c r="L208" s="11"/>
      <c r="M208" s="11"/>
      <c r="N208" s="11"/>
      <c r="O208" s="11"/>
      <c r="P208" s="11"/>
    </row>
    <row r="209" spans="1:16" ht="25.5">
      <c r="A209" s="9" t="s">
        <v>442</v>
      </c>
      <c r="B209" s="9" t="s">
        <v>443</v>
      </c>
      <c r="C209" s="9"/>
      <c r="D209" s="10"/>
      <c r="E209" s="9" t="s">
        <v>20</v>
      </c>
      <c r="F209" s="11"/>
      <c r="G209" s="12">
        <v>0</v>
      </c>
      <c r="H209" s="11"/>
      <c r="I209" s="11">
        <v>0</v>
      </c>
      <c r="J209" s="11"/>
      <c r="K209" s="11"/>
      <c r="L209" s="11"/>
      <c r="M209" s="11"/>
      <c r="N209" s="11"/>
      <c r="O209" s="11"/>
      <c r="P209" s="11"/>
    </row>
    <row r="210" spans="1:16" ht="25.5">
      <c r="A210" s="9" t="s">
        <v>444</v>
      </c>
      <c r="B210" s="9" t="s">
        <v>445</v>
      </c>
      <c r="C210" s="9"/>
      <c r="D210" s="10"/>
      <c r="E210" s="9" t="s">
        <v>20</v>
      </c>
      <c r="F210" s="11"/>
      <c r="G210" s="12">
        <v>0</v>
      </c>
      <c r="H210" s="11"/>
      <c r="I210" s="11">
        <v>0</v>
      </c>
      <c r="J210" s="11"/>
      <c r="K210" s="11"/>
      <c r="L210" s="11"/>
      <c r="M210" s="11"/>
      <c r="N210" s="11"/>
      <c r="O210" s="11"/>
      <c r="P210" s="11"/>
    </row>
    <row r="211" spans="1:16" ht="25.5">
      <c r="A211" s="9" t="s">
        <v>446</v>
      </c>
      <c r="B211" s="9" t="s">
        <v>447</v>
      </c>
      <c r="C211" s="9"/>
      <c r="D211" s="10"/>
      <c r="E211" s="9" t="s">
        <v>20</v>
      </c>
      <c r="F211" s="11"/>
      <c r="G211" s="12">
        <v>0</v>
      </c>
      <c r="H211" s="11"/>
      <c r="I211" s="11">
        <v>0</v>
      </c>
      <c r="J211" s="11"/>
      <c r="K211" s="11"/>
      <c r="L211" s="11"/>
      <c r="M211" s="11"/>
      <c r="N211" s="11"/>
      <c r="O211" s="11"/>
      <c r="P211" s="11"/>
    </row>
    <row r="212" spans="1:16" ht="25.5">
      <c r="A212" s="9" t="s">
        <v>448</v>
      </c>
      <c r="B212" s="9" t="s">
        <v>449</v>
      </c>
      <c r="C212" s="9"/>
      <c r="D212" s="10"/>
      <c r="E212" s="9" t="s">
        <v>20</v>
      </c>
      <c r="F212" s="11"/>
      <c r="G212" s="12">
        <v>0</v>
      </c>
      <c r="H212" s="11"/>
      <c r="I212" s="11">
        <v>0</v>
      </c>
      <c r="J212" s="11"/>
      <c r="K212" s="11"/>
      <c r="L212" s="11"/>
      <c r="M212" s="11"/>
      <c r="N212" s="11"/>
      <c r="O212" s="11"/>
      <c r="P212" s="11"/>
    </row>
    <row r="213" spans="1:16" ht="25.5">
      <c r="A213" s="9" t="s">
        <v>450</v>
      </c>
      <c r="B213" s="9" t="s">
        <v>451</v>
      </c>
      <c r="C213" s="9"/>
      <c r="D213" s="10"/>
      <c r="E213" s="9" t="s">
        <v>20</v>
      </c>
      <c r="F213" s="11"/>
      <c r="G213" s="12">
        <v>0</v>
      </c>
      <c r="H213" s="11"/>
      <c r="I213" s="11">
        <v>0</v>
      </c>
      <c r="J213" s="11"/>
      <c r="K213" s="11"/>
      <c r="L213" s="11"/>
      <c r="M213" s="11"/>
      <c r="N213" s="11"/>
      <c r="O213" s="11"/>
      <c r="P213" s="11"/>
    </row>
    <row r="214" spans="1:16" ht="25.5">
      <c r="A214" s="9" t="s">
        <v>452</v>
      </c>
      <c r="B214" s="9" t="s">
        <v>439</v>
      </c>
      <c r="C214" s="9"/>
      <c r="D214" s="10"/>
      <c r="E214" s="9" t="s">
        <v>20</v>
      </c>
      <c r="F214" s="11"/>
      <c r="G214" s="12">
        <v>0</v>
      </c>
      <c r="H214" s="11"/>
      <c r="I214" s="11">
        <v>0</v>
      </c>
      <c r="J214" s="11"/>
      <c r="K214" s="11"/>
      <c r="L214" s="11"/>
      <c r="M214" s="11"/>
      <c r="N214" s="11"/>
      <c r="O214" s="11"/>
      <c r="P214" s="11"/>
    </row>
    <row r="215" spans="1:16" ht="25.5">
      <c r="A215" s="9" t="s">
        <v>453</v>
      </c>
      <c r="B215" s="9" t="s">
        <v>441</v>
      </c>
      <c r="C215" s="9"/>
      <c r="D215" s="10"/>
      <c r="E215" s="9" t="s">
        <v>20</v>
      </c>
      <c r="F215" s="11"/>
      <c r="G215" s="12">
        <v>0</v>
      </c>
      <c r="H215" s="11"/>
      <c r="I215" s="11">
        <v>0</v>
      </c>
      <c r="J215" s="11"/>
      <c r="K215" s="11"/>
      <c r="L215" s="11"/>
      <c r="M215" s="11"/>
      <c r="N215" s="11"/>
      <c r="O215" s="11"/>
      <c r="P215" s="11"/>
    </row>
    <row r="216" spans="1:16" ht="25.5">
      <c r="A216" s="9" t="s">
        <v>454</v>
      </c>
      <c r="B216" s="9" t="s">
        <v>443</v>
      </c>
      <c r="C216" s="9"/>
      <c r="D216" s="10"/>
      <c r="E216" s="9" t="s">
        <v>20</v>
      </c>
      <c r="F216" s="11"/>
      <c r="G216" s="12">
        <v>0</v>
      </c>
      <c r="H216" s="11"/>
      <c r="I216" s="11">
        <v>0</v>
      </c>
      <c r="J216" s="11"/>
      <c r="K216" s="11"/>
      <c r="L216" s="11"/>
      <c r="M216" s="11"/>
      <c r="N216" s="11"/>
      <c r="O216" s="11"/>
      <c r="P216" s="11"/>
    </row>
    <row r="217" spans="1:16" ht="25.5">
      <c r="A217" s="9" t="s">
        <v>455</v>
      </c>
      <c r="B217" s="9" t="s">
        <v>445</v>
      </c>
      <c r="C217" s="9"/>
      <c r="D217" s="10"/>
      <c r="E217" s="9" t="s">
        <v>20</v>
      </c>
      <c r="F217" s="11"/>
      <c r="G217" s="12">
        <v>0</v>
      </c>
      <c r="H217" s="11"/>
      <c r="I217" s="11">
        <v>0</v>
      </c>
      <c r="J217" s="11"/>
      <c r="K217" s="11"/>
      <c r="L217" s="11"/>
      <c r="M217" s="11"/>
      <c r="N217" s="11"/>
      <c r="O217" s="11"/>
      <c r="P217" s="11"/>
    </row>
    <row r="218" spans="1:16" ht="25.5">
      <c r="A218" s="9" t="s">
        <v>456</v>
      </c>
      <c r="B218" s="9" t="s">
        <v>447</v>
      </c>
      <c r="C218" s="9"/>
      <c r="D218" s="10"/>
      <c r="E218" s="9" t="s">
        <v>20</v>
      </c>
      <c r="F218" s="11"/>
      <c r="G218" s="12">
        <v>0</v>
      </c>
      <c r="H218" s="11"/>
      <c r="I218" s="11">
        <v>0</v>
      </c>
      <c r="J218" s="11"/>
      <c r="K218" s="11"/>
      <c r="L218" s="11"/>
      <c r="M218" s="11"/>
      <c r="N218" s="11"/>
      <c r="O218" s="11"/>
      <c r="P218" s="11"/>
    </row>
    <row r="219" spans="1:16" ht="25.5">
      <c r="A219" s="9" t="s">
        <v>457</v>
      </c>
      <c r="B219" s="9" t="s">
        <v>449</v>
      </c>
      <c r="C219" s="9"/>
      <c r="D219" s="10"/>
      <c r="E219" s="9" t="s">
        <v>20</v>
      </c>
      <c r="F219" s="11"/>
      <c r="G219" s="12">
        <v>0</v>
      </c>
      <c r="H219" s="11"/>
      <c r="I219" s="11">
        <v>0</v>
      </c>
      <c r="J219" s="11"/>
      <c r="K219" s="11"/>
      <c r="L219" s="11"/>
      <c r="M219" s="11"/>
      <c r="N219" s="11"/>
      <c r="O219" s="11"/>
      <c r="P219" s="11"/>
    </row>
    <row r="220" spans="1:16" ht="25.5">
      <c r="A220" s="9" t="s">
        <v>458</v>
      </c>
      <c r="B220" s="9" t="s">
        <v>459</v>
      </c>
      <c r="C220" s="9"/>
      <c r="D220" s="10"/>
      <c r="E220" s="9" t="s">
        <v>20</v>
      </c>
      <c r="F220" s="11"/>
      <c r="G220" s="12">
        <v>0</v>
      </c>
      <c r="H220" s="11"/>
      <c r="I220" s="11">
        <v>0</v>
      </c>
      <c r="J220" s="11"/>
      <c r="K220" s="11"/>
      <c r="L220" s="11"/>
      <c r="M220" s="11"/>
      <c r="N220" s="11"/>
      <c r="O220" s="11"/>
      <c r="P220" s="11"/>
    </row>
    <row r="221" spans="1:16" ht="25.5">
      <c r="A221" s="9" t="s">
        <v>460</v>
      </c>
      <c r="B221" s="9" t="s">
        <v>461</v>
      </c>
      <c r="C221" s="9"/>
      <c r="D221" s="10"/>
      <c r="E221" s="9" t="s">
        <v>20</v>
      </c>
      <c r="F221" s="11"/>
      <c r="G221" s="12">
        <v>0</v>
      </c>
      <c r="H221" s="11"/>
      <c r="I221" s="11" t="s">
        <v>437</v>
      </c>
      <c r="J221" s="11"/>
      <c r="K221" s="11"/>
      <c r="L221" s="11"/>
      <c r="M221" s="11"/>
      <c r="N221" s="11"/>
      <c r="O221" s="11"/>
      <c r="P221" s="11"/>
    </row>
    <row r="222" spans="1:16" ht="25.5">
      <c r="A222" s="9" t="s">
        <v>462</v>
      </c>
      <c r="B222" s="9" t="s">
        <v>463</v>
      </c>
      <c r="C222" s="9"/>
      <c r="D222" s="10">
        <v>0</v>
      </c>
      <c r="E222" s="9" t="s">
        <v>20</v>
      </c>
      <c r="F222" s="11">
        <v>0</v>
      </c>
      <c r="G222" s="12">
        <v>0</v>
      </c>
      <c r="H222" s="11" t="s">
        <v>464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1:16" ht="38.25">
      <c r="A223" s="9" t="s">
        <v>465</v>
      </c>
      <c r="B223" s="9" t="s">
        <v>466</v>
      </c>
      <c r="C223" s="9"/>
      <c r="D223" s="10">
        <v>0</v>
      </c>
      <c r="E223" s="9" t="s">
        <v>20</v>
      </c>
      <c r="F223" s="11">
        <v>0</v>
      </c>
      <c r="G223" s="12">
        <v>0</v>
      </c>
      <c r="H223" s="11" t="s">
        <v>399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</row>
    <row r="224" spans="1:16">
      <c r="A224" s="9" t="s">
        <v>467</v>
      </c>
      <c r="B224" s="9" t="s">
        <v>468</v>
      </c>
      <c r="C224" s="9"/>
      <c r="D224" s="10"/>
      <c r="E224" s="9" t="s">
        <v>20</v>
      </c>
      <c r="F224" s="11"/>
      <c r="G224" s="12">
        <v>0</v>
      </c>
      <c r="H224" s="11"/>
      <c r="I224" s="11">
        <v>0</v>
      </c>
      <c r="J224" s="11"/>
      <c r="K224" s="11"/>
      <c r="L224" s="11"/>
      <c r="M224" s="11"/>
      <c r="N224" s="11"/>
      <c r="O224" s="11"/>
      <c r="P224" s="11"/>
    </row>
    <row r="225" spans="1:16" ht="25.5">
      <c r="A225" s="9" t="s">
        <v>469</v>
      </c>
      <c r="B225" s="9" t="s">
        <v>470</v>
      </c>
      <c r="C225" s="9"/>
      <c r="D225" s="10"/>
      <c r="E225" s="9" t="s">
        <v>20</v>
      </c>
      <c r="F225" s="11"/>
      <c r="G225" s="12">
        <v>0</v>
      </c>
      <c r="H225" s="11"/>
      <c r="I225" s="11">
        <v>0</v>
      </c>
      <c r="J225" s="11"/>
      <c r="K225" s="11"/>
      <c r="L225" s="11"/>
      <c r="M225" s="11"/>
      <c r="N225" s="11"/>
      <c r="O225" s="11"/>
      <c r="P225" s="11"/>
    </row>
    <row r="226" spans="1:16" ht="25.5">
      <c r="A226" s="9" t="s">
        <v>471</v>
      </c>
      <c r="B226" s="9" t="s">
        <v>472</v>
      </c>
      <c r="C226" s="9"/>
      <c r="D226" s="10"/>
      <c r="E226" s="9" t="s">
        <v>20</v>
      </c>
      <c r="F226" s="11"/>
      <c r="G226" s="12">
        <v>0</v>
      </c>
      <c r="H226" s="11"/>
      <c r="I226" s="11">
        <v>0</v>
      </c>
      <c r="J226" s="11"/>
      <c r="K226" s="11"/>
      <c r="L226" s="11"/>
      <c r="M226" s="11"/>
      <c r="N226" s="11"/>
      <c r="O226" s="11"/>
      <c r="P226" s="11"/>
    </row>
    <row r="227" spans="1:16" ht="25.5">
      <c r="A227" s="9" t="s">
        <v>473</v>
      </c>
      <c r="B227" s="9" t="s">
        <v>474</v>
      </c>
      <c r="C227" s="9"/>
      <c r="D227" s="10"/>
      <c r="E227" s="9" t="s">
        <v>20</v>
      </c>
      <c r="F227" s="11"/>
      <c r="G227" s="12">
        <v>0</v>
      </c>
      <c r="H227" s="11"/>
      <c r="I227" s="11">
        <v>0</v>
      </c>
      <c r="J227" s="11"/>
      <c r="K227" s="11"/>
      <c r="L227" s="11"/>
      <c r="M227" s="11"/>
      <c r="N227" s="11"/>
      <c r="O227" s="11"/>
      <c r="P227" s="11"/>
    </row>
    <row r="228" spans="1:16" ht="25.5">
      <c r="A228" s="9" t="s">
        <v>475</v>
      </c>
      <c r="B228" s="9" t="s">
        <v>476</v>
      </c>
      <c r="C228" s="9"/>
      <c r="D228" s="10"/>
      <c r="E228" s="9" t="s">
        <v>20</v>
      </c>
      <c r="F228" s="11"/>
      <c r="G228" s="12">
        <v>0</v>
      </c>
      <c r="H228" s="11"/>
      <c r="I228" s="11">
        <v>0</v>
      </c>
      <c r="J228" s="11"/>
      <c r="K228" s="11"/>
      <c r="L228" s="11"/>
      <c r="M228" s="11"/>
      <c r="N228" s="11"/>
      <c r="O228" s="11"/>
      <c r="P228" s="11"/>
    </row>
    <row r="229" spans="1:16" ht="25.5">
      <c r="A229" s="9" t="s">
        <v>477</v>
      </c>
      <c r="B229" s="9" t="s">
        <v>478</v>
      </c>
      <c r="C229" s="9"/>
      <c r="D229" s="10"/>
      <c r="E229" s="9" t="s">
        <v>20</v>
      </c>
      <c r="F229" s="11"/>
      <c r="G229" s="12">
        <v>0</v>
      </c>
      <c r="H229" s="11"/>
      <c r="I229" s="11">
        <v>0</v>
      </c>
      <c r="J229" s="11"/>
      <c r="K229" s="11"/>
      <c r="L229" s="11"/>
      <c r="M229" s="11"/>
      <c r="N229" s="11"/>
      <c r="O229" s="11"/>
      <c r="P229" s="11"/>
    </row>
    <row r="230" spans="1:16" ht="25.5">
      <c r="A230" s="9" t="s">
        <v>479</v>
      </c>
      <c r="B230" s="9" t="s">
        <v>480</v>
      </c>
      <c r="C230" s="9"/>
      <c r="D230" s="10"/>
      <c r="E230" s="9" t="s">
        <v>20</v>
      </c>
      <c r="F230" s="11"/>
      <c r="G230" s="12">
        <v>0</v>
      </c>
      <c r="H230" s="11"/>
      <c r="I230" s="11">
        <v>0</v>
      </c>
      <c r="J230" s="11"/>
      <c r="K230" s="11"/>
      <c r="L230" s="11"/>
      <c r="M230" s="11"/>
      <c r="N230" s="11"/>
      <c r="O230" s="11"/>
      <c r="P230" s="11"/>
    </row>
    <row r="231" spans="1:16" ht="25.5">
      <c r="A231" s="9" t="s">
        <v>481</v>
      </c>
      <c r="B231" s="9" t="s">
        <v>482</v>
      </c>
      <c r="C231" s="9"/>
      <c r="D231" s="10"/>
      <c r="E231" s="9" t="s">
        <v>20</v>
      </c>
      <c r="F231" s="11"/>
      <c r="G231" s="12">
        <v>0</v>
      </c>
      <c r="H231" s="11"/>
      <c r="I231" s="11">
        <v>0</v>
      </c>
      <c r="J231" s="11"/>
      <c r="K231" s="11"/>
      <c r="L231" s="11"/>
      <c r="M231" s="11"/>
      <c r="N231" s="11"/>
      <c r="O231" s="11"/>
      <c r="P231" s="11"/>
    </row>
    <row r="232" spans="1:16" ht="25.5">
      <c r="A232" s="9" t="s">
        <v>483</v>
      </c>
      <c r="B232" s="9" t="s">
        <v>484</v>
      </c>
      <c r="C232" s="9"/>
      <c r="D232" s="10"/>
      <c r="E232" s="9" t="s">
        <v>20</v>
      </c>
      <c r="F232" s="11"/>
      <c r="G232" s="12">
        <v>0</v>
      </c>
      <c r="H232" s="11"/>
      <c r="I232" s="11">
        <v>0</v>
      </c>
      <c r="J232" s="11"/>
      <c r="K232" s="11"/>
      <c r="L232" s="11"/>
      <c r="M232" s="11"/>
      <c r="N232" s="11"/>
      <c r="O232" s="11"/>
      <c r="P232" s="11"/>
    </row>
    <row r="233" spans="1:16" ht="25.5">
      <c r="A233" s="9" t="s">
        <v>485</v>
      </c>
      <c r="B233" s="9" t="s">
        <v>486</v>
      </c>
      <c r="C233" s="9"/>
      <c r="D233" s="10"/>
      <c r="E233" s="9" t="s">
        <v>20</v>
      </c>
      <c r="F233" s="11"/>
      <c r="G233" s="12">
        <v>0</v>
      </c>
      <c r="H233" s="11"/>
      <c r="I233" s="11">
        <v>0</v>
      </c>
      <c r="J233" s="11"/>
      <c r="K233" s="11"/>
      <c r="L233" s="11"/>
      <c r="M233" s="11"/>
      <c r="N233" s="11"/>
      <c r="O233" s="11"/>
      <c r="P233" s="11"/>
    </row>
    <row r="234" spans="1:16" ht="25.5">
      <c r="A234" s="9" t="s">
        <v>487</v>
      </c>
      <c r="B234" s="9" t="s">
        <v>488</v>
      </c>
      <c r="C234" s="9"/>
      <c r="D234" s="10"/>
      <c r="E234" s="9" t="s">
        <v>20</v>
      </c>
      <c r="F234" s="11"/>
      <c r="G234" s="12">
        <v>0</v>
      </c>
      <c r="H234" s="11"/>
      <c r="I234" s="11">
        <v>0</v>
      </c>
      <c r="J234" s="11"/>
      <c r="K234" s="11"/>
      <c r="L234" s="11"/>
      <c r="M234" s="11"/>
      <c r="N234" s="11"/>
      <c r="O234" s="11"/>
      <c r="P234" s="11"/>
    </row>
    <row r="235" spans="1:16" ht="25.5">
      <c r="A235" s="9" t="s">
        <v>489</v>
      </c>
      <c r="B235" s="9" t="s">
        <v>490</v>
      </c>
      <c r="C235" s="9"/>
      <c r="D235" s="10"/>
      <c r="E235" s="9" t="s">
        <v>20</v>
      </c>
      <c r="F235" s="11"/>
      <c r="G235" s="12">
        <v>0</v>
      </c>
      <c r="H235" s="11"/>
      <c r="I235" s="11">
        <v>0</v>
      </c>
      <c r="J235" s="11"/>
      <c r="K235" s="11"/>
      <c r="L235" s="11"/>
      <c r="M235" s="11"/>
      <c r="N235" s="11"/>
      <c r="O235" s="11"/>
      <c r="P235" s="11"/>
    </row>
    <row r="236" spans="1:16" ht="25.5">
      <c r="A236" s="9" t="s">
        <v>491</v>
      </c>
      <c r="B236" s="9" t="s">
        <v>492</v>
      </c>
      <c r="C236" s="9"/>
      <c r="D236" s="10"/>
      <c r="E236" s="9" t="s">
        <v>20</v>
      </c>
      <c r="F236" s="11"/>
      <c r="G236" s="12">
        <v>0</v>
      </c>
      <c r="H236" s="11"/>
      <c r="I236" s="11">
        <v>0</v>
      </c>
      <c r="J236" s="11"/>
      <c r="K236" s="11"/>
      <c r="L236" s="11"/>
      <c r="M236" s="11"/>
      <c r="N236" s="11"/>
      <c r="O236" s="11"/>
      <c r="P236" s="11"/>
    </row>
    <row r="237" spans="1:16" ht="25.5">
      <c r="A237" s="9" t="s">
        <v>493</v>
      </c>
      <c r="B237" s="9" t="s">
        <v>494</v>
      </c>
      <c r="C237" s="9"/>
      <c r="D237" s="10"/>
      <c r="E237" s="9" t="s">
        <v>20</v>
      </c>
      <c r="F237" s="11"/>
      <c r="G237" s="12">
        <v>0</v>
      </c>
      <c r="H237" s="11"/>
      <c r="I237" s="11">
        <v>0</v>
      </c>
      <c r="J237" s="11"/>
      <c r="K237" s="11"/>
      <c r="L237" s="11"/>
      <c r="M237" s="11"/>
      <c r="N237" s="11"/>
      <c r="O237" s="11"/>
      <c r="P237" s="11"/>
    </row>
    <row r="238" spans="1:16" ht="25.5">
      <c r="A238" s="9" t="s">
        <v>495</v>
      </c>
      <c r="B238" s="9" t="s">
        <v>496</v>
      </c>
      <c r="C238" s="9"/>
      <c r="D238" s="10"/>
      <c r="E238" s="9" t="s">
        <v>20</v>
      </c>
      <c r="F238" s="11"/>
      <c r="G238" s="12">
        <v>0</v>
      </c>
      <c r="H238" s="11"/>
      <c r="I238" s="11">
        <v>0</v>
      </c>
      <c r="J238" s="11"/>
      <c r="K238" s="11"/>
      <c r="L238" s="11"/>
      <c r="M238" s="11"/>
      <c r="N238" s="11"/>
      <c r="O238" s="11"/>
      <c r="P238" s="11"/>
    </row>
    <row r="239" spans="1:16" ht="25.5">
      <c r="A239" s="9" t="s">
        <v>497</v>
      </c>
      <c r="B239" s="9" t="s">
        <v>498</v>
      </c>
      <c r="C239" s="9"/>
      <c r="D239" s="10"/>
      <c r="E239" s="9" t="s">
        <v>20</v>
      </c>
      <c r="F239" s="11"/>
      <c r="G239" s="12">
        <v>0</v>
      </c>
      <c r="H239" s="11"/>
      <c r="I239" s="11">
        <v>0</v>
      </c>
      <c r="J239" s="11"/>
      <c r="K239" s="11"/>
      <c r="L239" s="11"/>
      <c r="M239" s="11"/>
      <c r="N239" s="11"/>
      <c r="O239" s="11"/>
      <c r="P239" s="11"/>
    </row>
    <row r="240" spans="1:16" ht="25.5">
      <c r="A240" s="9" t="s">
        <v>499</v>
      </c>
      <c r="B240" s="9" t="s">
        <v>500</v>
      </c>
      <c r="C240" s="9"/>
      <c r="D240" s="10"/>
      <c r="E240" s="9" t="s">
        <v>20</v>
      </c>
      <c r="F240" s="11"/>
      <c r="G240" s="12">
        <v>0</v>
      </c>
      <c r="H240" s="11"/>
      <c r="I240" s="11">
        <v>0</v>
      </c>
      <c r="J240" s="11"/>
      <c r="K240" s="11"/>
      <c r="L240" s="11"/>
      <c r="M240" s="11"/>
      <c r="N240" s="11"/>
      <c r="O240" s="11"/>
      <c r="P240" s="11"/>
    </row>
    <row r="241" spans="1:16" ht="25.5">
      <c r="A241" s="9" t="s">
        <v>501</v>
      </c>
      <c r="B241" s="9" t="s">
        <v>502</v>
      </c>
      <c r="C241" s="9"/>
      <c r="D241" s="10"/>
      <c r="E241" s="9" t="s">
        <v>20</v>
      </c>
      <c r="F241" s="11"/>
      <c r="G241" s="12">
        <v>0</v>
      </c>
      <c r="H241" s="11"/>
      <c r="I241" s="11">
        <v>0</v>
      </c>
      <c r="J241" s="11"/>
      <c r="K241" s="11"/>
      <c r="L241" s="11"/>
      <c r="M241" s="11"/>
      <c r="N241" s="11"/>
      <c r="O241" s="11"/>
      <c r="P241" s="11"/>
    </row>
    <row r="242" spans="1:16" ht="25.5">
      <c r="A242" s="9" t="s">
        <v>503</v>
      </c>
      <c r="B242" s="9" t="s">
        <v>504</v>
      </c>
      <c r="C242" s="9"/>
      <c r="D242" s="10"/>
      <c r="E242" s="9" t="s">
        <v>20</v>
      </c>
      <c r="F242" s="11"/>
      <c r="G242" s="12">
        <v>0</v>
      </c>
      <c r="H242" s="11"/>
      <c r="I242" s="11">
        <v>0</v>
      </c>
      <c r="J242" s="11"/>
      <c r="K242" s="11"/>
      <c r="L242" s="11"/>
      <c r="M242" s="11"/>
      <c r="N242" s="11"/>
      <c r="O242" s="11"/>
      <c r="P242" s="11"/>
    </row>
    <row r="243" spans="1:16" ht="25.5">
      <c r="A243" s="9" t="s">
        <v>505</v>
      </c>
      <c r="B243" s="9" t="s">
        <v>506</v>
      </c>
      <c r="C243" s="9"/>
      <c r="D243" s="10"/>
      <c r="E243" s="9" t="s">
        <v>20</v>
      </c>
      <c r="F243" s="11"/>
      <c r="G243" s="12">
        <v>0</v>
      </c>
      <c r="H243" s="11"/>
      <c r="I243" s="11">
        <v>0</v>
      </c>
      <c r="J243" s="11"/>
      <c r="K243" s="11"/>
      <c r="L243" s="11"/>
      <c r="M243" s="11"/>
      <c r="N243" s="11"/>
      <c r="O243" s="11"/>
      <c r="P243" s="11"/>
    </row>
    <row r="244" spans="1:16" ht="25.5">
      <c r="A244" s="9" t="s">
        <v>507</v>
      </c>
      <c r="B244" s="9" t="s">
        <v>508</v>
      </c>
      <c r="C244" s="9"/>
      <c r="D244" s="10"/>
      <c r="E244" s="9" t="s">
        <v>20</v>
      </c>
      <c r="F244" s="11"/>
      <c r="G244" s="12">
        <v>0</v>
      </c>
      <c r="H244" s="11"/>
      <c r="I244" s="11">
        <v>0</v>
      </c>
      <c r="J244" s="11"/>
      <c r="K244" s="11"/>
      <c r="L244" s="11"/>
      <c r="M244" s="11"/>
      <c r="N244" s="11"/>
      <c r="O244" s="11"/>
      <c r="P244" s="11"/>
    </row>
    <row r="245" spans="1:16" ht="25.5">
      <c r="A245" s="9" t="s">
        <v>509</v>
      </c>
      <c r="B245" s="9" t="s">
        <v>510</v>
      </c>
      <c r="C245" s="9"/>
      <c r="D245" s="10"/>
      <c r="E245" s="9" t="s">
        <v>20</v>
      </c>
      <c r="F245" s="11"/>
      <c r="G245" s="12">
        <v>0</v>
      </c>
      <c r="H245" s="11"/>
      <c r="I245" s="11">
        <v>0</v>
      </c>
      <c r="J245" s="11"/>
      <c r="K245" s="11"/>
      <c r="L245" s="11"/>
      <c r="M245" s="11"/>
      <c r="N245" s="11"/>
      <c r="O245" s="11"/>
      <c r="P245" s="11"/>
    </row>
    <row r="246" spans="1:16" ht="25.5">
      <c r="A246" s="9" t="s">
        <v>511</v>
      </c>
      <c r="B246" s="9" t="s">
        <v>512</v>
      </c>
      <c r="C246" s="9"/>
      <c r="D246" s="10"/>
      <c r="E246" s="9" t="s">
        <v>20</v>
      </c>
      <c r="F246" s="11"/>
      <c r="G246" s="12">
        <v>0</v>
      </c>
      <c r="H246" s="11"/>
      <c r="I246" s="11">
        <v>0</v>
      </c>
      <c r="J246" s="11"/>
      <c r="K246" s="11"/>
      <c r="L246" s="11"/>
      <c r="M246" s="11"/>
      <c r="N246" s="11"/>
      <c r="O246" s="11"/>
      <c r="P246" s="11"/>
    </row>
    <row r="247" spans="1:16" ht="25.5">
      <c r="A247" s="9" t="s">
        <v>513</v>
      </c>
      <c r="B247" s="9" t="s">
        <v>514</v>
      </c>
      <c r="C247" s="9"/>
      <c r="D247" s="10"/>
      <c r="E247" s="9" t="s">
        <v>20</v>
      </c>
      <c r="F247" s="11"/>
      <c r="G247" s="12">
        <v>0</v>
      </c>
      <c r="H247" s="11"/>
      <c r="I247" s="11">
        <v>0</v>
      </c>
      <c r="J247" s="11"/>
      <c r="K247" s="11"/>
      <c r="L247" s="11"/>
      <c r="M247" s="11"/>
      <c r="N247" s="11"/>
      <c r="O247" s="11"/>
      <c r="P247" s="11"/>
    </row>
    <row r="248" spans="1:16">
      <c r="A248" s="9" t="s">
        <v>515</v>
      </c>
      <c r="B248" s="9" t="s">
        <v>516</v>
      </c>
      <c r="C248" s="9"/>
      <c r="D248" s="10"/>
      <c r="E248" s="9" t="s">
        <v>20</v>
      </c>
      <c r="F248" s="11"/>
      <c r="G248" s="12">
        <v>0</v>
      </c>
      <c r="H248" s="11"/>
      <c r="I248" s="11">
        <v>0</v>
      </c>
      <c r="J248" s="11"/>
      <c r="K248" s="11"/>
      <c r="L248" s="11"/>
      <c r="M248" s="11"/>
      <c r="N248" s="11"/>
      <c r="O248" s="11"/>
      <c r="P248" s="11"/>
    </row>
    <row r="249" spans="1:16" ht="25.5">
      <c r="A249" s="9" t="s">
        <v>517</v>
      </c>
      <c r="B249" s="9" t="s">
        <v>518</v>
      </c>
      <c r="C249" s="9"/>
      <c r="D249" s="10"/>
      <c r="E249" s="9" t="s">
        <v>20</v>
      </c>
      <c r="F249" s="11"/>
      <c r="G249" s="12">
        <v>0</v>
      </c>
      <c r="H249" s="11"/>
      <c r="I249" s="11">
        <v>0</v>
      </c>
      <c r="J249" s="11"/>
      <c r="K249" s="11"/>
      <c r="L249" s="11"/>
      <c r="M249" s="11"/>
      <c r="N249" s="11"/>
      <c r="O249" s="11"/>
      <c r="P249" s="11"/>
    </row>
    <row r="250" spans="1:16" ht="25.5">
      <c r="A250" s="9" t="s">
        <v>519</v>
      </c>
      <c r="B250" s="9" t="s">
        <v>520</v>
      </c>
      <c r="C250" s="9"/>
      <c r="D250" s="10"/>
      <c r="E250" s="9" t="s">
        <v>20</v>
      </c>
      <c r="F250" s="11"/>
      <c r="G250" s="12">
        <v>0</v>
      </c>
      <c r="H250" s="11"/>
      <c r="I250" s="11">
        <v>0</v>
      </c>
      <c r="J250" s="11"/>
      <c r="K250" s="11"/>
      <c r="L250" s="11"/>
      <c r="M250" s="11"/>
      <c r="N250" s="11"/>
      <c r="O250" s="11"/>
      <c r="P250" s="11"/>
    </row>
    <row r="251" spans="1:16" ht="25.5">
      <c r="A251" s="9" t="s">
        <v>521</v>
      </c>
      <c r="B251" s="9" t="s">
        <v>522</v>
      </c>
      <c r="C251" s="9"/>
      <c r="D251" s="10"/>
      <c r="E251" s="9" t="s">
        <v>20</v>
      </c>
      <c r="F251" s="11"/>
      <c r="G251" s="12">
        <v>0</v>
      </c>
      <c r="H251" s="11"/>
      <c r="I251" s="11">
        <v>0</v>
      </c>
      <c r="J251" s="11"/>
      <c r="K251" s="11"/>
      <c r="L251" s="11"/>
      <c r="M251" s="11"/>
      <c r="N251" s="11"/>
      <c r="O251" s="11"/>
      <c r="P251" s="11"/>
    </row>
    <row r="252" spans="1:16" ht="25.5">
      <c r="A252" s="9" t="s">
        <v>523</v>
      </c>
      <c r="B252" s="9" t="s">
        <v>524</v>
      </c>
      <c r="C252" s="9"/>
      <c r="D252" s="10"/>
      <c r="E252" s="9" t="s">
        <v>20</v>
      </c>
      <c r="F252" s="11"/>
      <c r="G252" s="12">
        <v>0</v>
      </c>
      <c r="H252" s="11"/>
      <c r="I252" s="11">
        <v>0</v>
      </c>
      <c r="J252" s="11"/>
      <c r="K252" s="11"/>
      <c r="L252" s="11"/>
      <c r="M252" s="11"/>
      <c r="N252" s="11"/>
      <c r="O252" s="11"/>
      <c r="P252" s="11"/>
    </row>
    <row r="253" spans="1:16">
      <c r="A253" s="9" t="s">
        <v>525</v>
      </c>
      <c r="B253" s="9" t="s">
        <v>526</v>
      </c>
      <c r="C253" s="9"/>
      <c r="D253" s="10"/>
      <c r="E253" s="9" t="s">
        <v>20</v>
      </c>
      <c r="F253" s="11"/>
      <c r="G253" s="12">
        <v>0</v>
      </c>
      <c r="H253" s="11"/>
      <c r="I253" s="11">
        <v>0</v>
      </c>
      <c r="J253" s="11"/>
      <c r="K253" s="11"/>
      <c r="L253" s="11"/>
      <c r="M253" s="11"/>
      <c r="N253" s="11"/>
      <c r="O253" s="11"/>
      <c r="P253" s="11"/>
    </row>
    <row r="254" spans="1:16" ht="25.5">
      <c r="A254" s="9" t="s">
        <v>527</v>
      </c>
      <c r="B254" s="9" t="s">
        <v>528</v>
      </c>
      <c r="C254" s="9"/>
      <c r="D254" s="10"/>
      <c r="E254" s="9" t="s">
        <v>20</v>
      </c>
      <c r="F254" s="11"/>
      <c r="G254" s="12">
        <v>0</v>
      </c>
      <c r="H254" s="11"/>
      <c r="I254" s="11" t="s">
        <v>529</v>
      </c>
      <c r="J254" s="11"/>
      <c r="K254" s="11"/>
      <c r="L254" s="11"/>
      <c r="M254" s="11"/>
      <c r="N254" s="11"/>
      <c r="O254" s="11"/>
      <c r="P254" s="11"/>
    </row>
    <row r="255" spans="1:16">
      <c r="A255" s="9" t="s">
        <v>530</v>
      </c>
      <c r="B255" s="9" t="s">
        <v>531</v>
      </c>
      <c r="C255" s="9"/>
      <c r="D255" s="10"/>
      <c r="E255" s="9" t="s">
        <v>20</v>
      </c>
      <c r="F255" s="11"/>
      <c r="G255" s="12">
        <v>0</v>
      </c>
      <c r="H255" s="11"/>
      <c r="I255" s="11">
        <v>0</v>
      </c>
      <c r="J255" s="11"/>
      <c r="K255" s="11"/>
      <c r="L255" s="11"/>
      <c r="M255" s="11"/>
      <c r="N255" s="11"/>
      <c r="O255" s="11"/>
      <c r="P255" s="11"/>
    </row>
    <row r="256" spans="1:16">
      <c r="A256" s="9" t="s">
        <v>532</v>
      </c>
      <c r="B256" s="9" t="s">
        <v>533</v>
      </c>
      <c r="C256" s="9"/>
      <c r="D256" s="10"/>
      <c r="E256" s="9" t="s">
        <v>20</v>
      </c>
      <c r="F256" s="11"/>
      <c r="G256" s="12">
        <v>0</v>
      </c>
      <c r="H256" s="11"/>
      <c r="I256" s="11">
        <v>0</v>
      </c>
      <c r="J256" s="11"/>
      <c r="K256" s="11"/>
      <c r="L256" s="11"/>
      <c r="M256" s="11"/>
      <c r="N256" s="11"/>
      <c r="O256" s="11"/>
      <c r="P256" s="11"/>
    </row>
    <row r="257" spans="1:16" ht="25.5">
      <c r="A257" s="9" t="s">
        <v>534</v>
      </c>
      <c r="B257" s="9" t="s">
        <v>535</v>
      </c>
      <c r="C257" s="9"/>
      <c r="D257" s="10"/>
      <c r="E257" s="9" t="s">
        <v>20</v>
      </c>
      <c r="F257" s="11"/>
      <c r="G257" s="12">
        <v>0</v>
      </c>
      <c r="H257" s="11"/>
      <c r="I257" s="11">
        <v>0</v>
      </c>
      <c r="J257" s="11"/>
      <c r="K257" s="11"/>
      <c r="L257" s="11"/>
      <c r="M257" s="11"/>
      <c r="N257" s="11"/>
      <c r="O257" s="11"/>
      <c r="P257" s="11"/>
    </row>
    <row r="258" spans="1:16" ht="25.5">
      <c r="A258" s="9" t="s">
        <v>536</v>
      </c>
      <c r="B258" s="9" t="s">
        <v>537</v>
      </c>
      <c r="C258" s="9"/>
      <c r="D258" s="10"/>
      <c r="E258" s="9" t="s">
        <v>20</v>
      </c>
      <c r="F258" s="11"/>
      <c r="G258" s="12">
        <v>0</v>
      </c>
      <c r="H258" s="11"/>
      <c r="I258" s="11">
        <v>0</v>
      </c>
      <c r="J258" s="11"/>
      <c r="K258" s="11"/>
      <c r="L258" s="11"/>
      <c r="M258" s="11"/>
      <c r="N258" s="11"/>
      <c r="O258" s="11"/>
      <c r="P258" s="11"/>
    </row>
    <row r="259" spans="1:16" ht="25.5">
      <c r="A259" s="9" t="s">
        <v>538</v>
      </c>
      <c r="B259" s="9" t="s">
        <v>539</v>
      </c>
      <c r="C259" s="9"/>
      <c r="D259" s="10"/>
      <c r="E259" s="9" t="s">
        <v>20</v>
      </c>
      <c r="F259" s="11"/>
      <c r="G259" s="12">
        <v>0</v>
      </c>
      <c r="H259" s="11"/>
      <c r="I259" s="11">
        <v>0</v>
      </c>
      <c r="J259" s="11"/>
      <c r="K259" s="11"/>
      <c r="L259" s="11"/>
      <c r="M259" s="11"/>
      <c r="N259" s="11"/>
      <c r="O259" s="11"/>
      <c r="P259" s="11"/>
    </row>
    <row r="260" spans="1:16" ht="25.5">
      <c r="A260" s="9" t="s">
        <v>540</v>
      </c>
      <c r="B260" s="9" t="s">
        <v>541</v>
      </c>
      <c r="C260" s="9"/>
      <c r="D260" s="10"/>
      <c r="E260" s="9" t="s">
        <v>20</v>
      </c>
      <c r="F260" s="11"/>
      <c r="G260" s="12">
        <v>0</v>
      </c>
      <c r="H260" s="11"/>
      <c r="I260" s="11">
        <v>0</v>
      </c>
      <c r="J260" s="11"/>
      <c r="K260" s="11"/>
      <c r="L260" s="11"/>
      <c r="M260" s="11"/>
      <c r="N260" s="11"/>
      <c r="O260" s="11"/>
      <c r="P260" s="11"/>
    </row>
    <row r="261" spans="1:16" ht="25.5">
      <c r="A261" s="9" t="s">
        <v>542</v>
      </c>
      <c r="B261" s="9" t="s">
        <v>543</v>
      </c>
      <c r="C261" s="9"/>
      <c r="D261" s="10"/>
      <c r="E261" s="9" t="s">
        <v>20</v>
      </c>
      <c r="F261" s="11"/>
      <c r="G261" s="12">
        <v>0</v>
      </c>
      <c r="H261" s="11"/>
      <c r="I261" s="11">
        <v>0</v>
      </c>
      <c r="J261" s="11"/>
      <c r="K261" s="11"/>
      <c r="L261" s="11"/>
      <c r="M261" s="11"/>
      <c r="N261" s="11"/>
      <c r="O261" s="11"/>
      <c r="P261" s="11"/>
    </row>
    <row r="262" spans="1:16" ht="25.5">
      <c r="A262" s="9" t="s">
        <v>544</v>
      </c>
      <c r="B262" s="9" t="s">
        <v>545</v>
      </c>
      <c r="C262" s="9"/>
      <c r="D262" s="10"/>
      <c r="E262" s="9" t="s">
        <v>20</v>
      </c>
      <c r="F262" s="11"/>
      <c r="G262" s="12">
        <v>0</v>
      </c>
      <c r="H262" s="11"/>
      <c r="I262" s="11">
        <v>0</v>
      </c>
      <c r="J262" s="11"/>
      <c r="K262" s="11"/>
      <c r="L262" s="11"/>
      <c r="M262" s="11"/>
      <c r="N262" s="11"/>
      <c r="O262" s="11"/>
      <c r="P262" s="11"/>
    </row>
    <row r="263" spans="1:16" ht="25.5">
      <c r="A263" s="9" t="s">
        <v>546</v>
      </c>
      <c r="B263" s="9" t="s">
        <v>547</v>
      </c>
      <c r="C263" s="9"/>
      <c r="D263" s="10"/>
      <c r="E263" s="9" t="s">
        <v>20</v>
      </c>
      <c r="F263" s="11"/>
      <c r="G263" s="12">
        <v>0</v>
      </c>
      <c r="H263" s="11"/>
      <c r="I263" s="11">
        <v>0</v>
      </c>
      <c r="J263" s="11"/>
      <c r="K263" s="11"/>
      <c r="L263" s="11"/>
      <c r="M263" s="11"/>
      <c r="N263" s="11"/>
      <c r="O263" s="11"/>
      <c r="P263" s="11"/>
    </row>
    <row r="264" spans="1:16">
      <c r="A264" s="9" t="s">
        <v>548</v>
      </c>
      <c r="B264" s="9" t="s">
        <v>549</v>
      </c>
      <c r="C264" s="9"/>
      <c r="D264" s="10"/>
      <c r="E264" s="9" t="s">
        <v>20</v>
      </c>
      <c r="F264" s="11"/>
      <c r="G264" s="12">
        <v>0</v>
      </c>
      <c r="H264" s="11"/>
      <c r="I264" s="11" t="s">
        <v>550</v>
      </c>
      <c r="J264" s="11"/>
      <c r="K264" s="11"/>
      <c r="L264" s="11"/>
      <c r="M264" s="11"/>
      <c r="N264" s="11"/>
      <c r="O264" s="11"/>
      <c r="P264" s="11"/>
    </row>
    <row r="265" spans="1:16">
      <c r="A265" s="9" t="s">
        <v>551</v>
      </c>
      <c r="B265" s="9" t="s">
        <v>552</v>
      </c>
      <c r="C265" s="9"/>
      <c r="D265" s="10"/>
      <c r="E265" s="9" t="s">
        <v>20</v>
      </c>
      <c r="F265" s="11"/>
      <c r="G265" s="12">
        <v>0</v>
      </c>
      <c r="H265" s="11"/>
      <c r="I265" s="11">
        <v>0</v>
      </c>
      <c r="J265" s="11"/>
      <c r="K265" s="11"/>
      <c r="L265" s="11"/>
      <c r="M265" s="11"/>
      <c r="N265" s="11"/>
      <c r="O265" s="11"/>
      <c r="P265" s="11"/>
    </row>
    <row r="266" spans="1:16">
      <c r="A266" s="9" t="s">
        <v>553</v>
      </c>
      <c r="B266" s="9" t="s">
        <v>554</v>
      </c>
      <c r="C266" s="9"/>
      <c r="D266" s="10"/>
      <c r="E266" s="9" t="s">
        <v>20</v>
      </c>
      <c r="F266" s="11"/>
      <c r="G266" s="12">
        <v>0</v>
      </c>
      <c r="H266" s="11"/>
      <c r="I266" s="11">
        <v>0</v>
      </c>
      <c r="J266" s="11"/>
      <c r="K266" s="11"/>
      <c r="L266" s="11"/>
      <c r="M266" s="11"/>
      <c r="N266" s="11"/>
      <c r="O266" s="11"/>
      <c r="P266" s="11"/>
    </row>
    <row r="267" spans="1:16">
      <c r="A267" s="9" t="s">
        <v>555</v>
      </c>
      <c r="B267" s="9" t="s">
        <v>556</v>
      </c>
      <c r="C267" s="9"/>
      <c r="D267" s="10"/>
      <c r="E267" s="9" t="s">
        <v>20</v>
      </c>
      <c r="F267" s="11"/>
      <c r="G267" s="12">
        <v>0</v>
      </c>
      <c r="H267" s="11"/>
      <c r="I267" s="11">
        <v>0</v>
      </c>
      <c r="J267" s="11"/>
      <c r="K267" s="11"/>
      <c r="L267" s="11"/>
      <c r="M267" s="11"/>
      <c r="N267" s="11"/>
      <c r="O267" s="11"/>
      <c r="P267" s="11"/>
    </row>
    <row r="268" spans="1:16" ht="25.5">
      <c r="A268" s="9" t="s">
        <v>557</v>
      </c>
      <c r="B268" s="9" t="s">
        <v>558</v>
      </c>
      <c r="C268" s="9"/>
      <c r="D268" s="10"/>
      <c r="E268" s="9" t="s">
        <v>20</v>
      </c>
      <c r="F268" s="11"/>
      <c r="G268" s="12">
        <v>0</v>
      </c>
      <c r="H268" s="11"/>
      <c r="I268" s="11">
        <v>0</v>
      </c>
      <c r="J268" s="11"/>
      <c r="K268" s="11"/>
      <c r="L268" s="11"/>
      <c r="M268" s="11"/>
      <c r="N268" s="11"/>
      <c r="O268" s="11"/>
      <c r="P268" s="11"/>
    </row>
    <row r="269" spans="1:16" ht="25.5">
      <c r="A269" s="9" t="s">
        <v>559</v>
      </c>
      <c r="B269" s="9" t="s">
        <v>560</v>
      </c>
      <c r="C269" s="9"/>
      <c r="D269" s="10"/>
      <c r="E269" s="9" t="s">
        <v>20</v>
      </c>
      <c r="F269" s="11"/>
      <c r="G269" s="12">
        <v>0</v>
      </c>
      <c r="H269" s="11"/>
      <c r="I269" s="11">
        <v>0</v>
      </c>
      <c r="J269" s="11"/>
      <c r="K269" s="11"/>
      <c r="L269" s="11"/>
      <c r="M269" s="11"/>
      <c r="N269" s="11"/>
      <c r="O269" s="11"/>
      <c r="P269" s="11"/>
    </row>
    <row r="270" spans="1:16" ht="25.5">
      <c r="A270" s="9" t="s">
        <v>561</v>
      </c>
      <c r="B270" s="9" t="s">
        <v>562</v>
      </c>
      <c r="C270" s="9"/>
      <c r="D270" s="10"/>
      <c r="E270" s="9" t="s">
        <v>20</v>
      </c>
      <c r="F270" s="11"/>
      <c r="G270" s="12">
        <v>0</v>
      </c>
      <c r="H270" s="11"/>
      <c r="I270" s="11">
        <v>0</v>
      </c>
      <c r="J270" s="11"/>
      <c r="K270" s="11"/>
      <c r="L270" s="11"/>
      <c r="M270" s="11"/>
      <c r="N270" s="11"/>
      <c r="O270" s="11"/>
      <c r="P270" s="11"/>
    </row>
    <row r="271" spans="1:16" ht="25.5">
      <c r="A271" s="9" t="s">
        <v>563</v>
      </c>
      <c r="B271" s="9" t="s">
        <v>564</v>
      </c>
      <c r="C271" s="9"/>
      <c r="D271" s="10"/>
      <c r="E271" s="9" t="s">
        <v>20</v>
      </c>
      <c r="F271" s="11"/>
      <c r="G271" s="12">
        <v>0</v>
      </c>
      <c r="H271" s="11"/>
      <c r="I271" s="11">
        <v>0</v>
      </c>
      <c r="J271" s="11"/>
      <c r="K271" s="11"/>
      <c r="L271" s="11"/>
      <c r="M271" s="11"/>
      <c r="N271" s="11"/>
      <c r="O271" s="11"/>
      <c r="P271" s="11"/>
    </row>
    <row r="272" spans="1:16">
      <c r="A272" s="9" t="s">
        <v>565</v>
      </c>
      <c r="B272" s="9" t="s">
        <v>566</v>
      </c>
      <c r="C272" s="9"/>
      <c r="D272" s="10"/>
      <c r="E272" s="9" t="s">
        <v>567</v>
      </c>
      <c r="F272" s="11"/>
      <c r="G272" s="12">
        <v>0</v>
      </c>
      <c r="H272" s="11"/>
      <c r="I272" s="11">
        <v>0</v>
      </c>
      <c r="J272" s="11"/>
      <c r="K272" s="11"/>
      <c r="L272" s="11"/>
      <c r="M272" s="11"/>
      <c r="N272" s="11"/>
      <c r="O272" s="11"/>
      <c r="P272" s="11"/>
    </row>
    <row r="273" spans="1:16">
      <c r="A273" s="9" t="s">
        <v>568</v>
      </c>
      <c r="B273" s="9" t="s">
        <v>569</v>
      </c>
      <c r="C273" s="9"/>
      <c r="D273" s="10"/>
      <c r="E273" s="9" t="s">
        <v>20</v>
      </c>
      <c r="F273" s="11"/>
      <c r="G273" s="12">
        <v>0</v>
      </c>
      <c r="H273" s="11"/>
      <c r="I273" s="11">
        <v>0</v>
      </c>
      <c r="J273" s="11"/>
      <c r="K273" s="11"/>
      <c r="L273" s="11"/>
      <c r="M273" s="11"/>
      <c r="N273" s="11"/>
      <c r="O273" s="11"/>
      <c r="P273" s="11"/>
    </row>
    <row r="274" spans="1:16">
      <c r="A274" s="9" t="s">
        <v>570</v>
      </c>
      <c r="B274" s="9" t="s">
        <v>571</v>
      </c>
      <c r="C274" s="9"/>
      <c r="D274" s="10"/>
      <c r="E274" s="9" t="s">
        <v>20</v>
      </c>
      <c r="F274" s="11"/>
      <c r="G274" s="12">
        <v>0</v>
      </c>
      <c r="H274" s="11"/>
      <c r="I274" s="11">
        <v>0</v>
      </c>
      <c r="J274" s="11"/>
      <c r="K274" s="11"/>
      <c r="L274" s="11"/>
      <c r="M274" s="11"/>
      <c r="N274" s="11"/>
      <c r="O274" s="11"/>
      <c r="P274" s="11"/>
    </row>
    <row r="275" spans="1:16">
      <c r="A275" s="9" t="s">
        <v>572</v>
      </c>
      <c r="B275" s="9" t="s">
        <v>573</v>
      </c>
      <c r="C275" s="9"/>
      <c r="D275" s="10"/>
      <c r="E275" s="9" t="s">
        <v>20</v>
      </c>
      <c r="F275" s="11"/>
      <c r="G275" s="12">
        <v>0</v>
      </c>
      <c r="H275" s="11"/>
      <c r="I275" s="11">
        <v>0</v>
      </c>
      <c r="J275" s="11"/>
      <c r="K275" s="11"/>
      <c r="L275" s="11"/>
      <c r="M275" s="11"/>
      <c r="N275" s="11"/>
      <c r="O275" s="11"/>
      <c r="P275" s="11"/>
    </row>
    <row r="276" spans="1:16">
      <c r="A276" s="9" t="s">
        <v>574</v>
      </c>
      <c r="B276" s="9" t="s">
        <v>575</v>
      </c>
      <c r="C276" s="9"/>
      <c r="D276" s="10"/>
      <c r="E276" s="9" t="s">
        <v>20</v>
      </c>
      <c r="F276" s="11"/>
      <c r="G276" s="12">
        <v>0</v>
      </c>
      <c r="H276" s="11"/>
      <c r="I276" s="11">
        <v>0</v>
      </c>
      <c r="J276" s="11"/>
      <c r="K276" s="11"/>
      <c r="L276" s="11"/>
      <c r="M276" s="11"/>
      <c r="N276" s="11"/>
      <c r="O276" s="11"/>
      <c r="P276" s="11"/>
    </row>
    <row r="277" spans="1:16">
      <c r="A277" s="9" t="s">
        <v>576</v>
      </c>
      <c r="B277" s="9" t="s">
        <v>577</v>
      </c>
      <c r="C277" s="9"/>
      <c r="D277" s="10"/>
      <c r="E277" s="9" t="s">
        <v>20</v>
      </c>
      <c r="F277" s="11"/>
      <c r="G277" s="12">
        <v>0</v>
      </c>
      <c r="H277" s="11"/>
      <c r="I277" s="11">
        <v>0</v>
      </c>
      <c r="J277" s="11"/>
      <c r="K277" s="11"/>
      <c r="L277" s="11"/>
      <c r="M277" s="11"/>
      <c r="N277" s="11"/>
      <c r="O277" s="11"/>
      <c r="P277" s="11"/>
    </row>
    <row r="278" spans="1:16">
      <c r="A278" s="9" t="s">
        <v>578</v>
      </c>
      <c r="B278" s="9" t="s">
        <v>579</v>
      </c>
      <c r="C278" s="9"/>
      <c r="D278" s="10"/>
      <c r="E278" s="9" t="s">
        <v>20</v>
      </c>
      <c r="F278" s="11"/>
      <c r="G278" s="12">
        <v>0</v>
      </c>
      <c r="H278" s="11"/>
      <c r="I278" s="11">
        <v>0</v>
      </c>
      <c r="J278" s="11"/>
      <c r="K278" s="11"/>
      <c r="L278" s="11"/>
      <c r="M278" s="11"/>
      <c r="N278" s="11"/>
      <c r="O278" s="11"/>
      <c r="P278" s="11"/>
    </row>
    <row r="279" spans="1:16">
      <c r="A279" s="9" t="s">
        <v>580</v>
      </c>
      <c r="B279" s="9" t="s">
        <v>581</v>
      </c>
      <c r="C279" s="9"/>
      <c r="D279" s="10"/>
      <c r="E279" s="9" t="s">
        <v>20</v>
      </c>
      <c r="F279" s="11"/>
      <c r="G279" s="12">
        <v>0</v>
      </c>
      <c r="H279" s="11"/>
      <c r="I279" s="11">
        <v>0</v>
      </c>
      <c r="J279" s="11"/>
      <c r="K279" s="11"/>
      <c r="L279" s="11"/>
      <c r="M279" s="11"/>
      <c r="N279" s="11"/>
      <c r="O279" s="11"/>
      <c r="P279" s="11"/>
    </row>
    <row r="280" spans="1:16">
      <c r="A280" s="9" t="s">
        <v>582</v>
      </c>
      <c r="B280" s="9" t="s">
        <v>583</v>
      </c>
      <c r="C280" s="9"/>
      <c r="D280" s="10"/>
      <c r="E280" s="9" t="s">
        <v>20</v>
      </c>
      <c r="F280" s="11"/>
      <c r="G280" s="12">
        <v>0</v>
      </c>
      <c r="H280" s="11"/>
      <c r="I280" s="11">
        <v>0</v>
      </c>
      <c r="J280" s="11"/>
      <c r="K280" s="11"/>
      <c r="L280" s="11"/>
      <c r="M280" s="11"/>
      <c r="N280" s="11"/>
      <c r="O280" s="11"/>
      <c r="P280" s="11"/>
    </row>
    <row r="281" spans="1:16">
      <c r="A281" s="9" t="s">
        <v>584</v>
      </c>
      <c r="B281" s="9" t="s">
        <v>585</v>
      </c>
      <c r="C281" s="9"/>
      <c r="D281" s="10"/>
      <c r="E281" s="9" t="s">
        <v>20</v>
      </c>
      <c r="F281" s="11"/>
      <c r="G281" s="12">
        <v>0</v>
      </c>
      <c r="H281" s="11"/>
      <c r="I281" s="11">
        <v>0</v>
      </c>
      <c r="J281" s="11"/>
      <c r="K281" s="11"/>
      <c r="L281" s="11"/>
      <c r="M281" s="11"/>
      <c r="N281" s="11"/>
      <c r="O281" s="11"/>
      <c r="P281" s="11"/>
    </row>
    <row r="282" spans="1:16">
      <c r="A282" s="9" t="s">
        <v>586</v>
      </c>
      <c r="B282" s="9" t="s">
        <v>587</v>
      </c>
      <c r="C282" s="9"/>
      <c r="D282" s="10"/>
      <c r="E282" s="9" t="s">
        <v>20</v>
      </c>
      <c r="F282" s="11"/>
      <c r="G282" s="12">
        <v>0</v>
      </c>
      <c r="H282" s="11"/>
      <c r="I282" s="11">
        <v>0</v>
      </c>
      <c r="J282" s="11"/>
      <c r="K282" s="11"/>
      <c r="L282" s="11"/>
      <c r="M282" s="11"/>
      <c r="N282" s="11"/>
      <c r="O282" s="11"/>
      <c r="P282" s="11"/>
    </row>
    <row r="283" spans="1:16">
      <c r="A283" s="9" t="s">
        <v>588</v>
      </c>
      <c r="B283" s="9" t="s">
        <v>589</v>
      </c>
      <c r="C283" s="9"/>
      <c r="D283" s="10"/>
      <c r="E283" s="9" t="s">
        <v>20</v>
      </c>
      <c r="F283" s="11"/>
      <c r="G283" s="12">
        <v>0</v>
      </c>
      <c r="H283" s="11"/>
      <c r="I283" s="11">
        <v>0</v>
      </c>
      <c r="J283" s="11"/>
      <c r="K283" s="11"/>
      <c r="L283" s="11"/>
      <c r="M283" s="11"/>
      <c r="N283" s="11"/>
      <c r="O283" s="11"/>
      <c r="P283" s="11"/>
    </row>
    <row r="284" spans="1:16">
      <c r="A284" s="9" t="s">
        <v>590</v>
      </c>
      <c r="B284" s="9" t="s">
        <v>591</v>
      </c>
      <c r="C284" s="9"/>
      <c r="D284" s="10"/>
      <c r="E284" s="9" t="s">
        <v>20</v>
      </c>
      <c r="F284" s="11"/>
      <c r="G284" s="12">
        <v>0</v>
      </c>
      <c r="H284" s="11"/>
      <c r="I284" s="11">
        <v>0</v>
      </c>
      <c r="J284" s="11"/>
      <c r="K284" s="11"/>
      <c r="L284" s="11"/>
      <c r="M284" s="11"/>
      <c r="N284" s="11"/>
      <c r="O284" s="11"/>
      <c r="P284" s="11"/>
    </row>
    <row r="285" spans="1:16">
      <c r="A285" s="9" t="s">
        <v>592</v>
      </c>
      <c r="B285" s="9" t="s">
        <v>593</v>
      </c>
      <c r="C285" s="9"/>
      <c r="D285" s="10"/>
      <c r="E285" s="9" t="s">
        <v>20</v>
      </c>
      <c r="F285" s="11"/>
      <c r="G285" s="12">
        <v>0</v>
      </c>
      <c r="H285" s="11"/>
      <c r="I285" s="11">
        <v>0</v>
      </c>
      <c r="J285" s="11"/>
      <c r="K285" s="11"/>
      <c r="L285" s="11"/>
      <c r="M285" s="11"/>
      <c r="N285" s="11"/>
      <c r="O285" s="11"/>
      <c r="P285" s="11"/>
    </row>
    <row r="286" spans="1:16">
      <c r="A286" s="9" t="s">
        <v>594</v>
      </c>
      <c r="B286" s="9" t="s">
        <v>595</v>
      </c>
      <c r="C286" s="9"/>
      <c r="D286" s="10"/>
      <c r="E286" s="9" t="s">
        <v>20</v>
      </c>
      <c r="F286" s="11"/>
      <c r="G286" s="12">
        <v>0</v>
      </c>
      <c r="H286" s="11"/>
      <c r="I286" s="11">
        <v>0</v>
      </c>
      <c r="J286" s="11"/>
      <c r="K286" s="11"/>
      <c r="L286" s="11"/>
      <c r="M286" s="11"/>
      <c r="N286" s="11"/>
      <c r="O286" s="11"/>
      <c r="P286" s="11"/>
    </row>
    <row r="287" spans="1:16">
      <c r="A287" s="9" t="s">
        <v>596</v>
      </c>
      <c r="B287" s="9" t="s">
        <v>597</v>
      </c>
      <c r="C287" s="9"/>
      <c r="D287" s="10"/>
      <c r="E287" s="9" t="s">
        <v>20</v>
      </c>
      <c r="F287" s="11"/>
      <c r="G287" s="12">
        <v>0</v>
      </c>
      <c r="H287" s="11"/>
      <c r="I287" s="11">
        <v>0</v>
      </c>
      <c r="J287" s="11"/>
      <c r="K287" s="11"/>
      <c r="L287" s="11"/>
      <c r="M287" s="11"/>
      <c r="N287" s="11"/>
      <c r="O287" s="11"/>
      <c r="P287" s="11"/>
    </row>
    <row r="288" spans="1:16">
      <c r="A288" s="9" t="s">
        <v>598</v>
      </c>
      <c r="B288" s="9" t="s">
        <v>599</v>
      </c>
      <c r="C288" s="9"/>
      <c r="D288" s="10"/>
      <c r="E288" s="9" t="s">
        <v>20</v>
      </c>
      <c r="F288" s="11"/>
      <c r="G288" s="12">
        <v>0</v>
      </c>
      <c r="H288" s="11"/>
      <c r="I288" s="11">
        <v>0</v>
      </c>
      <c r="J288" s="11"/>
      <c r="K288" s="11"/>
      <c r="L288" s="11"/>
      <c r="M288" s="11"/>
      <c r="N288" s="11"/>
      <c r="O288" s="11"/>
      <c r="P288" s="11"/>
    </row>
    <row r="289" spans="1:16">
      <c r="A289" s="9" t="s">
        <v>600</v>
      </c>
      <c r="B289" s="9" t="s">
        <v>601</v>
      </c>
      <c r="C289" s="9"/>
      <c r="D289" s="10"/>
      <c r="E289" s="9" t="s">
        <v>20</v>
      </c>
      <c r="F289" s="11"/>
      <c r="G289" s="12">
        <v>0</v>
      </c>
      <c r="H289" s="11"/>
      <c r="I289" s="11">
        <v>0</v>
      </c>
      <c r="J289" s="11"/>
      <c r="K289" s="11"/>
      <c r="L289" s="11"/>
      <c r="M289" s="11"/>
      <c r="N289" s="11"/>
      <c r="O289" s="11"/>
      <c r="P289" s="11"/>
    </row>
    <row r="290" spans="1:16">
      <c r="A290" s="9" t="s">
        <v>602</v>
      </c>
      <c r="B290" s="9" t="s">
        <v>603</v>
      </c>
      <c r="C290" s="9"/>
      <c r="D290" s="10"/>
      <c r="E290" s="9" t="s">
        <v>20</v>
      </c>
      <c r="F290" s="11"/>
      <c r="G290" s="12">
        <v>0</v>
      </c>
      <c r="H290" s="11"/>
      <c r="I290" s="11">
        <v>0</v>
      </c>
      <c r="J290" s="11"/>
      <c r="K290" s="11"/>
      <c r="L290" s="11"/>
      <c r="M290" s="11"/>
      <c r="N290" s="11"/>
      <c r="O290" s="11"/>
      <c r="P290" s="11"/>
    </row>
    <row r="291" spans="1:16">
      <c r="A291" s="9" t="s">
        <v>604</v>
      </c>
      <c r="B291" s="9" t="s">
        <v>605</v>
      </c>
      <c r="C291" s="9"/>
      <c r="D291" s="10"/>
      <c r="E291" s="9" t="s">
        <v>20</v>
      </c>
      <c r="F291" s="11"/>
      <c r="G291" s="12">
        <v>0</v>
      </c>
      <c r="H291" s="11"/>
      <c r="I291" s="11">
        <v>0</v>
      </c>
      <c r="J291" s="11"/>
      <c r="K291" s="11"/>
      <c r="L291" s="11"/>
      <c r="M291" s="11"/>
      <c r="N291" s="11"/>
      <c r="O291" s="11"/>
      <c r="P291" s="11"/>
    </row>
    <row r="292" spans="1:16">
      <c r="A292" s="9" t="s">
        <v>606</v>
      </c>
      <c r="B292" s="9" t="s">
        <v>607</v>
      </c>
      <c r="C292" s="9"/>
      <c r="D292" s="10"/>
      <c r="E292" s="9" t="s">
        <v>20</v>
      </c>
      <c r="F292" s="11"/>
      <c r="G292" s="12">
        <v>0</v>
      </c>
      <c r="H292" s="11"/>
      <c r="I292" s="11">
        <v>0</v>
      </c>
      <c r="J292" s="11"/>
      <c r="K292" s="11"/>
      <c r="L292" s="11"/>
      <c r="M292" s="11"/>
      <c r="N292" s="11"/>
      <c r="O292" s="11"/>
      <c r="P292" s="11"/>
    </row>
    <row r="293" spans="1:16">
      <c r="A293" s="9" t="s">
        <v>608</v>
      </c>
      <c r="B293" s="9" t="s">
        <v>609</v>
      </c>
      <c r="C293" s="9"/>
      <c r="D293" s="10"/>
      <c r="E293" s="9" t="s">
        <v>20</v>
      </c>
      <c r="F293" s="11"/>
      <c r="G293" s="12">
        <v>0</v>
      </c>
      <c r="H293" s="11"/>
      <c r="I293" s="11">
        <v>0</v>
      </c>
      <c r="J293" s="11"/>
      <c r="K293" s="11"/>
      <c r="L293" s="11"/>
      <c r="M293" s="11"/>
      <c r="N293" s="11"/>
      <c r="O293" s="11"/>
      <c r="P293" s="11"/>
    </row>
    <row r="294" spans="1:16">
      <c r="A294" s="9" t="s">
        <v>610</v>
      </c>
      <c r="B294" s="9" t="s">
        <v>611</v>
      </c>
      <c r="C294" s="9"/>
      <c r="D294" s="10"/>
      <c r="E294" s="9" t="s">
        <v>20</v>
      </c>
      <c r="F294" s="11"/>
      <c r="G294" s="12">
        <v>0</v>
      </c>
      <c r="H294" s="11"/>
      <c r="I294" s="11">
        <v>0</v>
      </c>
      <c r="J294" s="11"/>
      <c r="K294" s="11"/>
      <c r="L294" s="11"/>
      <c r="M294" s="11"/>
      <c r="N294" s="11"/>
      <c r="O294" s="11"/>
      <c r="P294" s="11"/>
    </row>
    <row r="295" spans="1:16">
      <c r="A295" s="9" t="s">
        <v>612</v>
      </c>
      <c r="B295" s="9" t="s">
        <v>613</v>
      </c>
      <c r="C295" s="9"/>
      <c r="D295" s="10"/>
      <c r="E295" s="9" t="s">
        <v>20</v>
      </c>
      <c r="F295" s="11"/>
      <c r="G295" s="12">
        <v>0</v>
      </c>
      <c r="H295" s="11"/>
      <c r="I295" s="11">
        <v>0</v>
      </c>
      <c r="J295" s="11"/>
      <c r="K295" s="11"/>
      <c r="L295" s="11"/>
      <c r="M295" s="11"/>
      <c r="N295" s="11"/>
      <c r="O295" s="11"/>
      <c r="P295" s="11"/>
    </row>
    <row r="296" spans="1:16">
      <c r="A296" s="9" t="s">
        <v>614</v>
      </c>
      <c r="B296" s="9" t="s">
        <v>615</v>
      </c>
      <c r="C296" s="9"/>
      <c r="D296" s="10"/>
      <c r="E296" s="9" t="s">
        <v>20</v>
      </c>
      <c r="F296" s="11"/>
      <c r="G296" s="12">
        <v>0</v>
      </c>
      <c r="H296" s="11"/>
      <c r="I296" s="11">
        <v>0</v>
      </c>
      <c r="J296" s="11"/>
      <c r="K296" s="11"/>
      <c r="L296" s="11"/>
      <c r="M296" s="11"/>
      <c r="N296" s="11"/>
      <c r="O296" s="11"/>
      <c r="P296" s="11"/>
    </row>
    <row r="297" spans="1:16">
      <c r="A297" s="9" t="s">
        <v>616</v>
      </c>
      <c r="B297" s="9" t="s">
        <v>617</v>
      </c>
      <c r="C297" s="9"/>
      <c r="D297" s="10"/>
      <c r="E297" s="9" t="s">
        <v>20</v>
      </c>
      <c r="F297" s="11"/>
      <c r="G297" s="12">
        <v>0</v>
      </c>
      <c r="H297" s="11"/>
      <c r="I297" s="11">
        <v>0</v>
      </c>
      <c r="J297" s="11"/>
      <c r="K297" s="11"/>
      <c r="L297" s="11"/>
      <c r="M297" s="11"/>
      <c r="N297" s="11"/>
      <c r="O297" s="11"/>
      <c r="P297" s="11"/>
    </row>
    <row r="298" spans="1:16">
      <c r="A298" s="9" t="s">
        <v>618</v>
      </c>
      <c r="B298" s="9" t="s">
        <v>619</v>
      </c>
      <c r="C298" s="9"/>
      <c r="D298" s="10"/>
      <c r="E298" s="9" t="s">
        <v>20</v>
      </c>
      <c r="F298" s="11"/>
      <c r="G298" s="12">
        <v>0</v>
      </c>
      <c r="H298" s="11"/>
      <c r="I298" s="11">
        <v>0</v>
      </c>
      <c r="J298" s="11"/>
      <c r="K298" s="11"/>
      <c r="L298" s="11"/>
      <c r="M298" s="11"/>
      <c r="N298" s="11"/>
      <c r="O298" s="11"/>
      <c r="P298" s="11"/>
    </row>
    <row r="299" spans="1:16" ht="25.5">
      <c r="A299" s="9" t="s">
        <v>620</v>
      </c>
      <c r="B299" s="9" t="s">
        <v>621</v>
      </c>
      <c r="C299" s="9"/>
      <c r="D299" s="10"/>
      <c r="E299" s="9" t="s">
        <v>20</v>
      </c>
      <c r="F299" s="11"/>
      <c r="G299" s="12">
        <v>0</v>
      </c>
      <c r="H299" s="11"/>
      <c r="I299" s="11">
        <v>0</v>
      </c>
      <c r="J299" s="11"/>
      <c r="K299" s="11"/>
      <c r="L299" s="11"/>
      <c r="M299" s="11"/>
      <c r="N299" s="11"/>
      <c r="O299" s="11"/>
      <c r="P299" s="11"/>
    </row>
    <row r="300" spans="1:16">
      <c r="A300" s="9" t="s">
        <v>622</v>
      </c>
      <c r="B300" s="9" t="s">
        <v>623</v>
      </c>
      <c r="C300" s="9"/>
      <c r="D300" s="10"/>
      <c r="E300" s="9" t="s">
        <v>20</v>
      </c>
      <c r="F300" s="11"/>
      <c r="G300" s="12">
        <v>0</v>
      </c>
      <c r="H300" s="11"/>
      <c r="I300" s="11">
        <v>0</v>
      </c>
      <c r="J300" s="11"/>
      <c r="K300" s="11"/>
      <c r="L300" s="11"/>
      <c r="M300" s="11"/>
      <c r="N300" s="11"/>
      <c r="O300" s="11"/>
      <c r="P300" s="11"/>
    </row>
    <row r="301" spans="1:16">
      <c r="A301" s="9" t="s">
        <v>624</v>
      </c>
      <c r="B301" s="9" t="s">
        <v>625</v>
      </c>
      <c r="C301" s="9"/>
      <c r="D301" s="10"/>
      <c r="E301" s="9" t="s">
        <v>20</v>
      </c>
      <c r="F301" s="11"/>
      <c r="G301" s="12">
        <v>0</v>
      </c>
      <c r="H301" s="11"/>
      <c r="I301" s="11">
        <v>0</v>
      </c>
      <c r="J301" s="11"/>
      <c r="K301" s="11"/>
      <c r="L301" s="11"/>
      <c r="M301" s="11"/>
      <c r="N301" s="11"/>
      <c r="O301" s="11"/>
      <c r="P301" s="11"/>
    </row>
    <row r="302" spans="1:16">
      <c r="A302" s="9" t="s">
        <v>626</v>
      </c>
      <c r="B302" s="9" t="s">
        <v>627</v>
      </c>
      <c r="C302" s="9"/>
      <c r="D302" s="10"/>
      <c r="E302" s="9" t="s">
        <v>20</v>
      </c>
      <c r="F302" s="11"/>
      <c r="G302" s="12">
        <v>0</v>
      </c>
      <c r="H302" s="11"/>
      <c r="I302" s="11">
        <v>0</v>
      </c>
      <c r="J302" s="11"/>
      <c r="K302" s="11"/>
      <c r="L302" s="11"/>
      <c r="M302" s="11"/>
      <c r="N302" s="11"/>
      <c r="O302" s="11"/>
      <c r="P302" s="11"/>
    </row>
    <row r="303" spans="1:16">
      <c r="A303" s="9" t="s">
        <v>628</v>
      </c>
      <c r="B303" s="9" t="s">
        <v>629</v>
      </c>
      <c r="C303" s="9"/>
      <c r="D303" s="10"/>
      <c r="E303" s="9" t="s">
        <v>20</v>
      </c>
      <c r="F303" s="11"/>
      <c r="G303" s="12">
        <v>0</v>
      </c>
      <c r="H303" s="11"/>
      <c r="I303" s="11">
        <v>0</v>
      </c>
      <c r="J303" s="11"/>
      <c r="K303" s="11"/>
      <c r="L303" s="11"/>
      <c r="M303" s="11"/>
      <c r="N303" s="11"/>
      <c r="O303" s="11"/>
      <c r="P303" s="11"/>
    </row>
    <row r="304" spans="1:16">
      <c r="A304" s="9" t="s">
        <v>630</v>
      </c>
      <c r="B304" s="9" t="s">
        <v>631</v>
      </c>
      <c r="C304" s="9"/>
      <c r="D304" s="10"/>
      <c r="E304" s="9" t="s">
        <v>20</v>
      </c>
      <c r="F304" s="11"/>
      <c r="G304" s="12">
        <v>0</v>
      </c>
      <c r="H304" s="11"/>
      <c r="I304" s="11">
        <v>0</v>
      </c>
      <c r="J304" s="11"/>
      <c r="K304" s="11"/>
      <c r="L304" s="11"/>
      <c r="M304" s="11"/>
      <c r="N304" s="11"/>
      <c r="O304" s="11"/>
      <c r="P304" s="11"/>
    </row>
    <row r="305" spans="1:16">
      <c r="A305" s="9" t="s">
        <v>632</v>
      </c>
      <c r="B305" s="9" t="s">
        <v>633</v>
      </c>
      <c r="C305" s="9"/>
      <c r="D305" s="10"/>
      <c r="E305" s="9" t="s">
        <v>20</v>
      </c>
      <c r="F305" s="11"/>
      <c r="G305" s="12">
        <v>0</v>
      </c>
      <c r="H305" s="11"/>
      <c r="I305" s="11">
        <v>0</v>
      </c>
      <c r="J305" s="11"/>
      <c r="K305" s="11"/>
      <c r="L305" s="11"/>
      <c r="M305" s="11"/>
      <c r="N305" s="11"/>
      <c r="O305" s="11"/>
      <c r="P305" s="11"/>
    </row>
    <row r="306" spans="1:16">
      <c r="A306" s="9" t="s">
        <v>634</v>
      </c>
      <c r="B306" s="9" t="s">
        <v>635</v>
      </c>
      <c r="C306" s="9"/>
      <c r="D306" s="10"/>
      <c r="E306" s="9" t="s">
        <v>20</v>
      </c>
      <c r="F306" s="11"/>
      <c r="G306" s="12">
        <v>0</v>
      </c>
      <c r="H306" s="11"/>
      <c r="I306" s="11">
        <v>0</v>
      </c>
      <c r="J306" s="11"/>
      <c r="K306" s="11"/>
      <c r="L306" s="11"/>
      <c r="M306" s="11"/>
      <c r="N306" s="11"/>
      <c r="O306" s="11"/>
      <c r="P306" s="11"/>
    </row>
    <row r="307" spans="1:16">
      <c r="A307" s="9" t="s">
        <v>636</v>
      </c>
      <c r="B307" s="9" t="s">
        <v>637</v>
      </c>
      <c r="C307" s="9"/>
      <c r="D307" s="10"/>
      <c r="E307" s="9" t="s">
        <v>20</v>
      </c>
      <c r="F307" s="11"/>
      <c r="G307" s="12">
        <v>0</v>
      </c>
      <c r="H307" s="11"/>
      <c r="I307" s="11">
        <v>0</v>
      </c>
      <c r="J307" s="11"/>
      <c r="K307" s="11"/>
      <c r="L307" s="11"/>
      <c r="M307" s="11"/>
      <c r="N307" s="11"/>
      <c r="O307" s="11"/>
      <c r="P307" s="11"/>
    </row>
    <row r="308" spans="1:16">
      <c r="A308" s="9" t="s">
        <v>638</v>
      </c>
      <c r="B308" s="9" t="s">
        <v>639</v>
      </c>
      <c r="C308" s="9"/>
      <c r="D308" s="10"/>
      <c r="E308" s="9" t="s">
        <v>20</v>
      </c>
      <c r="F308" s="11"/>
      <c r="G308" s="12">
        <v>0</v>
      </c>
      <c r="H308" s="11"/>
      <c r="I308" s="11">
        <v>0</v>
      </c>
      <c r="J308" s="11"/>
      <c r="K308" s="11"/>
      <c r="L308" s="11"/>
      <c r="M308" s="11"/>
      <c r="N308" s="11"/>
      <c r="O308" s="11"/>
      <c r="P308" s="11"/>
    </row>
    <row r="309" spans="1:16">
      <c r="A309" s="9" t="s">
        <v>640</v>
      </c>
      <c r="B309" s="9" t="s">
        <v>641</v>
      </c>
      <c r="C309" s="9"/>
      <c r="D309" s="10"/>
      <c r="E309" s="9" t="s">
        <v>20</v>
      </c>
      <c r="F309" s="11"/>
      <c r="G309" s="12">
        <v>0</v>
      </c>
      <c r="H309" s="11"/>
      <c r="I309" s="11">
        <v>0</v>
      </c>
      <c r="J309" s="11"/>
      <c r="K309" s="11"/>
      <c r="L309" s="11"/>
      <c r="M309" s="11"/>
      <c r="N309" s="11"/>
      <c r="O309" s="11"/>
      <c r="P309" s="11"/>
    </row>
    <row r="310" spans="1:16">
      <c r="A310" s="9" t="s">
        <v>642</v>
      </c>
      <c r="B310" s="9" t="s">
        <v>643</v>
      </c>
      <c r="C310" s="9"/>
      <c r="D310" s="10"/>
      <c r="E310" s="9" t="s">
        <v>20</v>
      </c>
      <c r="F310" s="11"/>
      <c r="G310" s="12">
        <v>0</v>
      </c>
      <c r="H310" s="11"/>
      <c r="I310" s="11">
        <v>0</v>
      </c>
      <c r="J310" s="11"/>
      <c r="K310" s="11"/>
      <c r="L310" s="11"/>
      <c r="M310" s="11"/>
      <c r="N310" s="11"/>
      <c r="O310" s="11"/>
      <c r="P310" s="11"/>
    </row>
    <row r="311" spans="1:16">
      <c r="A311" s="9" t="s">
        <v>644</v>
      </c>
      <c r="B311" s="9" t="s">
        <v>645</v>
      </c>
      <c r="C311" s="9"/>
      <c r="D311" s="10"/>
      <c r="E311" s="9" t="s">
        <v>20</v>
      </c>
      <c r="F311" s="11"/>
      <c r="G311" s="12">
        <v>0</v>
      </c>
      <c r="H311" s="11"/>
      <c r="I311" s="11">
        <v>0</v>
      </c>
      <c r="J311" s="11"/>
      <c r="K311" s="11"/>
      <c r="L311" s="11"/>
      <c r="M311" s="11"/>
      <c r="N311" s="11"/>
      <c r="O311" s="11"/>
      <c r="P311" s="11"/>
    </row>
    <row r="312" spans="1:16">
      <c r="A312" s="9" t="s">
        <v>646</v>
      </c>
      <c r="B312" s="9" t="s">
        <v>647</v>
      </c>
      <c r="C312" s="9"/>
      <c r="D312" s="10"/>
      <c r="E312" s="9" t="s">
        <v>20</v>
      </c>
      <c r="F312" s="11"/>
      <c r="G312" s="12">
        <v>0</v>
      </c>
      <c r="H312" s="11"/>
      <c r="I312" s="11">
        <v>0</v>
      </c>
      <c r="J312" s="11"/>
      <c r="K312" s="11"/>
      <c r="L312" s="11"/>
      <c r="M312" s="11"/>
      <c r="N312" s="11"/>
      <c r="O312" s="11"/>
      <c r="P312" s="11"/>
    </row>
    <row r="313" spans="1:16">
      <c r="A313" s="9" t="s">
        <v>648</v>
      </c>
      <c r="B313" s="9" t="s">
        <v>649</v>
      </c>
      <c r="C313" s="9"/>
      <c r="D313" s="10"/>
      <c r="E313" s="9" t="s">
        <v>20</v>
      </c>
      <c r="F313" s="11"/>
      <c r="G313" s="12">
        <v>0</v>
      </c>
      <c r="H313" s="11"/>
      <c r="I313" s="11">
        <v>0</v>
      </c>
      <c r="J313" s="11"/>
      <c r="K313" s="11"/>
      <c r="L313" s="11"/>
      <c r="M313" s="11"/>
      <c r="N313" s="11"/>
      <c r="O313" s="11"/>
      <c r="P313" s="11"/>
    </row>
    <row r="314" spans="1:16">
      <c r="A314" s="9" t="s">
        <v>650</v>
      </c>
      <c r="B314" s="9" t="s">
        <v>651</v>
      </c>
      <c r="C314" s="9"/>
      <c r="D314" s="10"/>
      <c r="E314" s="9" t="s">
        <v>20</v>
      </c>
      <c r="F314" s="11"/>
      <c r="G314" s="12">
        <v>0</v>
      </c>
      <c r="H314" s="11"/>
      <c r="I314" s="11">
        <v>0</v>
      </c>
      <c r="J314" s="11"/>
      <c r="K314" s="11"/>
      <c r="L314" s="11"/>
      <c r="M314" s="11"/>
      <c r="N314" s="11"/>
      <c r="O314" s="11"/>
      <c r="P314" s="11"/>
    </row>
    <row r="315" spans="1:16">
      <c r="A315" s="9" t="s">
        <v>652</v>
      </c>
      <c r="B315" s="9" t="s">
        <v>653</v>
      </c>
      <c r="C315" s="9"/>
      <c r="D315" s="10"/>
      <c r="E315" s="9" t="s">
        <v>20</v>
      </c>
      <c r="F315" s="11"/>
      <c r="G315" s="12">
        <v>0</v>
      </c>
      <c r="H315" s="11"/>
      <c r="I315" s="11">
        <v>0</v>
      </c>
      <c r="J315" s="11"/>
      <c r="K315" s="11"/>
      <c r="L315" s="11"/>
      <c r="M315" s="11"/>
      <c r="N315" s="11"/>
      <c r="O315" s="11"/>
      <c r="P315" s="11"/>
    </row>
    <row r="316" spans="1:16">
      <c r="A316" s="9" t="s">
        <v>654</v>
      </c>
      <c r="B316" s="9" t="s">
        <v>655</v>
      </c>
      <c r="C316" s="9"/>
      <c r="D316" s="10"/>
      <c r="E316" s="9" t="s">
        <v>20</v>
      </c>
      <c r="F316" s="11"/>
      <c r="G316" s="12">
        <v>0</v>
      </c>
      <c r="H316" s="11"/>
      <c r="I316" s="11">
        <v>0</v>
      </c>
      <c r="J316" s="11"/>
      <c r="K316" s="11"/>
      <c r="L316" s="11"/>
      <c r="M316" s="11"/>
      <c r="N316" s="11"/>
      <c r="O316" s="11"/>
      <c r="P316" s="11"/>
    </row>
    <row r="317" spans="1:16">
      <c r="A317" s="9" t="s">
        <v>656</v>
      </c>
      <c r="B317" s="9" t="s">
        <v>657</v>
      </c>
      <c r="C317" s="9"/>
      <c r="D317" s="10">
        <v>0</v>
      </c>
      <c r="E317" s="9" t="s">
        <v>20</v>
      </c>
      <c r="F317" s="11">
        <v>0</v>
      </c>
      <c r="G317" s="12">
        <v>0</v>
      </c>
      <c r="H317" s="11" t="s">
        <v>399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1:16">
      <c r="A318" s="9" t="s">
        <v>658</v>
      </c>
      <c r="B318" s="9" t="s">
        <v>659</v>
      </c>
      <c r="C318" s="9"/>
      <c r="D318" s="10">
        <v>0</v>
      </c>
      <c r="E318" s="9" t="s">
        <v>20</v>
      </c>
      <c r="F318" s="11">
        <v>0</v>
      </c>
      <c r="G318" s="12">
        <v>0</v>
      </c>
      <c r="H318" s="11" t="s">
        <v>399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</row>
    <row r="319" spans="1:16">
      <c r="A319" s="9" t="s">
        <v>660</v>
      </c>
      <c r="B319" s="9" t="s">
        <v>661</v>
      </c>
      <c r="C319" s="9"/>
      <c r="D319" s="10">
        <v>0</v>
      </c>
      <c r="E319" s="9" t="s">
        <v>20</v>
      </c>
      <c r="F319" s="11">
        <v>0</v>
      </c>
      <c r="G319" s="12">
        <v>0</v>
      </c>
      <c r="H319" s="11" t="s">
        <v>399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1:16">
      <c r="A320" s="9" t="s">
        <v>662</v>
      </c>
      <c r="B320" s="9" t="s">
        <v>663</v>
      </c>
      <c r="C320" s="9"/>
      <c r="D320" s="10">
        <v>0</v>
      </c>
      <c r="E320" s="9" t="s">
        <v>20</v>
      </c>
      <c r="F320" s="11">
        <v>0</v>
      </c>
      <c r="G320" s="12">
        <v>0</v>
      </c>
      <c r="H320" s="11" t="s">
        <v>399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1:16">
      <c r="A321" s="9" t="s">
        <v>664</v>
      </c>
      <c r="B321" s="9" t="s">
        <v>665</v>
      </c>
      <c r="C321" s="9"/>
      <c r="D321" s="10">
        <v>0</v>
      </c>
      <c r="E321" s="9" t="s">
        <v>20</v>
      </c>
      <c r="F321" s="11">
        <v>0</v>
      </c>
      <c r="G321" s="12">
        <v>0</v>
      </c>
      <c r="H321" s="11" t="s">
        <v>666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1:16" ht="25.5">
      <c r="A322" s="9" t="s">
        <v>667</v>
      </c>
      <c r="B322" s="9" t="s">
        <v>668</v>
      </c>
      <c r="C322" s="9"/>
      <c r="D322" s="10">
        <v>0</v>
      </c>
      <c r="E322" s="9" t="s">
        <v>20</v>
      </c>
      <c r="F322" s="11">
        <v>0</v>
      </c>
      <c r="G322" s="12">
        <v>0</v>
      </c>
      <c r="H322" s="11" t="s">
        <v>399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1:16">
      <c r="A323" s="9" t="s">
        <v>669</v>
      </c>
      <c r="B323" s="9" t="s">
        <v>670</v>
      </c>
      <c r="C323" s="9"/>
      <c r="D323" s="10"/>
      <c r="E323" s="9" t="s">
        <v>20</v>
      </c>
      <c r="F323" s="11"/>
      <c r="G323" s="12">
        <v>0</v>
      </c>
      <c r="H323" s="11"/>
      <c r="I323" s="11">
        <v>0</v>
      </c>
      <c r="J323" s="11"/>
      <c r="K323" s="11"/>
      <c r="L323" s="11"/>
      <c r="M323" s="11"/>
      <c r="N323" s="11"/>
      <c r="O323" s="11"/>
      <c r="P323" s="11"/>
    </row>
    <row r="324" spans="1:16">
      <c r="A324" s="9" t="s">
        <v>671</v>
      </c>
      <c r="B324" s="9" t="s">
        <v>672</v>
      </c>
      <c r="C324" s="9"/>
      <c r="D324" s="10"/>
      <c r="E324" s="9" t="s">
        <v>20</v>
      </c>
      <c r="F324" s="11"/>
      <c r="G324" s="12">
        <v>0</v>
      </c>
      <c r="H324" s="11"/>
      <c r="I324" s="11">
        <v>0</v>
      </c>
      <c r="J324" s="11"/>
      <c r="K324" s="11"/>
      <c r="L324" s="11"/>
      <c r="M324" s="11"/>
      <c r="N324" s="11"/>
      <c r="O324" s="11"/>
      <c r="P324" s="11"/>
    </row>
    <row r="325" spans="1:16">
      <c r="A325" s="9" t="s">
        <v>673</v>
      </c>
      <c r="B325" s="9" t="s">
        <v>674</v>
      </c>
      <c r="C325" s="9"/>
      <c r="D325" s="10"/>
      <c r="E325" s="9" t="s">
        <v>20</v>
      </c>
      <c r="F325" s="11"/>
      <c r="G325" s="12">
        <v>0</v>
      </c>
      <c r="H325" s="11"/>
      <c r="I325" s="11">
        <v>0</v>
      </c>
      <c r="J325" s="11"/>
      <c r="K325" s="11"/>
      <c r="L325" s="11"/>
      <c r="M325" s="11"/>
      <c r="N325" s="11"/>
      <c r="O325" s="11"/>
      <c r="P325" s="11"/>
    </row>
    <row r="326" spans="1:16">
      <c r="A326" s="9" t="s">
        <v>675</v>
      </c>
      <c r="B326" s="9" t="s">
        <v>676</v>
      </c>
      <c r="C326" s="9"/>
      <c r="D326" s="10"/>
      <c r="E326" s="9" t="s">
        <v>20</v>
      </c>
      <c r="F326" s="11"/>
      <c r="G326" s="12">
        <v>0</v>
      </c>
      <c r="H326" s="11"/>
      <c r="I326" s="11">
        <v>0</v>
      </c>
      <c r="J326" s="11"/>
      <c r="K326" s="11"/>
      <c r="L326" s="11"/>
      <c r="M326" s="11"/>
      <c r="N326" s="11"/>
      <c r="O326" s="11"/>
      <c r="P326" s="11"/>
    </row>
    <row r="327" spans="1:16">
      <c r="A327" s="9" t="s">
        <v>677</v>
      </c>
      <c r="B327" s="9" t="s">
        <v>678</v>
      </c>
      <c r="C327" s="9"/>
      <c r="D327" s="10"/>
      <c r="E327" s="9" t="s">
        <v>20</v>
      </c>
      <c r="F327" s="11"/>
      <c r="G327" s="12">
        <v>0</v>
      </c>
      <c r="H327" s="11"/>
      <c r="I327" s="11">
        <v>0</v>
      </c>
      <c r="J327" s="11"/>
      <c r="K327" s="11"/>
      <c r="L327" s="11"/>
      <c r="M327" s="11"/>
      <c r="N327" s="11"/>
      <c r="O327" s="11"/>
      <c r="P327" s="11"/>
    </row>
    <row r="328" spans="1:16">
      <c r="A328" s="9" t="s">
        <v>679</v>
      </c>
      <c r="B328" s="9" t="s">
        <v>680</v>
      </c>
      <c r="C328" s="9"/>
      <c r="D328" s="10"/>
      <c r="E328" s="9" t="s">
        <v>20</v>
      </c>
      <c r="F328" s="11"/>
      <c r="G328" s="12">
        <v>0</v>
      </c>
      <c r="H328" s="11"/>
      <c r="I328" s="11">
        <v>0</v>
      </c>
      <c r="J328" s="11"/>
      <c r="K328" s="11"/>
      <c r="L328" s="11"/>
      <c r="M328" s="11"/>
      <c r="N328" s="11"/>
      <c r="O328" s="11"/>
      <c r="P328" s="11"/>
    </row>
    <row r="329" spans="1:16" ht="25.5">
      <c r="A329" s="9" t="s">
        <v>681</v>
      </c>
      <c r="B329" s="9" t="s">
        <v>682</v>
      </c>
      <c r="C329" s="9"/>
      <c r="D329" s="10"/>
      <c r="E329" s="9" t="s">
        <v>20</v>
      </c>
      <c r="F329" s="11"/>
      <c r="G329" s="12">
        <v>0</v>
      </c>
      <c r="H329" s="11"/>
      <c r="I329" s="11">
        <v>0</v>
      </c>
      <c r="J329" s="11"/>
      <c r="K329" s="11"/>
      <c r="L329" s="11"/>
      <c r="M329" s="11"/>
      <c r="N329" s="11"/>
      <c r="O329" s="11"/>
      <c r="P329" s="11"/>
    </row>
    <row r="330" spans="1:16">
      <c r="A330" s="9" t="s">
        <v>683</v>
      </c>
      <c r="B330" s="9" t="s">
        <v>684</v>
      </c>
      <c r="C330" s="9"/>
      <c r="D330" s="10"/>
      <c r="E330" s="9" t="s">
        <v>20</v>
      </c>
      <c r="F330" s="11"/>
      <c r="G330" s="12">
        <v>0</v>
      </c>
      <c r="H330" s="11"/>
      <c r="I330" s="11">
        <v>0</v>
      </c>
      <c r="J330" s="11"/>
      <c r="K330" s="11"/>
      <c r="L330" s="11"/>
      <c r="M330" s="11"/>
      <c r="N330" s="11"/>
      <c r="O330" s="11"/>
      <c r="P330" s="11"/>
    </row>
    <row r="331" spans="1:16" ht="25.5">
      <c r="A331" s="9" t="s">
        <v>685</v>
      </c>
      <c r="B331" s="9" t="s">
        <v>686</v>
      </c>
      <c r="C331" s="9"/>
      <c r="D331" s="10"/>
      <c r="E331" s="9" t="s">
        <v>20</v>
      </c>
      <c r="F331" s="11"/>
      <c r="G331" s="12">
        <v>0</v>
      </c>
      <c r="H331" s="11"/>
      <c r="I331" s="11">
        <v>0</v>
      </c>
      <c r="J331" s="11"/>
      <c r="K331" s="11"/>
      <c r="L331" s="11"/>
      <c r="M331" s="11"/>
      <c r="N331" s="11"/>
      <c r="O331" s="11"/>
      <c r="P331" s="11"/>
    </row>
    <row r="332" spans="1:16" ht="51">
      <c r="A332" s="9" t="s">
        <v>687</v>
      </c>
      <c r="B332" s="9" t="s">
        <v>688</v>
      </c>
      <c r="C332" s="9"/>
      <c r="D332" s="10"/>
      <c r="E332" s="9" t="s">
        <v>20</v>
      </c>
      <c r="F332" s="11"/>
      <c r="G332" s="12">
        <v>0</v>
      </c>
      <c r="H332" s="11"/>
      <c r="I332" s="11" t="s">
        <v>687</v>
      </c>
      <c r="J332" s="11"/>
      <c r="K332" s="11"/>
      <c r="L332" s="11"/>
      <c r="M332" s="11"/>
      <c r="N332" s="11"/>
      <c r="O332" s="11"/>
      <c r="P332" s="11"/>
    </row>
    <row r="333" spans="1:16">
      <c r="A333" s="9" t="s">
        <v>689</v>
      </c>
      <c r="B333" s="9" t="s">
        <v>690</v>
      </c>
      <c r="C333" s="9"/>
      <c r="D333" s="10"/>
      <c r="E333" s="9" t="s">
        <v>20</v>
      </c>
      <c r="F333" s="11"/>
      <c r="G333" s="12">
        <v>0</v>
      </c>
      <c r="H333" s="11"/>
      <c r="I333" s="11">
        <v>0</v>
      </c>
      <c r="J333" s="11"/>
      <c r="K333" s="11"/>
      <c r="L333" s="11"/>
      <c r="M333" s="11"/>
      <c r="N333" s="11"/>
      <c r="O333" s="11"/>
      <c r="P333" s="11"/>
    </row>
    <row r="334" spans="1:16">
      <c r="A334" s="9" t="s">
        <v>691</v>
      </c>
      <c r="B334" s="9" t="s">
        <v>692</v>
      </c>
      <c r="C334" s="9"/>
      <c r="D334" s="10"/>
      <c r="E334" s="9" t="s">
        <v>20</v>
      </c>
      <c r="F334" s="11"/>
      <c r="G334" s="12">
        <v>0</v>
      </c>
      <c r="H334" s="11"/>
      <c r="I334" s="11">
        <v>0</v>
      </c>
      <c r="J334" s="11"/>
      <c r="K334" s="11"/>
      <c r="L334" s="11"/>
      <c r="M334" s="11"/>
      <c r="N334" s="11"/>
      <c r="O334" s="11"/>
      <c r="P334" s="11"/>
    </row>
    <row r="335" spans="1:16">
      <c r="A335" s="9" t="s">
        <v>693</v>
      </c>
      <c r="B335" s="9" t="s">
        <v>694</v>
      </c>
      <c r="C335" s="9"/>
      <c r="D335" s="10"/>
      <c r="E335" s="9" t="s">
        <v>20</v>
      </c>
      <c r="F335" s="11"/>
      <c r="G335" s="12">
        <v>0</v>
      </c>
      <c r="H335" s="11"/>
      <c r="I335" s="11">
        <v>0</v>
      </c>
      <c r="J335" s="11"/>
      <c r="K335" s="11"/>
      <c r="L335" s="11"/>
      <c r="M335" s="11"/>
      <c r="N335" s="11"/>
      <c r="O335" s="11"/>
      <c r="P335" s="11"/>
    </row>
    <row r="336" spans="1:16" ht="25.5">
      <c r="A336" s="9" t="s">
        <v>695</v>
      </c>
      <c r="B336" s="9" t="s">
        <v>696</v>
      </c>
      <c r="C336" s="9"/>
      <c r="D336" s="10"/>
      <c r="E336" s="9" t="s">
        <v>20</v>
      </c>
      <c r="F336" s="11"/>
      <c r="G336" s="12">
        <v>0</v>
      </c>
      <c r="H336" s="11"/>
      <c r="I336" s="11">
        <v>0</v>
      </c>
      <c r="J336" s="11"/>
      <c r="K336" s="11"/>
      <c r="L336" s="11"/>
      <c r="M336" s="11"/>
      <c r="N336" s="11"/>
      <c r="O336" s="11"/>
      <c r="P336" s="11"/>
    </row>
    <row r="337" spans="1:16">
      <c r="A337" s="9" t="s">
        <v>697</v>
      </c>
      <c r="B337" s="9" t="s">
        <v>698</v>
      </c>
      <c r="C337" s="9"/>
      <c r="D337" s="10"/>
      <c r="E337" s="9" t="s">
        <v>20</v>
      </c>
      <c r="F337" s="11"/>
      <c r="G337" s="12">
        <v>0</v>
      </c>
      <c r="H337" s="11"/>
      <c r="I337" s="11">
        <v>0</v>
      </c>
      <c r="J337" s="11"/>
      <c r="K337" s="11"/>
      <c r="L337" s="11"/>
      <c r="M337" s="11"/>
      <c r="N337" s="11"/>
      <c r="O337" s="11"/>
      <c r="P337" s="11"/>
    </row>
    <row r="338" spans="1:16">
      <c r="A338" s="9" t="s">
        <v>699</v>
      </c>
      <c r="B338" s="9" t="s">
        <v>700</v>
      </c>
      <c r="C338" s="9"/>
      <c r="D338" s="10"/>
      <c r="E338" s="9" t="s">
        <v>20</v>
      </c>
      <c r="F338" s="11"/>
      <c r="G338" s="12">
        <v>0</v>
      </c>
      <c r="H338" s="11"/>
      <c r="I338" s="11">
        <v>0</v>
      </c>
      <c r="J338" s="11"/>
      <c r="K338" s="11"/>
      <c r="L338" s="11"/>
      <c r="M338" s="11"/>
      <c r="N338" s="11"/>
      <c r="O338" s="11"/>
      <c r="P338" s="11"/>
    </row>
    <row r="339" spans="1:16">
      <c r="A339" s="9" t="s">
        <v>701</v>
      </c>
      <c r="B339" s="9" t="s">
        <v>702</v>
      </c>
      <c r="C339" s="9"/>
      <c r="D339" s="10"/>
      <c r="E339" s="9" t="s">
        <v>20</v>
      </c>
      <c r="F339" s="11"/>
      <c r="G339" s="12">
        <v>0</v>
      </c>
      <c r="H339" s="11"/>
      <c r="I339" s="11">
        <v>0</v>
      </c>
      <c r="J339" s="11"/>
      <c r="K339" s="11"/>
      <c r="L339" s="11"/>
      <c r="M339" s="11"/>
      <c r="N339" s="11"/>
      <c r="O339" s="11"/>
      <c r="P339" s="11"/>
    </row>
    <row r="340" spans="1:16">
      <c r="A340" s="9" t="s">
        <v>703</v>
      </c>
      <c r="B340" s="9" t="s">
        <v>704</v>
      </c>
      <c r="C340" s="9"/>
      <c r="D340" s="10"/>
      <c r="E340" s="9" t="s">
        <v>20</v>
      </c>
      <c r="F340" s="11"/>
      <c r="G340" s="12">
        <v>0</v>
      </c>
      <c r="H340" s="11"/>
      <c r="I340" s="11">
        <v>0</v>
      </c>
      <c r="J340" s="11"/>
      <c r="K340" s="11"/>
      <c r="L340" s="11"/>
      <c r="M340" s="11"/>
      <c r="N340" s="11"/>
      <c r="O340" s="11"/>
      <c r="P340" s="11"/>
    </row>
    <row r="341" spans="1:16">
      <c r="A341" s="9" t="s">
        <v>705</v>
      </c>
      <c r="B341" s="9" t="s">
        <v>706</v>
      </c>
      <c r="C341" s="9"/>
      <c r="D341" s="10"/>
      <c r="E341" s="9" t="s">
        <v>20</v>
      </c>
      <c r="F341" s="11"/>
      <c r="G341" s="12">
        <v>0</v>
      </c>
      <c r="H341" s="11"/>
      <c r="I341" s="11">
        <v>0</v>
      </c>
      <c r="J341" s="11"/>
      <c r="K341" s="11"/>
      <c r="L341" s="11"/>
      <c r="M341" s="11"/>
      <c r="N341" s="11"/>
      <c r="O341" s="11"/>
      <c r="P341" s="11"/>
    </row>
    <row r="342" spans="1:16">
      <c r="A342" s="9" t="s">
        <v>707</v>
      </c>
      <c r="B342" s="9" t="s">
        <v>708</v>
      </c>
      <c r="C342" s="9"/>
      <c r="D342" s="10"/>
      <c r="E342" s="9" t="s">
        <v>20</v>
      </c>
      <c r="F342" s="11"/>
      <c r="G342" s="12">
        <v>0</v>
      </c>
      <c r="H342" s="11"/>
      <c r="I342" s="11">
        <v>0</v>
      </c>
      <c r="J342" s="11"/>
      <c r="K342" s="11"/>
      <c r="L342" s="11"/>
      <c r="M342" s="11"/>
      <c r="N342" s="11"/>
      <c r="O342" s="11"/>
      <c r="P342" s="11"/>
    </row>
    <row r="343" spans="1:16">
      <c r="A343" s="9" t="s">
        <v>709</v>
      </c>
      <c r="B343" s="9" t="s">
        <v>710</v>
      </c>
      <c r="C343" s="9"/>
      <c r="D343" s="10"/>
      <c r="E343" s="9" t="s">
        <v>20</v>
      </c>
      <c r="F343" s="11"/>
      <c r="G343" s="12">
        <v>0</v>
      </c>
      <c r="H343" s="11"/>
      <c r="I343" s="11">
        <v>0</v>
      </c>
      <c r="J343" s="11"/>
      <c r="K343" s="11"/>
      <c r="L343" s="11"/>
      <c r="M343" s="11"/>
      <c r="N343" s="11"/>
      <c r="O343" s="11"/>
      <c r="P343" s="11"/>
    </row>
    <row r="344" spans="1:16">
      <c r="A344" s="9" t="s">
        <v>711</v>
      </c>
      <c r="B344" s="9" t="s">
        <v>712</v>
      </c>
      <c r="C344" s="9"/>
      <c r="D344" s="10"/>
      <c r="E344" s="9" t="s">
        <v>20</v>
      </c>
      <c r="F344" s="11"/>
      <c r="G344" s="12">
        <v>0</v>
      </c>
      <c r="H344" s="11"/>
      <c r="I344" s="11">
        <v>0</v>
      </c>
      <c r="J344" s="11"/>
      <c r="K344" s="11"/>
      <c r="L344" s="11"/>
      <c r="M344" s="11"/>
      <c r="N344" s="11"/>
      <c r="O344" s="11"/>
      <c r="P344" s="11"/>
    </row>
    <row r="345" spans="1:16">
      <c r="A345" s="9" t="s">
        <v>713</v>
      </c>
      <c r="B345" s="9" t="s">
        <v>714</v>
      </c>
      <c r="C345" s="9"/>
      <c r="D345" s="10"/>
      <c r="E345" s="9" t="s">
        <v>20</v>
      </c>
      <c r="F345" s="11"/>
      <c r="G345" s="12">
        <v>0</v>
      </c>
      <c r="H345" s="11"/>
      <c r="I345" s="11">
        <v>0</v>
      </c>
      <c r="J345" s="11"/>
      <c r="K345" s="11"/>
      <c r="L345" s="11"/>
      <c r="M345" s="11"/>
      <c r="N345" s="11"/>
      <c r="O345" s="11"/>
      <c r="P345" s="11"/>
    </row>
    <row r="346" spans="1:16">
      <c r="A346" s="9" t="s">
        <v>715</v>
      </c>
      <c r="B346" s="9" t="s">
        <v>716</v>
      </c>
      <c r="C346" s="9"/>
      <c r="D346" s="10"/>
      <c r="E346" s="9" t="s">
        <v>20</v>
      </c>
      <c r="F346" s="11"/>
      <c r="G346" s="12">
        <v>0</v>
      </c>
      <c r="H346" s="11"/>
      <c r="I346" s="11">
        <v>0</v>
      </c>
      <c r="J346" s="11"/>
      <c r="K346" s="11"/>
      <c r="L346" s="11"/>
      <c r="M346" s="11"/>
      <c r="N346" s="11"/>
      <c r="O346" s="11"/>
      <c r="P346" s="11"/>
    </row>
    <row r="347" spans="1:16" ht="25.5">
      <c r="A347" s="9" t="s">
        <v>717</v>
      </c>
      <c r="B347" s="9" t="s">
        <v>718</v>
      </c>
      <c r="C347" s="9"/>
      <c r="D347" s="10"/>
      <c r="E347" s="9" t="s">
        <v>20</v>
      </c>
      <c r="F347" s="11"/>
      <c r="G347" s="12">
        <v>0</v>
      </c>
      <c r="H347" s="11"/>
      <c r="I347" s="11" t="s">
        <v>719</v>
      </c>
      <c r="J347" s="11"/>
      <c r="K347" s="11"/>
      <c r="L347" s="11"/>
      <c r="M347" s="11"/>
      <c r="N347" s="11"/>
      <c r="O347" s="11"/>
      <c r="P347" s="11"/>
    </row>
    <row r="348" spans="1:16">
      <c r="A348" s="9" t="s">
        <v>720</v>
      </c>
      <c r="B348" s="9" t="s">
        <v>721</v>
      </c>
      <c r="C348" s="9"/>
      <c r="D348" s="10"/>
      <c r="E348" s="9" t="s">
        <v>20</v>
      </c>
      <c r="F348" s="11"/>
      <c r="G348" s="12">
        <v>0</v>
      </c>
      <c r="H348" s="11"/>
      <c r="I348" s="11" t="s">
        <v>722</v>
      </c>
      <c r="J348" s="11"/>
      <c r="K348" s="11"/>
      <c r="L348" s="11"/>
      <c r="M348" s="11"/>
      <c r="N348" s="11"/>
      <c r="O348" s="11"/>
      <c r="P348" s="11"/>
    </row>
    <row r="349" spans="1:16" ht="25.5">
      <c r="A349" s="9" t="s">
        <v>723</v>
      </c>
      <c r="B349" s="9" t="s">
        <v>724</v>
      </c>
      <c r="C349" s="9"/>
      <c r="D349" s="10"/>
      <c r="E349" s="9" t="s">
        <v>20</v>
      </c>
      <c r="F349" s="11"/>
      <c r="G349" s="12">
        <v>0</v>
      </c>
      <c r="H349" s="11"/>
      <c r="I349" s="11">
        <v>5441</v>
      </c>
      <c r="J349" s="11"/>
      <c r="K349" s="11"/>
      <c r="L349" s="11"/>
      <c r="M349" s="11"/>
      <c r="N349" s="11"/>
      <c r="O349" s="11"/>
      <c r="P349" s="11"/>
    </row>
    <row r="350" spans="1:16" ht="25.5">
      <c r="A350" s="9" t="s">
        <v>725</v>
      </c>
      <c r="B350" s="9" t="s">
        <v>726</v>
      </c>
      <c r="C350" s="9"/>
      <c r="D350" s="10"/>
      <c r="E350" s="9" t="s">
        <v>20</v>
      </c>
      <c r="F350" s="11"/>
      <c r="G350" s="12">
        <v>0</v>
      </c>
      <c r="H350" s="11"/>
      <c r="I350" s="11">
        <v>5445</v>
      </c>
      <c r="J350" s="11"/>
      <c r="K350" s="11"/>
      <c r="L350" s="11"/>
      <c r="M350" s="11"/>
      <c r="N350" s="11"/>
      <c r="O350" s="11"/>
      <c r="P350" s="11"/>
    </row>
    <row r="351" spans="1:16" ht="25.5">
      <c r="A351" s="9" t="s">
        <v>727</v>
      </c>
      <c r="B351" s="9" t="s">
        <v>728</v>
      </c>
      <c r="C351" s="9"/>
      <c r="D351" s="10"/>
      <c r="E351" s="9" t="s">
        <v>20</v>
      </c>
      <c r="F351" s="11"/>
      <c r="G351" s="12">
        <v>0</v>
      </c>
      <c r="H351" s="11"/>
      <c r="I351" s="11">
        <v>5436</v>
      </c>
      <c r="J351" s="11"/>
      <c r="K351" s="11"/>
      <c r="L351" s="11"/>
      <c r="M351" s="11"/>
      <c r="N351" s="11"/>
      <c r="O351" s="11"/>
      <c r="P351" s="11"/>
    </row>
    <row r="352" spans="1:16" ht="25.5">
      <c r="A352" s="9" t="s">
        <v>729</v>
      </c>
      <c r="B352" s="9" t="s">
        <v>730</v>
      </c>
      <c r="C352" s="9"/>
      <c r="D352" s="10"/>
      <c r="E352" s="9" t="s">
        <v>20</v>
      </c>
      <c r="F352" s="11"/>
      <c r="G352" s="12">
        <v>0</v>
      </c>
      <c r="H352" s="11"/>
      <c r="I352" s="11">
        <v>5440</v>
      </c>
      <c r="J352" s="11"/>
      <c r="K352" s="11"/>
      <c r="L352" s="11"/>
      <c r="M352" s="11"/>
      <c r="N352" s="11"/>
      <c r="O352" s="11"/>
      <c r="P352" s="11"/>
    </row>
    <row r="353" spans="1:16" ht="25.5">
      <c r="A353" s="9" t="s">
        <v>731</v>
      </c>
      <c r="B353" s="9" t="s">
        <v>732</v>
      </c>
      <c r="C353" s="9"/>
      <c r="D353" s="10"/>
      <c r="E353" s="9" t="s">
        <v>20</v>
      </c>
      <c r="F353" s="11"/>
      <c r="G353" s="12">
        <v>0</v>
      </c>
      <c r="H353" s="11"/>
      <c r="I353" s="11">
        <v>5442</v>
      </c>
      <c r="J353" s="11"/>
      <c r="K353" s="11"/>
      <c r="L353" s="11"/>
      <c r="M353" s="11"/>
      <c r="N353" s="11"/>
      <c r="O353" s="11"/>
      <c r="P353" s="11"/>
    </row>
    <row r="354" spans="1:16" ht="25.5">
      <c r="A354" s="9" t="s">
        <v>733</v>
      </c>
      <c r="B354" s="9" t="s">
        <v>734</v>
      </c>
      <c r="C354" s="9"/>
      <c r="D354" s="10"/>
      <c r="E354" s="9" t="s">
        <v>20</v>
      </c>
      <c r="F354" s="11"/>
      <c r="G354" s="12">
        <v>0</v>
      </c>
      <c r="H354" s="11"/>
      <c r="I354" s="11">
        <v>5437</v>
      </c>
      <c r="J354" s="11"/>
      <c r="K354" s="11"/>
      <c r="L354" s="11"/>
      <c r="M354" s="11"/>
      <c r="N354" s="11"/>
      <c r="O354" s="11"/>
      <c r="P354" s="11"/>
    </row>
    <row r="355" spans="1:16" ht="25.5">
      <c r="A355" s="9" t="s">
        <v>735</v>
      </c>
      <c r="B355" s="9" t="s">
        <v>736</v>
      </c>
      <c r="C355" s="9"/>
      <c r="D355" s="10"/>
      <c r="E355" s="9" t="s">
        <v>20</v>
      </c>
      <c r="F355" s="11"/>
      <c r="G355" s="12">
        <v>0</v>
      </c>
      <c r="H355" s="11"/>
      <c r="I355" s="11">
        <v>5443</v>
      </c>
      <c r="J355" s="11"/>
      <c r="K355" s="11"/>
      <c r="L355" s="11"/>
      <c r="M355" s="11"/>
      <c r="N355" s="11"/>
      <c r="O355" s="11"/>
      <c r="P355" s="11"/>
    </row>
    <row r="356" spans="1:16" ht="25.5">
      <c r="A356" s="9" t="s">
        <v>737</v>
      </c>
      <c r="B356" s="9" t="s">
        <v>738</v>
      </c>
      <c r="C356" s="9"/>
      <c r="D356" s="10"/>
      <c r="E356" s="9" t="s">
        <v>20</v>
      </c>
      <c r="F356" s="11"/>
      <c r="G356" s="12">
        <v>0</v>
      </c>
      <c r="H356" s="11"/>
      <c r="I356" s="11">
        <v>5439</v>
      </c>
      <c r="J356" s="11"/>
      <c r="K356" s="11"/>
      <c r="L356" s="11"/>
      <c r="M356" s="11"/>
      <c r="N356" s="11"/>
      <c r="O356" s="11"/>
      <c r="P356" s="11"/>
    </row>
    <row r="357" spans="1:16" ht="38.25">
      <c r="A357" s="9" t="s">
        <v>739</v>
      </c>
      <c r="B357" s="9" t="s">
        <v>740</v>
      </c>
      <c r="C357" s="9"/>
      <c r="D357" s="10"/>
      <c r="E357" s="9" t="s">
        <v>20</v>
      </c>
      <c r="F357" s="11"/>
      <c r="G357" s="12">
        <v>0</v>
      </c>
      <c r="H357" s="11"/>
      <c r="I357" s="11">
        <v>5449</v>
      </c>
      <c r="J357" s="11"/>
      <c r="K357" s="11"/>
      <c r="L357" s="11"/>
      <c r="M357" s="11"/>
      <c r="N357" s="11"/>
      <c r="O357" s="11"/>
      <c r="P357" s="11"/>
    </row>
    <row r="358" spans="1:16" ht="38.25">
      <c r="A358" s="9" t="s">
        <v>741</v>
      </c>
      <c r="B358" s="9" t="s">
        <v>742</v>
      </c>
      <c r="C358" s="9"/>
      <c r="D358" s="10"/>
      <c r="E358" s="9" t="s">
        <v>20</v>
      </c>
      <c r="F358" s="11"/>
      <c r="G358" s="12">
        <v>0</v>
      </c>
      <c r="H358" s="11"/>
      <c r="I358" s="11">
        <v>0</v>
      </c>
      <c r="J358" s="11"/>
      <c r="K358" s="11"/>
      <c r="L358" s="11"/>
      <c r="M358" s="11"/>
      <c r="N358" s="11"/>
      <c r="O358" s="11"/>
      <c r="P358" s="11"/>
    </row>
    <row r="359" spans="1:16" ht="25.5">
      <c r="A359" s="9" t="s">
        <v>743</v>
      </c>
      <c r="B359" s="9" t="s">
        <v>744</v>
      </c>
      <c r="C359" s="9"/>
      <c r="D359" s="10"/>
      <c r="E359" s="9" t="s">
        <v>20</v>
      </c>
      <c r="F359" s="11"/>
      <c r="G359" s="12">
        <v>0</v>
      </c>
      <c r="H359" s="11"/>
      <c r="I359" s="11">
        <v>482038</v>
      </c>
      <c r="J359" s="11"/>
      <c r="K359" s="11"/>
      <c r="L359" s="11"/>
      <c r="M359" s="11"/>
      <c r="N359" s="11"/>
      <c r="O359" s="11"/>
      <c r="P359" s="11"/>
    </row>
    <row r="360" spans="1:16" ht="25.5">
      <c r="A360" s="9" t="s">
        <v>745</v>
      </c>
      <c r="B360" s="9" t="s">
        <v>746</v>
      </c>
      <c r="C360" s="9"/>
      <c r="D360" s="10"/>
      <c r="E360" s="9" t="s">
        <v>20</v>
      </c>
      <c r="F360" s="11"/>
      <c r="G360" s="12">
        <v>0</v>
      </c>
      <c r="H360" s="11"/>
      <c r="I360" s="11">
        <v>51935</v>
      </c>
      <c r="J360" s="11"/>
      <c r="K360" s="11"/>
      <c r="L360" s="11"/>
      <c r="M360" s="11"/>
      <c r="N360" s="11"/>
      <c r="O360" s="11"/>
      <c r="P360" s="11"/>
    </row>
    <row r="361" spans="1:16">
      <c r="A361" s="9" t="s">
        <v>747</v>
      </c>
      <c r="B361" s="9" t="s">
        <v>748</v>
      </c>
      <c r="C361" s="9"/>
      <c r="D361" s="10"/>
      <c r="E361" s="9" t="s">
        <v>20</v>
      </c>
      <c r="F361" s="11"/>
      <c r="G361" s="12">
        <v>0</v>
      </c>
      <c r="H361" s="11"/>
      <c r="I361" s="11">
        <v>284410</v>
      </c>
      <c r="J361" s="11"/>
      <c r="K361" s="11"/>
      <c r="L361" s="11"/>
      <c r="M361" s="11"/>
      <c r="N361" s="11"/>
      <c r="O361" s="11"/>
      <c r="P361" s="11"/>
    </row>
    <row r="362" spans="1:16" ht="25.5">
      <c r="A362" s="9" t="s">
        <v>749</v>
      </c>
      <c r="B362" s="9" t="s">
        <v>750</v>
      </c>
      <c r="C362" s="9"/>
      <c r="D362" s="10"/>
      <c r="E362" s="9" t="s">
        <v>751</v>
      </c>
      <c r="F362" s="11"/>
      <c r="G362" s="12">
        <v>0</v>
      </c>
      <c r="H362" s="11"/>
      <c r="I362" s="11" t="s">
        <v>752</v>
      </c>
      <c r="J362" s="11"/>
      <c r="K362" s="11"/>
      <c r="L362" s="11"/>
      <c r="M362" s="11"/>
      <c r="N362" s="11"/>
      <c r="O362" s="11"/>
      <c r="P362" s="11"/>
    </row>
    <row r="363" spans="1:16" ht="38.25">
      <c r="A363" s="9" t="s">
        <v>753</v>
      </c>
      <c r="B363" s="9" t="s">
        <v>754</v>
      </c>
      <c r="C363" s="9"/>
      <c r="D363" s="10"/>
      <c r="E363" s="9" t="s">
        <v>20</v>
      </c>
      <c r="F363" s="11"/>
      <c r="G363" s="12">
        <v>0</v>
      </c>
      <c r="H363" s="11"/>
      <c r="I363" s="11" t="s">
        <v>752</v>
      </c>
      <c r="J363" s="11"/>
      <c r="K363" s="11"/>
      <c r="L363" s="11"/>
      <c r="M363" s="11"/>
      <c r="N363" s="11"/>
      <c r="O363" s="11"/>
      <c r="P363" s="11"/>
    </row>
    <row r="364" spans="1:16">
      <c r="A364" s="9" t="s">
        <v>755</v>
      </c>
      <c r="B364" s="9" t="s">
        <v>756</v>
      </c>
      <c r="C364" s="9"/>
      <c r="D364" s="10"/>
      <c r="E364" s="9" t="s">
        <v>20</v>
      </c>
      <c r="F364" s="11"/>
      <c r="G364" s="12">
        <v>0</v>
      </c>
      <c r="H364" s="11"/>
      <c r="I364" s="11">
        <v>0</v>
      </c>
      <c r="J364" s="11"/>
      <c r="K364" s="11"/>
      <c r="L364" s="11"/>
      <c r="M364" s="11"/>
      <c r="N364" s="11"/>
      <c r="O364" s="11"/>
      <c r="P364" s="11"/>
    </row>
    <row r="365" spans="1:16">
      <c r="A365" s="9" t="s">
        <v>757</v>
      </c>
      <c r="B365" s="9" t="s">
        <v>758</v>
      </c>
      <c r="C365" s="9"/>
      <c r="D365" s="10"/>
      <c r="E365" s="9" t="s">
        <v>20</v>
      </c>
      <c r="F365" s="11"/>
      <c r="G365" s="12">
        <v>0</v>
      </c>
      <c r="H365" s="11"/>
      <c r="I365" s="11">
        <v>0</v>
      </c>
      <c r="J365" s="11"/>
      <c r="K365" s="11"/>
      <c r="L365" s="11"/>
      <c r="M365" s="11"/>
      <c r="N365" s="11"/>
      <c r="O365" s="11"/>
      <c r="P365" s="11"/>
    </row>
    <row r="366" spans="1:16">
      <c r="A366" s="9" t="s">
        <v>759</v>
      </c>
      <c r="B366" s="9" t="s">
        <v>760</v>
      </c>
      <c r="C366" s="9"/>
      <c r="D366" s="10"/>
      <c r="E366" s="9" t="s">
        <v>20</v>
      </c>
      <c r="F366" s="11"/>
      <c r="G366" s="12">
        <v>0</v>
      </c>
      <c r="H366" s="11"/>
      <c r="I366" s="11">
        <v>0</v>
      </c>
      <c r="J366" s="11"/>
      <c r="K366" s="11"/>
      <c r="L366" s="11"/>
      <c r="M366" s="11"/>
      <c r="N366" s="11"/>
      <c r="O366" s="11"/>
      <c r="P366" s="11"/>
    </row>
    <row r="367" spans="1:16">
      <c r="A367" s="9" t="s">
        <v>761</v>
      </c>
      <c r="B367" s="9" t="s">
        <v>762</v>
      </c>
      <c r="C367" s="9"/>
      <c r="D367" s="10"/>
      <c r="E367" s="9" t="s">
        <v>20</v>
      </c>
      <c r="F367" s="11"/>
      <c r="G367" s="12">
        <v>0</v>
      </c>
      <c r="H367" s="11"/>
      <c r="I367" s="11">
        <v>0</v>
      </c>
      <c r="J367" s="11"/>
      <c r="K367" s="11"/>
      <c r="L367" s="11"/>
      <c r="M367" s="11"/>
      <c r="N367" s="11"/>
      <c r="O367" s="11"/>
      <c r="P367" s="11"/>
    </row>
    <row r="368" spans="1:16" ht="51">
      <c r="A368" s="9" t="s">
        <v>763</v>
      </c>
      <c r="B368" s="9" t="s">
        <v>764</v>
      </c>
      <c r="C368" s="9"/>
      <c r="D368" s="10"/>
      <c r="E368" s="9" t="s">
        <v>20</v>
      </c>
      <c r="F368" s="11"/>
      <c r="G368" s="12">
        <v>0</v>
      </c>
      <c r="H368" s="11"/>
      <c r="I368" s="11" t="s">
        <v>765</v>
      </c>
      <c r="J368" s="11"/>
      <c r="K368" s="11"/>
      <c r="L368" s="11"/>
      <c r="M368" s="11"/>
      <c r="N368" s="11"/>
      <c r="O368" s="11"/>
      <c r="P368" s="11"/>
    </row>
    <row r="369" spans="1:16">
      <c r="A369" s="9" t="s">
        <v>766</v>
      </c>
      <c r="B369" s="9" t="s">
        <v>767</v>
      </c>
      <c r="C369" s="9"/>
      <c r="D369" s="10"/>
      <c r="E369" s="9" t="s">
        <v>20</v>
      </c>
      <c r="F369" s="11"/>
      <c r="G369" s="12">
        <v>0</v>
      </c>
      <c r="H369" s="11"/>
      <c r="I369" s="11">
        <v>8818542</v>
      </c>
      <c r="J369" s="11"/>
      <c r="K369" s="11"/>
      <c r="L369" s="11"/>
      <c r="M369" s="11"/>
      <c r="N369" s="11"/>
      <c r="O369" s="11"/>
      <c r="P369" s="11"/>
    </row>
    <row r="370" spans="1:16" ht="38.25">
      <c r="A370" s="9" t="s">
        <v>768</v>
      </c>
      <c r="B370" s="9" t="s">
        <v>769</v>
      </c>
      <c r="C370" s="9"/>
      <c r="D370" s="10"/>
      <c r="E370" s="9" t="s">
        <v>20</v>
      </c>
      <c r="F370" s="11"/>
      <c r="G370" s="12">
        <v>0</v>
      </c>
      <c r="H370" s="11"/>
      <c r="I370" s="11">
        <v>9432</v>
      </c>
      <c r="J370" s="11"/>
      <c r="K370" s="11"/>
      <c r="L370" s="11"/>
      <c r="M370" s="11"/>
      <c r="N370" s="11"/>
      <c r="O370" s="11"/>
      <c r="P370" s="11"/>
    </row>
    <row r="371" spans="1:16" ht="38.25">
      <c r="A371" s="9" t="s">
        <v>770</v>
      </c>
      <c r="B371" s="9" t="s">
        <v>771</v>
      </c>
      <c r="C371" s="9"/>
      <c r="D371" s="10"/>
      <c r="E371" s="9" t="s">
        <v>20</v>
      </c>
      <c r="F371" s="11"/>
      <c r="G371" s="12">
        <v>0</v>
      </c>
      <c r="H371" s="11"/>
      <c r="I371" s="11">
        <v>2132</v>
      </c>
      <c r="J371" s="11"/>
      <c r="K371" s="11"/>
      <c r="L371" s="11"/>
      <c r="M371" s="11"/>
      <c r="N371" s="11"/>
      <c r="O371" s="11"/>
      <c r="P371" s="11"/>
    </row>
    <row r="372" spans="1:16" ht="38.25">
      <c r="A372" s="9" t="s">
        <v>772</v>
      </c>
      <c r="B372" s="9" t="s">
        <v>773</v>
      </c>
      <c r="C372" s="9"/>
      <c r="D372" s="10"/>
      <c r="E372" s="9" t="s">
        <v>20</v>
      </c>
      <c r="F372" s="11"/>
      <c r="G372" s="12">
        <v>0</v>
      </c>
      <c r="H372" s="11"/>
      <c r="I372" s="11">
        <v>2139</v>
      </c>
      <c r="J372" s="11"/>
      <c r="K372" s="11"/>
      <c r="L372" s="11"/>
      <c r="M372" s="11"/>
      <c r="N372" s="11"/>
      <c r="O372" s="11"/>
      <c r="P372" s="11"/>
    </row>
    <row r="373" spans="1:16" ht="38.25">
      <c r="A373" s="9" t="s">
        <v>774</v>
      </c>
      <c r="B373" s="9" t="s">
        <v>775</v>
      </c>
      <c r="C373" s="9"/>
      <c r="D373" s="10"/>
      <c r="E373" s="9" t="s">
        <v>20</v>
      </c>
      <c r="F373" s="11"/>
      <c r="G373" s="12">
        <v>0</v>
      </c>
      <c r="H373" s="11"/>
      <c r="I373" s="11">
        <v>2145</v>
      </c>
      <c r="J373" s="11"/>
      <c r="K373" s="11"/>
      <c r="L373" s="11"/>
      <c r="M373" s="11"/>
      <c r="N373" s="11"/>
      <c r="O373" s="11"/>
      <c r="P373" s="11"/>
    </row>
    <row r="374" spans="1:16" ht="38.25">
      <c r="A374" s="9" t="s">
        <v>776</v>
      </c>
      <c r="B374" s="9" t="s">
        <v>777</v>
      </c>
      <c r="C374" s="9"/>
      <c r="D374" s="10"/>
      <c r="E374" s="9" t="s">
        <v>20</v>
      </c>
      <c r="F374" s="11"/>
      <c r="G374" s="12">
        <v>0</v>
      </c>
      <c r="H374" s="11"/>
      <c r="I374" s="11">
        <v>4984</v>
      </c>
      <c r="J374" s="11"/>
      <c r="K374" s="11"/>
      <c r="L374" s="11"/>
      <c r="M374" s="11"/>
      <c r="N374" s="11"/>
      <c r="O374" s="11"/>
      <c r="P374" s="11"/>
    </row>
    <row r="375" spans="1:16" ht="38.25">
      <c r="A375" s="9" t="s">
        <v>778</v>
      </c>
      <c r="B375" s="9" t="s">
        <v>779</v>
      </c>
      <c r="C375" s="9"/>
      <c r="D375" s="10"/>
      <c r="E375" s="9" t="s">
        <v>20</v>
      </c>
      <c r="F375" s="11"/>
      <c r="G375" s="12">
        <v>0</v>
      </c>
      <c r="H375" s="11"/>
      <c r="I375" s="11">
        <v>2151</v>
      </c>
      <c r="J375" s="11"/>
      <c r="K375" s="11"/>
      <c r="L375" s="11"/>
      <c r="M375" s="11"/>
      <c r="N375" s="11"/>
      <c r="O375" s="11"/>
      <c r="P375" s="11"/>
    </row>
    <row r="376" spans="1:16" ht="38.25">
      <c r="A376" s="9" t="s">
        <v>780</v>
      </c>
      <c r="B376" s="9" t="s">
        <v>781</v>
      </c>
      <c r="C376" s="9"/>
      <c r="D376" s="10"/>
      <c r="E376" s="9" t="s">
        <v>20</v>
      </c>
      <c r="F376" s="11"/>
      <c r="G376" s="12">
        <v>0</v>
      </c>
      <c r="H376" s="11"/>
      <c r="I376" s="11">
        <v>3384</v>
      </c>
      <c r="J376" s="11"/>
      <c r="K376" s="11"/>
      <c r="L376" s="11"/>
      <c r="M376" s="11"/>
      <c r="N376" s="11"/>
      <c r="O376" s="11"/>
      <c r="P376" s="11"/>
    </row>
    <row r="377" spans="1:16" ht="51">
      <c r="A377" s="9" t="s">
        <v>782</v>
      </c>
      <c r="B377" s="9" t="s">
        <v>783</v>
      </c>
      <c r="C377" s="9"/>
      <c r="D377" s="10">
        <v>0</v>
      </c>
      <c r="E377" s="9" t="s">
        <v>20</v>
      </c>
      <c r="F377" s="11">
        <v>0</v>
      </c>
      <c r="G377" s="12">
        <v>0</v>
      </c>
      <c r="H377" s="11" t="s">
        <v>784</v>
      </c>
      <c r="I377" s="11">
        <v>5279</v>
      </c>
      <c r="J377" s="11">
        <v>5279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</row>
    <row r="378" spans="1:16" ht="38.25">
      <c r="A378" s="9" t="s">
        <v>785</v>
      </c>
      <c r="B378" s="9" t="s">
        <v>786</v>
      </c>
      <c r="C378" s="9"/>
      <c r="D378" s="10">
        <v>0</v>
      </c>
      <c r="E378" s="9" t="s">
        <v>20</v>
      </c>
      <c r="F378" s="11">
        <v>0</v>
      </c>
      <c r="G378" s="12">
        <v>0</v>
      </c>
      <c r="H378" s="11" t="s">
        <v>784</v>
      </c>
      <c r="I378" s="11">
        <v>7691</v>
      </c>
      <c r="J378" s="11">
        <v>7691</v>
      </c>
      <c r="K378" s="11" t="s">
        <v>787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</row>
    <row r="379" spans="1:16" ht="38.25">
      <c r="A379" s="9" t="s">
        <v>788</v>
      </c>
      <c r="B379" s="9" t="s">
        <v>789</v>
      </c>
      <c r="C379" s="9"/>
      <c r="D379" s="10">
        <v>0</v>
      </c>
      <c r="E379" s="9" t="s">
        <v>20</v>
      </c>
      <c r="F379" s="11">
        <v>0</v>
      </c>
      <c r="G379" s="12">
        <v>0</v>
      </c>
      <c r="H379" s="11" t="s">
        <v>784</v>
      </c>
      <c r="I379" s="11">
        <v>7692</v>
      </c>
      <c r="J379" s="11">
        <v>7692</v>
      </c>
      <c r="K379" s="11" t="s">
        <v>787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</row>
    <row r="380" spans="1:16" ht="38.25">
      <c r="A380" s="9" t="s">
        <v>790</v>
      </c>
      <c r="B380" s="9" t="s">
        <v>791</v>
      </c>
      <c r="C380" s="9"/>
      <c r="D380" s="10"/>
      <c r="E380" s="9" t="s">
        <v>20</v>
      </c>
      <c r="F380" s="11"/>
      <c r="G380" s="12">
        <v>0</v>
      </c>
      <c r="H380" s="11"/>
      <c r="I380" s="11">
        <v>5280</v>
      </c>
      <c r="J380" s="11"/>
      <c r="K380" s="11"/>
      <c r="L380" s="11"/>
      <c r="M380" s="11"/>
      <c r="N380" s="11"/>
      <c r="O380" s="11"/>
      <c r="P380" s="11"/>
    </row>
    <row r="381" spans="1:16" ht="38.25">
      <c r="A381" s="9" t="s">
        <v>792</v>
      </c>
      <c r="B381" s="9" t="s">
        <v>793</v>
      </c>
      <c r="C381" s="9"/>
      <c r="D381" s="10"/>
      <c r="E381" s="9" t="s">
        <v>20</v>
      </c>
      <c r="F381" s="11"/>
      <c r="G381" s="12">
        <v>0</v>
      </c>
      <c r="H381" s="11"/>
      <c r="I381" s="11">
        <v>5281</v>
      </c>
      <c r="J381" s="11"/>
      <c r="K381" s="11"/>
      <c r="L381" s="11"/>
      <c r="M381" s="11"/>
      <c r="N381" s="11"/>
      <c r="O381" s="11"/>
      <c r="P381" s="11"/>
    </row>
    <row r="382" spans="1:16">
      <c r="A382" s="9" t="s">
        <v>794</v>
      </c>
      <c r="B382" s="9" t="s">
        <v>795</v>
      </c>
      <c r="C382" s="9"/>
      <c r="D382" s="10"/>
      <c r="E382" s="9" t="s">
        <v>20</v>
      </c>
      <c r="F382" s="11"/>
      <c r="G382" s="12">
        <v>0</v>
      </c>
      <c r="H382" s="11"/>
      <c r="I382" s="11" t="s">
        <v>796</v>
      </c>
      <c r="J382" s="11"/>
      <c r="K382" s="11"/>
      <c r="L382" s="11"/>
      <c r="M382" s="11"/>
      <c r="N382" s="11"/>
      <c r="O382" s="11"/>
      <c r="P382" s="11"/>
    </row>
    <row r="383" spans="1:16" ht="38.25">
      <c r="A383" s="9" t="s">
        <v>797</v>
      </c>
      <c r="B383" s="9" t="s">
        <v>798</v>
      </c>
      <c r="C383" s="9"/>
      <c r="D383" s="10"/>
      <c r="E383" s="9" t="s">
        <v>20</v>
      </c>
      <c r="F383" s="11"/>
      <c r="G383" s="12">
        <v>0</v>
      </c>
      <c r="H383" s="11"/>
      <c r="I383" s="11">
        <v>0</v>
      </c>
      <c r="J383" s="11"/>
      <c r="K383" s="11"/>
      <c r="L383" s="11"/>
      <c r="M383" s="11"/>
      <c r="N383" s="11"/>
      <c r="O383" s="11"/>
      <c r="P383" s="11"/>
    </row>
    <row r="384" spans="1:16" ht="38.25">
      <c r="A384" s="9" t="s">
        <v>799</v>
      </c>
      <c r="B384" s="9" t="s">
        <v>800</v>
      </c>
      <c r="C384" s="9"/>
      <c r="D384" s="10"/>
      <c r="E384" s="9" t="s">
        <v>20</v>
      </c>
      <c r="F384" s="11"/>
      <c r="G384" s="12">
        <v>0</v>
      </c>
      <c r="H384" s="11"/>
      <c r="I384" s="11">
        <v>0</v>
      </c>
      <c r="J384" s="11"/>
      <c r="K384" s="11"/>
      <c r="L384" s="11"/>
      <c r="M384" s="11"/>
      <c r="N384" s="11"/>
      <c r="O384" s="11"/>
      <c r="P384" s="11"/>
    </row>
    <row r="385" spans="1:16">
      <c r="A385" s="9" t="s">
        <v>801</v>
      </c>
      <c r="B385" s="9" t="s">
        <v>802</v>
      </c>
      <c r="C385" s="9"/>
      <c r="D385" s="10"/>
      <c r="E385" s="9" t="s">
        <v>20</v>
      </c>
      <c r="F385" s="11"/>
      <c r="G385" s="12">
        <v>0</v>
      </c>
      <c r="H385" s="11"/>
      <c r="I385" s="11">
        <v>0</v>
      </c>
      <c r="J385" s="11"/>
      <c r="K385" s="11"/>
      <c r="L385" s="11"/>
      <c r="M385" s="11"/>
      <c r="N385" s="11"/>
      <c r="O385" s="11"/>
      <c r="P385" s="11"/>
    </row>
    <row r="386" spans="1:16">
      <c r="A386" s="9" t="s">
        <v>803</v>
      </c>
      <c r="B386" s="9" t="s">
        <v>804</v>
      </c>
      <c r="C386" s="9"/>
      <c r="D386" s="10"/>
      <c r="E386" s="9" t="s">
        <v>20</v>
      </c>
      <c r="F386" s="11"/>
      <c r="G386" s="12">
        <v>0</v>
      </c>
      <c r="H386" s="11"/>
      <c r="I386" s="11">
        <v>0</v>
      </c>
      <c r="J386" s="11"/>
      <c r="K386" s="11"/>
      <c r="L386" s="11"/>
      <c r="M386" s="11"/>
      <c r="N386" s="11"/>
      <c r="O386" s="11"/>
      <c r="P386" s="11"/>
    </row>
    <row r="387" spans="1:16">
      <c r="A387" s="9" t="s">
        <v>805</v>
      </c>
      <c r="B387" s="9" t="s">
        <v>806</v>
      </c>
      <c r="C387" s="9"/>
      <c r="D387" s="10"/>
      <c r="E387" s="9" t="s">
        <v>20</v>
      </c>
      <c r="F387" s="11"/>
      <c r="G387" s="12">
        <v>0</v>
      </c>
      <c r="H387" s="11"/>
      <c r="I387" s="11">
        <v>0</v>
      </c>
      <c r="J387" s="11"/>
      <c r="K387" s="11"/>
      <c r="L387" s="11"/>
      <c r="M387" s="11"/>
      <c r="N387" s="11"/>
      <c r="O387" s="11"/>
      <c r="P387" s="11"/>
    </row>
    <row r="388" spans="1:16" ht="38.25">
      <c r="A388" s="9" t="s">
        <v>807</v>
      </c>
      <c r="B388" s="9" t="s">
        <v>808</v>
      </c>
      <c r="C388" s="9"/>
      <c r="D388" s="10"/>
      <c r="E388" s="9" t="s">
        <v>20</v>
      </c>
      <c r="F388" s="11"/>
      <c r="G388" s="12">
        <v>0</v>
      </c>
      <c r="H388" s="11"/>
      <c r="I388" s="11">
        <v>0</v>
      </c>
      <c r="J388" s="11"/>
      <c r="K388" s="11"/>
      <c r="L388" s="11"/>
      <c r="M388" s="11"/>
      <c r="N388" s="11"/>
      <c r="O388" s="11"/>
      <c r="P388" s="11"/>
    </row>
    <row r="389" spans="1:16">
      <c r="A389" s="9" t="s">
        <v>809</v>
      </c>
      <c r="B389" s="9" t="s">
        <v>810</v>
      </c>
      <c r="C389" s="9"/>
      <c r="D389" s="10"/>
      <c r="E389" s="9" t="s">
        <v>20</v>
      </c>
      <c r="F389" s="11"/>
      <c r="G389" s="12">
        <v>0</v>
      </c>
      <c r="H389" s="11"/>
      <c r="I389" s="11">
        <v>0</v>
      </c>
      <c r="J389" s="11"/>
      <c r="K389" s="11"/>
      <c r="L389" s="11"/>
      <c r="M389" s="11"/>
      <c r="N389" s="11"/>
      <c r="O389" s="11"/>
      <c r="P389" s="11"/>
    </row>
    <row r="390" spans="1:16" ht="38.25">
      <c r="A390" s="9" t="s">
        <v>811</v>
      </c>
      <c r="B390" s="9" t="s">
        <v>812</v>
      </c>
      <c r="C390" s="9"/>
      <c r="D390" s="10"/>
      <c r="E390" s="9" t="s">
        <v>20</v>
      </c>
      <c r="F390" s="11"/>
      <c r="G390" s="12">
        <v>0</v>
      </c>
      <c r="H390" s="11"/>
      <c r="I390" s="11" t="s">
        <v>813</v>
      </c>
      <c r="J390" s="11"/>
      <c r="K390" s="11"/>
      <c r="L390" s="11"/>
      <c r="M390" s="11"/>
      <c r="N390" s="11"/>
      <c r="O390" s="11"/>
      <c r="P390" s="11"/>
    </row>
    <row r="391" spans="1:16" ht="25.5">
      <c r="A391" s="9" t="s">
        <v>814</v>
      </c>
      <c r="B391" s="9" t="s">
        <v>815</v>
      </c>
      <c r="C391" s="9"/>
      <c r="D391" s="10"/>
      <c r="E391" s="9" t="s">
        <v>20</v>
      </c>
      <c r="F391" s="11"/>
      <c r="G391" s="12">
        <v>0</v>
      </c>
      <c r="H391" s="11"/>
      <c r="I391" s="11" t="s">
        <v>816</v>
      </c>
      <c r="J391" s="11"/>
      <c r="K391" s="11"/>
      <c r="L391" s="11"/>
      <c r="M391" s="11"/>
      <c r="N391" s="11"/>
      <c r="O391" s="11"/>
      <c r="P391" s="11"/>
    </row>
    <row r="392" spans="1:16" ht="25.5">
      <c r="A392" s="9" t="s">
        <v>817</v>
      </c>
      <c r="B392" s="9" t="s">
        <v>818</v>
      </c>
      <c r="C392" s="9"/>
      <c r="D392" s="10"/>
      <c r="E392" s="9" t="s">
        <v>20</v>
      </c>
      <c r="F392" s="11"/>
      <c r="G392" s="12">
        <v>0</v>
      </c>
      <c r="H392" s="11"/>
      <c r="I392" s="11">
        <v>5137</v>
      </c>
      <c r="J392" s="11"/>
      <c r="K392" s="11"/>
      <c r="L392" s="11"/>
      <c r="M392" s="11"/>
      <c r="N392" s="11"/>
      <c r="O392" s="11"/>
      <c r="P392" s="11"/>
    </row>
    <row r="393" spans="1:16" ht="25.5">
      <c r="A393" s="9" t="s">
        <v>819</v>
      </c>
      <c r="B393" s="9" t="s">
        <v>820</v>
      </c>
      <c r="C393" s="9"/>
      <c r="D393" s="10"/>
      <c r="E393" s="9" t="s">
        <v>20</v>
      </c>
      <c r="F393" s="11"/>
      <c r="G393" s="12">
        <v>0</v>
      </c>
      <c r="H393" s="11"/>
      <c r="I393" s="11">
        <v>908</v>
      </c>
      <c r="J393" s="11"/>
      <c r="K393" s="11"/>
      <c r="L393" s="11"/>
      <c r="M393" s="11"/>
      <c r="N393" s="11"/>
      <c r="O393" s="11"/>
      <c r="P393" s="11"/>
    </row>
    <row r="394" spans="1:16">
      <c r="A394" s="9" t="s">
        <v>821</v>
      </c>
      <c r="B394" s="9" t="s">
        <v>822</v>
      </c>
      <c r="C394" s="9"/>
      <c r="D394" s="10"/>
      <c r="E394" s="9" t="s">
        <v>20</v>
      </c>
      <c r="F394" s="11"/>
      <c r="G394" s="12">
        <v>0</v>
      </c>
      <c r="H394" s="11"/>
      <c r="I394" s="11">
        <v>909</v>
      </c>
      <c r="J394" s="11"/>
      <c r="K394" s="11"/>
      <c r="L394" s="11"/>
      <c r="M394" s="11"/>
      <c r="N394" s="11"/>
      <c r="O394" s="11"/>
      <c r="P394" s="11"/>
    </row>
    <row r="395" spans="1:16" ht="25.5">
      <c r="A395" s="9" t="s">
        <v>823</v>
      </c>
      <c r="B395" s="9" t="s">
        <v>824</v>
      </c>
      <c r="C395" s="9"/>
      <c r="D395" s="10"/>
      <c r="E395" s="9" t="s">
        <v>20</v>
      </c>
      <c r="F395" s="11"/>
      <c r="G395" s="12">
        <v>0</v>
      </c>
      <c r="H395" s="11"/>
      <c r="I395" s="11">
        <v>3872</v>
      </c>
      <c r="J395" s="11"/>
      <c r="K395" s="11"/>
      <c r="L395" s="11"/>
      <c r="M395" s="11"/>
      <c r="N395" s="11"/>
      <c r="O395" s="11"/>
      <c r="P395" s="11"/>
    </row>
    <row r="396" spans="1:16">
      <c r="A396" s="9" t="s">
        <v>825</v>
      </c>
      <c r="B396" s="9" t="s">
        <v>826</v>
      </c>
      <c r="C396" s="9"/>
      <c r="D396" s="10"/>
      <c r="E396" s="9" t="s">
        <v>20</v>
      </c>
      <c r="F396" s="11"/>
      <c r="G396" s="12">
        <v>0</v>
      </c>
      <c r="H396" s="11"/>
      <c r="I396" s="11" t="s">
        <v>827</v>
      </c>
      <c r="J396" s="11"/>
      <c r="K396" s="11"/>
      <c r="L396" s="11"/>
      <c r="M396" s="11"/>
      <c r="N396" s="11"/>
      <c r="O396" s="11"/>
      <c r="P396" s="11"/>
    </row>
    <row r="397" spans="1:16" ht="38.25">
      <c r="A397" s="9" t="s">
        <v>828</v>
      </c>
      <c r="B397" s="9" t="s">
        <v>829</v>
      </c>
      <c r="C397" s="9"/>
      <c r="D397" s="10"/>
      <c r="E397" s="9" t="s">
        <v>20</v>
      </c>
      <c r="F397" s="11"/>
      <c r="G397" s="12">
        <v>0</v>
      </c>
      <c r="H397" s="11"/>
      <c r="I397" s="11">
        <v>3344</v>
      </c>
      <c r="J397" s="11"/>
      <c r="K397" s="11"/>
      <c r="L397" s="11"/>
      <c r="M397" s="11"/>
      <c r="N397" s="11"/>
      <c r="O397" s="11"/>
      <c r="P397" s="11"/>
    </row>
    <row r="398" spans="1:16" ht="38.25">
      <c r="A398" s="9" t="s">
        <v>830</v>
      </c>
      <c r="B398" s="9" t="s">
        <v>831</v>
      </c>
      <c r="C398" s="9"/>
      <c r="D398" s="10"/>
      <c r="E398" s="9" t="s">
        <v>20</v>
      </c>
      <c r="F398" s="11"/>
      <c r="G398" s="12">
        <v>0</v>
      </c>
      <c r="H398" s="11"/>
      <c r="I398" s="11">
        <v>3345</v>
      </c>
      <c r="J398" s="11"/>
      <c r="K398" s="11"/>
      <c r="L398" s="11"/>
      <c r="M398" s="11"/>
      <c r="N398" s="11"/>
      <c r="O398" s="11"/>
      <c r="P398" s="11"/>
    </row>
    <row r="399" spans="1:16" ht="25.5">
      <c r="A399" s="9" t="s">
        <v>832</v>
      </c>
      <c r="B399" s="9" t="s">
        <v>833</v>
      </c>
      <c r="C399" s="9"/>
      <c r="D399" s="10"/>
      <c r="E399" s="9" t="s">
        <v>20</v>
      </c>
      <c r="F399" s="11"/>
      <c r="G399" s="12">
        <v>0</v>
      </c>
      <c r="H399" s="11"/>
      <c r="I399" s="11">
        <v>3659</v>
      </c>
      <c r="J399" s="11"/>
      <c r="K399" s="11"/>
      <c r="L399" s="11"/>
      <c r="M399" s="11"/>
      <c r="N399" s="11"/>
      <c r="O399" s="11"/>
      <c r="P399" s="11"/>
    </row>
    <row r="400" spans="1:16">
      <c r="A400" s="9" t="s">
        <v>834</v>
      </c>
      <c r="B400" s="9" t="s">
        <v>835</v>
      </c>
      <c r="C400" s="9"/>
      <c r="D400" s="10"/>
      <c r="E400" s="9" t="s">
        <v>20</v>
      </c>
      <c r="F400" s="11"/>
      <c r="G400" s="12">
        <v>0</v>
      </c>
      <c r="H400" s="11"/>
      <c r="I400" s="11" t="s">
        <v>836</v>
      </c>
      <c r="J400" s="11"/>
      <c r="K400" s="11"/>
      <c r="L400" s="11"/>
      <c r="M400" s="11"/>
      <c r="N400" s="11"/>
      <c r="O400" s="11"/>
      <c r="P400" s="11"/>
    </row>
    <row r="401" spans="1:16" ht="38.25">
      <c r="A401" s="9" t="s">
        <v>837</v>
      </c>
      <c r="B401" s="9" t="s">
        <v>838</v>
      </c>
      <c r="C401" s="9"/>
      <c r="D401" s="10"/>
      <c r="E401" s="9" t="s">
        <v>20</v>
      </c>
      <c r="F401" s="11"/>
      <c r="G401" s="12">
        <v>0</v>
      </c>
      <c r="H401" s="11"/>
      <c r="I401" s="11" t="s">
        <v>839</v>
      </c>
      <c r="J401" s="11"/>
      <c r="K401" s="11"/>
      <c r="L401" s="11"/>
      <c r="M401" s="11"/>
      <c r="N401" s="11"/>
      <c r="O401" s="11"/>
      <c r="P401" s="11"/>
    </row>
    <row r="402" spans="1:16" ht="38.25">
      <c r="A402" s="9" t="s">
        <v>840</v>
      </c>
      <c r="B402" s="9" t="s">
        <v>841</v>
      </c>
      <c r="C402" s="9"/>
      <c r="D402" s="10"/>
      <c r="E402" s="9" t="s">
        <v>20</v>
      </c>
      <c r="F402" s="11"/>
      <c r="G402" s="12">
        <v>0</v>
      </c>
      <c r="H402" s="11"/>
      <c r="I402" s="11">
        <v>11381</v>
      </c>
      <c r="J402" s="11"/>
      <c r="K402" s="11"/>
      <c r="L402" s="11"/>
      <c r="M402" s="11"/>
      <c r="N402" s="11"/>
      <c r="O402" s="11"/>
      <c r="P402" s="11"/>
    </row>
    <row r="403" spans="1:16" ht="38.25">
      <c r="A403" s="9" t="s">
        <v>842</v>
      </c>
      <c r="B403" s="9" t="s">
        <v>843</v>
      </c>
      <c r="C403" s="9"/>
      <c r="D403" s="10"/>
      <c r="E403" s="9" t="s">
        <v>20</v>
      </c>
      <c r="F403" s="11"/>
      <c r="G403" s="12">
        <v>0</v>
      </c>
      <c r="H403" s="11"/>
      <c r="I403" s="11">
        <v>7670</v>
      </c>
      <c r="J403" s="11"/>
      <c r="K403" s="11"/>
      <c r="L403" s="11"/>
      <c r="M403" s="11"/>
      <c r="N403" s="11"/>
      <c r="O403" s="11"/>
      <c r="P403" s="11"/>
    </row>
    <row r="404" spans="1:16" ht="25.5">
      <c r="A404" s="9" t="s">
        <v>844</v>
      </c>
      <c r="B404" s="9" t="s">
        <v>845</v>
      </c>
      <c r="C404" s="9"/>
      <c r="D404" s="10"/>
      <c r="E404" s="9" t="s">
        <v>20</v>
      </c>
      <c r="F404" s="11"/>
      <c r="G404" s="12">
        <v>0</v>
      </c>
      <c r="H404" s="11"/>
      <c r="I404" s="11" t="s">
        <v>846</v>
      </c>
      <c r="J404" s="11"/>
      <c r="K404" s="11"/>
      <c r="L404" s="11"/>
      <c r="M404" s="11"/>
      <c r="N404" s="11"/>
      <c r="O404" s="11"/>
      <c r="P404" s="11"/>
    </row>
    <row r="405" spans="1:16">
      <c r="A405" s="9" t="s">
        <v>847</v>
      </c>
      <c r="B405" s="9" t="s">
        <v>848</v>
      </c>
      <c r="C405" s="9"/>
      <c r="D405" s="10"/>
      <c r="E405" s="9" t="s">
        <v>20</v>
      </c>
      <c r="F405" s="11"/>
      <c r="G405" s="12">
        <v>0</v>
      </c>
      <c r="H405" s="11"/>
      <c r="I405" s="11" t="s">
        <v>849</v>
      </c>
      <c r="J405" s="11"/>
      <c r="K405" s="11"/>
      <c r="L405" s="11"/>
      <c r="M405" s="11"/>
      <c r="N405" s="11"/>
      <c r="O405" s="11"/>
      <c r="P405" s="11"/>
    </row>
    <row r="406" spans="1:16">
      <c r="A406" s="9" t="s">
        <v>850</v>
      </c>
      <c r="B406" s="9" t="s">
        <v>851</v>
      </c>
      <c r="C406" s="9"/>
      <c r="D406" s="10"/>
      <c r="E406" s="9" t="s">
        <v>20</v>
      </c>
      <c r="F406" s="11"/>
      <c r="G406" s="12">
        <v>0</v>
      </c>
      <c r="H406" s="11"/>
      <c r="I406" s="11" t="s">
        <v>852</v>
      </c>
      <c r="J406" s="11"/>
      <c r="K406" s="11"/>
      <c r="L406" s="11"/>
      <c r="M406" s="11"/>
      <c r="N406" s="11"/>
      <c r="O406" s="11"/>
      <c r="P406" s="11"/>
    </row>
    <row r="407" spans="1:16" ht="25.5">
      <c r="A407" s="9" t="s">
        <v>853</v>
      </c>
      <c r="B407" s="9" t="s">
        <v>854</v>
      </c>
      <c r="C407" s="9"/>
      <c r="D407" s="10"/>
      <c r="E407" s="9" t="s">
        <v>20</v>
      </c>
      <c r="F407" s="11"/>
      <c r="G407" s="12">
        <v>0</v>
      </c>
      <c r="H407" s="11"/>
      <c r="I407" s="11" t="s">
        <v>855</v>
      </c>
      <c r="J407" s="11"/>
      <c r="K407" s="11"/>
      <c r="L407" s="11"/>
      <c r="M407" s="11"/>
      <c r="N407" s="11"/>
      <c r="O407" s="11"/>
      <c r="P407" s="11"/>
    </row>
    <row r="408" spans="1:16" ht="25.5">
      <c r="A408" s="9" t="s">
        <v>856</v>
      </c>
      <c r="B408" s="9" t="s">
        <v>857</v>
      </c>
      <c r="C408" s="9"/>
      <c r="D408" s="10"/>
      <c r="E408" s="9" t="s">
        <v>20</v>
      </c>
      <c r="F408" s="11"/>
      <c r="G408" s="12">
        <v>0</v>
      </c>
      <c r="H408" s="11"/>
      <c r="I408" s="11" t="s">
        <v>858</v>
      </c>
      <c r="J408" s="11"/>
      <c r="K408" s="11"/>
      <c r="L408" s="11"/>
      <c r="M408" s="11"/>
      <c r="N408" s="11"/>
      <c r="O408" s="11"/>
      <c r="P408" s="11"/>
    </row>
    <row r="409" spans="1:16" ht="38.25">
      <c r="A409" s="9" t="s">
        <v>859</v>
      </c>
      <c r="B409" s="9" t="s">
        <v>860</v>
      </c>
      <c r="C409" s="9"/>
      <c r="D409" s="10" t="s">
        <v>861</v>
      </c>
      <c r="E409" s="9" t="s">
        <v>20</v>
      </c>
      <c r="F409" s="11">
        <v>0</v>
      </c>
      <c r="G409" s="12" t="s">
        <v>862</v>
      </c>
      <c r="H409" s="11" t="s">
        <v>863</v>
      </c>
      <c r="I409" s="11" t="s">
        <v>862</v>
      </c>
      <c r="J409" s="11" t="s">
        <v>864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</row>
    <row r="410" spans="1:16" ht="25.5">
      <c r="A410" s="9" t="s">
        <v>865</v>
      </c>
      <c r="B410" s="9" t="s">
        <v>866</v>
      </c>
      <c r="C410" s="9"/>
      <c r="D410" s="10"/>
      <c r="E410" s="9" t="s">
        <v>20</v>
      </c>
      <c r="F410" s="11"/>
      <c r="G410" s="12">
        <v>0</v>
      </c>
      <c r="H410" s="11"/>
      <c r="I410" s="11" t="s">
        <v>867</v>
      </c>
      <c r="J410" s="11"/>
      <c r="K410" s="11"/>
      <c r="L410" s="11"/>
      <c r="M410" s="11"/>
      <c r="N410" s="11"/>
      <c r="O410" s="11"/>
      <c r="P410" s="11"/>
    </row>
    <row r="411" spans="1:16">
      <c r="A411" s="9" t="s">
        <v>868</v>
      </c>
      <c r="B411" s="9" t="s">
        <v>869</v>
      </c>
      <c r="C411" s="9"/>
      <c r="D411" s="10"/>
      <c r="E411" s="9" t="s">
        <v>20</v>
      </c>
      <c r="F411" s="11"/>
      <c r="G411" s="12">
        <v>0</v>
      </c>
      <c r="H411" s="11"/>
      <c r="I411" s="11">
        <v>11559</v>
      </c>
      <c r="J411" s="11"/>
      <c r="K411" s="11"/>
      <c r="L411" s="11"/>
      <c r="M411" s="11"/>
      <c r="N411" s="11"/>
      <c r="O411" s="11"/>
      <c r="P411" s="11"/>
    </row>
    <row r="412" spans="1:16" ht="38.25">
      <c r="A412" s="9" t="s">
        <v>870</v>
      </c>
      <c r="B412" s="9" t="s">
        <v>871</v>
      </c>
      <c r="C412" s="9"/>
      <c r="D412" s="10"/>
      <c r="E412" s="9" t="s">
        <v>20</v>
      </c>
      <c r="F412" s="11"/>
      <c r="G412" s="12">
        <v>0</v>
      </c>
      <c r="H412" s="11"/>
      <c r="I412" s="11">
        <v>3391</v>
      </c>
      <c r="J412" s="11"/>
      <c r="K412" s="11"/>
      <c r="L412" s="11"/>
      <c r="M412" s="11"/>
      <c r="N412" s="11"/>
      <c r="O412" s="11"/>
      <c r="P412" s="11"/>
    </row>
    <row r="413" spans="1:16" ht="51">
      <c r="A413" s="9" t="s">
        <v>872</v>
      </c>
      <c r="B413" s="9" t="s">
        <v>873</v>
      </c>
      <c r="C413" s="9"/>
      <c r="D413" s="10"/>
      <c r="E413" s="9" t="s">
        <v>20</v>
      </c>
      <c r="F413" s="11"/>
      <c r="G413" s="12">
        <v>0</v>
      </c>
      <c r="H413" s="11"/>
      <c r="I413" s="11" t="s">
        <v>874</v>
      </c>
      <c r="J413" s="11"/>
      <c r="K413" s="11"/>
      <c r="L413" s="11"/>
      <c r="M413" s="11"/>
      <c r="N413" s="11"/>
      <c r="O413" s="11"/>
      <c r="P413" s="11"/>
    </row>
    <row r="414" spans="1:16" ht="38.25">
      <c r="A414" s="9" t="s">
        <v>875</v>
      </c>
      <c r="B414" s="9" t="s">
        <v>876</v>
      </c>
      <c r="C414" s="9"/>
      <c r="D414" s="10"/>
      <c r="E414" s="9" t="s">
        <v>20</v>
      </c>
      <c r="F414" s="11"/>
      <c r="G414" s="12">
        <v>0</v>
      </c>
      <c r="H414" s="11"/>
      <c r="I414" s="11" t="s">
        <v>877</v>
      </c>
      <c r="J414" s="11"/>
      <c r="K414" s="11"/>
      <c r="L414" s="11"/>
      <c r="M414" s="11"/>
      <c r="N414" s="11"/>
      <c r="O414" s="11"/>
      <c r="P414" s="11"/>
    </row>
    <row r="415" spans="1:16" ht="38.25">
      <c r="A415" s="9" t="s">
        <v>878</v>
      </c>
      <c r="B415" s="9" t="s">
        <v>879</v>
      </c>
      <c r="C415" s="9"/>
      <c r="D415" s="10"/>
      <c r="E415" s="9" t="s">
        <v>20</v>
      </c>
      <c r="F415" s="11"/>
      <c r="G415" s="12">
        <v>0</v>
      </c>
      <c r="H415" s="11"/>
      <c r="I415" s="11">
        <v>5460</v>
      </c>
      <c r="J415" s="11"/>
      <c r="K415" s="11"/>
      <c r="L415" s="11"/>
      <c r="M415" s="11"/>
      <c r="N415" s="11"/>
      <c r="O415" s="11"/>
      <c r="P415" s="11"/>
    </row>
    <row r="416" spans="1:16" ht="38.25">
      <c r="A416" s="9" t="s">
        <v>880</v>
      </c>
      <c r="B416" s="9" t="s">
        <v>881</v>
      </c>
      <c r="C416" s="9"/>
      <c r="D416" s="10"/>
      <c r="E416" s="9" t="s">
        <v>20</v>
      </c>
      <c r="F416" s="11"/>
      <c r="G416" s="12">
        <v>0</v>
      </c>
      <c r="H416" s="11"/>
      <c r="I416" s="11">
        <v>5450</v>
      </c>
      <c r="J416" s="11"/>
      <c r="K416" s="11"/>
      <c r="L416" s="11"/>
      <c r="M416" s="11"/>
      <c r="N416" s="11"/>
      <c r="O416" s="11"/>
      <c r="P416" s="11"/>
    </row>
    <row r="417" spans="1:16" ht="25.5">
      <c r="A417" s="9" t="s">
        <v>882</v>
      </c>
      <c r="B417" s="9" t="s">
        <v>883</v>
      </c>
      <c r="C417" s="9"/>
      <c r="D417" s="10"/>
      <c r="E417" s="9" t="s">
        <v>20</v>
      </c>
      <c r="F417" s="11"/>
      <c r="G417" s="12">
        <v>0</v>
      </c>
      <c r="H417" s="11"/>
      <c r="I417" s="11" t="s">
        <v>884</v>
      </c>
      <c r="J417" s="11"/>
      <c r="K417" s="11"/>
      <c r="L417" s="11"/>
      <c r="M417" s="11"/>
      <c r="N417" s="11"/>
      <c r="O417" s="11"/>
      <c r="P417" s="11"/>
    </row>
    <row r="418" spans="1:16" ht="25.5">
      <c r="A418" s="9" t="s">
        <v>885</v>
      </c>
      <c r="B418" s="9" t="s">
        <v>886</v>
      </c>
      <c r="C418" s="9"/>
      <c r="D418" s="10"/>
      <c r="E418" s="9" t="s">
        <v>20</v>
      </c>
      <c r="F418" s="11"/>
      <c r="G418" s="12">
        <v>0</v>
      </c>
      <c r="H418" s="11"/>
      <c r="I418" s="11" t="s">
        <v>887</v>
      </c>
      <c r="J418" s="11"/>
      <c r="K418" s="11"/>
      <c r="L418" s="11"/>
      <c r="M418" s="11"/>
      <c r="N418" s="11"/>
      <c r="O418" s="11"/>
      <c r="P418" s="11"/>
    </row>
    <row r="419" spans="1:16" ht="38.25">
      <c r="A419" s="9" t="s">
        <v>888</v>
      </c>
      <c r="B419" s="9" t="s">
        <v>889</v>
      </c>
      <c r="C419" s="9"/>
      <c r="D419" s="10"/>
      <c r="E419" s="9" t="s">
        <v>890</v>
      </c>
      <c r="F419" s="11"/>
      <c r="G419" s="12">
        <v>0</v>
      </c>
      <c r="H419" s="11"/>
      <c r="I419" s="11" t="s">
        <v>891</v>
      </c>
      <c r="J419" s="11"/>
      <c r="K419" s="11"/>
      <c r="L419" s="11"/>
      <c r="M419" s="11"/>
      <c r="N419" s="11"/>
      <c r="O419" s="11"/>
      <c r="P419" s="11"/>
    </row>
    <row r="420" spans="1:16" ht="25.5">
      <c r="A420" s="9" t="s">
        <v>892</v>
      </c>
      <c r="B420" s="9" t="s">
        <v>893</v>
      </c>
      <c r="C420" s="9"/>
      <c r="D420" s="10"/>
      <c r="E420" s="9" t="s">
        <v>20</v>
      </c>
      <c r="F420" s="11"/>
      <c r="G420" s="12">
        <v>0</v>
      </c>
      <c r="H420" s="11"/>
      <c r="I420" s="11" t="s">
        <v>894</v>
      </c>
      <c r="J420" s="11"/>
      <c r="K420" s="11"/>
      <c r="L420" s="11"/>
      <c r="M420" s="11"/>
      <c r="N420" s="11"/>
      <c r="O420" s="11"/>
      <c r="P420" s="11"/>
    </row>
    <row r="421" spans="1:16" ht="25.5">
      <c r="A421" s="9" t="s">
        <v>895</v>
      </c>
      <c r="B421" s="9" t="s">
        <v>896</v>
      </c>
      <c r="C421" s="9"/>
      <c r="D421" s="10"/>
      <c r="E421" s="9" t="s">
        <v>20</v>
      </c>
      <c r="F421" s="11"/>
      <c r="G421" s="12">
        <v>0</v>
      </c>
      <c r="H421" s="11"/>
      <c r="I421" s="11" t="s">
        <v>897</v>
      </c>
      <c r="J421" s="11"/>
      <c r="K421" s="11"/>
      <c r="L421" s="11"/>
      <c r="M421" s="11"/>
      <c r="N421" s="11"/>
      <c r="O421" s="11"/>
      <c r="P421" s="11"/>
    </row>
    <row r="422" spans="1:16" ht="38.25">
      <c r="A422" s="9" t="s">
        <v>898</v>
      </c>
      <c r="B422" s="9" t="s">
        <v>899</v>
      </c>
      <c r="C422" s="9"/>
      <c r="D422" s="10"/>
      <c r="E422" s="9" t="s">
        <v>20</v>
      </c>
      <c r="F422" s="11"/>
      <c r="G422" s="12">
        <v>0</v>
      </c>
      <c r="H422" s="11"/>
      <c r="I422" s="11" t="s">
        <v>900</v>
      </c>
      <c r="J422" s="11"/>
      <c r="K422" s="11"/>
      <c r="L422" s="11"/>
      <c r="M422" s="11"/>
      <c r="N422" s="11"/>
      <c r="O422" s="11"/>
      <c r="P422" s="11"/>
    </row>
    <row r="423" spans="1:16" ht="25.5">
      <c r="A423" s="9" t="s">
        <v>901</v>
      </c>
      <c r="B423" s="9" t="s">
        <v>902</v>
      </c>
      <c r="C423" s="9"/>
      <c r="D423" s="10"/>
      <c r="E423" s="9" t="s">
        <v>20</v>
      </c>
      <c r="F423" s="11"/>
      <c r="G423" s="12">
        <v>0</v>
      </c>
      <c r="H423" s="11"/>
      <c r="I423" s="11">
        <v>443149</v>
      </c>
      <c r="J423" s="11"/>
      <c r="K423" s="11"/>
      <c r="L423" s="11"/>
      <c r="M423" s="11"/>
      <c r="N423" s="11"/>
      <c r="O423" s="11"/>
      <c r="P423" s="11"/>
    </row>
    <row r="424" spans="1:16" ht="25.5">
      <c r="A424" s="9" t="s">
        <v>903</v>
      </c>
      <c r="B424" s="9" t="s">
        <v>904</v>
      </c>
      <c r="C424" s="9"/>
      <c r="D424" s="10"/>
      <c r="E424" s="9" t="s">
        <v>20</v>
      </c>
      <c r="F424" s="11"/>
      <c r="G424" s="12">
        <v>0</v>
      </c>
      <c r="H424" s="11"/>
      <c r="I424" s="11">
        <v>68113107335</v>
      </c>
      <c r="J424" s="11"/>
      <c r="K424" s="11"/>
      <c r="L424" s="11"/>
      <c r="M424" s="11"/>
      <c r="N424" s="11"/>
      <c r="O424" s="11"/>
      <c r="P424" s="11"/>
    </row>
    <row r="425" spans="1:16" ht="25.5">
      <c r="A425" s="9" t="s">
        <v>905</v>
      </c>
      <c r="B425" s="9" t="s">
        <v>906</v>
      </c>
      <c r="C425" s="9"/>
      <c r="D425" s="10"/>
      <c r="E425" s="9" t="s">
        <v>890</v>
      </c>
      <c r="F425" s="11"/>
      <c r="G425" s="12" t="s">
        <v>907</v>
      </c>
      <c r="H425" s="11"/>
      <c r="I425" s="11" t="s">
        <v>908</v>
      </c>
      <c r="J425" s="11"/>
      <c r="K425" s="11"/>
      <c r="L425" s="11"/>
      <c r="M425" s="11"/>
      <c r="N425" s="11"/>
      <c r="O425" s="11"/>
      <c r="P425" s="11"/>
    </row>
    <row r="426" spans="1:16" ht="38.25">
      <c r="A426" s="9" t="s">
        <v>909</v>
      </c>
      <c r="B426" s="9" t="s">
        <v>910</v>
      </c>
      <c r="C426" s="9"/>
      <c r="D426" s="10"/>
      <c r="E426" s="9" t="s">
        <v>20</v>
      </c>
      <c r="F426" s="11"/>
      <c r="G426" s="12">
        <v>0</v>
      </c>
      <c r="H426" s="11"/>
      <c r="I426" s="11">
        <v>0</v>
      </c>
      <c r="J426" s="11"/>
      <c r="K426" s="11"/>
      <c r="L426" s="11"/>
      <c r="M426" s="11"/>
      <c r="N426" s="11"/>
      <c r="O426" s="11"/>
      <c r="P426" s="11"/>
    </row>
    <row r="427" spans="1:16" ht="38.25">
      <c r="A427" s="9" t="s">
        <v>911</v>
      </c>
      <c r="B427" s="9" t="s">
        <v>912</v>
      </c>
      <c r="C427" s="9"/>
      <c r="D427" s="10"/>
      <c r="E427" s="9" t="s">
        <v>20</v>
      </c>
      <c r="F427" s="11"/>
      <c r="G427" s="12">
        <v>0</v>
      </c>
      <c r="H427" s="11"/>
      <c r="I427" s="11">
        <v>29812</v>
      </c>
      <c r="J427" s="11"/>
      <c r="K427" s="11"/>
      <c r="L427" s="11"/>
      <c r="M427" s="11"/>
      <c r="N427" s="11"/>
      <c r="O427" s="11"/>
      <c r="P427" s="11"/>
    </row>
    <row r="428" spans="1:16" ht="38.25">
      <c r="A428" s="9" t="s">
        <v>913</v>
      </c>
      <c r="B428" s="9" t="s">
        <v>914</v>
      </c>
      <c r="C428" s="9"/>
      <c r="D428" s="10"/>
      <c r="E428" s="9" t="s">
        <v>20</v>
      </c>
      <c r="F428" s="11"/>
      <c r="G428" s="12">
        <v>603002</v>
      </c>
      <c r="H428" s="11"/>
      <c r="I428" s="11">
        <v>603002</v>
      </c>
      <c r="J428" s="11"/>
      <c r="K428" s="11"/>
      <c r="L428" s="11"/>
      <c r="M428" s="11"/>
      <c r="N428" s="11"/>
      <c r="O428" s="11"/>
      <c r="P428" s="11"/>
    </row>
    <row r="429" spans="1:16" ht="38.25">
      <c r="A429" s="9" t="s">
        <v>915</v>
      </c>
      <c r="B429" s="9" t="s">
        <v>916</v>
      </c>
      <c r="C429" s="9"/>
      <c r="D429" s="10"/>
      <c r="E429" s="9" t="s">
        <v>20</v>
      </c>
      <c r="F429" s="11"/>
      <c r="G429" s="12" t="s">
        <v>917</v>
      </c>
      <c r="H429" s="11"/>
      <c r="I429" s="11" t="s">
        <v>917</v>
      </c>
      <c r="J429" s="11"/>
      <c r="K429" s="11"/>
      <c r="L429" s="11"/>
      <c r="M429" s="11"/>
      <c r="N429" s="11"/>
      <c r="O429" s="11"/>
      <c r="P429" s="11"/>
    </row>
    <row r="430" spans="1:16">
      <c r="A430" s="9" t="s">
        <v>918</v>
      </c>
      <c r="B430" s="9" t="s">
        <v>919</v>
      </c>
      <c r="C430" s="9"/>
      <c r="D430" s="10"/>
      <c r="E430" s="9" t="s">
        <v>20</v>
      </c>
      <c r="F430" s="11"/>
      <c r="G430" s="12">
        <v>0</v>
      </c>
      <c r="H430" s="11"/>
      <c r="I430" s="11" t="s">
        <v>920</v>
      </c>
      <c r="J430" s="11"/>
      <c r="K430" s="11"/>
      <c r="L430" s="11"/>
      <c r="M430" s="11"/>
      <c r="N430" s="11"/>
      <c r="O430" s="11"/>
      <c r="P430" s="11"/>
    </row>
    <row r="431" spans="1:16">
      <c r="A431" s="9" t="s">
        <v>921</v>
      </c>
      <c r="B431" s="9" t="s">
        <v>922</v>
      </c>
      <c r="C431" s="9"/>
      <c r="D431" s="10"/>
      <c r="E431" s="9" t="s">
        <v>20</v>
      </c>
      <c r="F431" s="11"/>
      <c r="G431" s="12">
        <v>0</v>
      </c>
      <c r="H431" s="11"/>
      <c r="I431" s="11" t="s">
        <v>923</v>
      </c>
      <c r="J431" s="11"/>
      <c r="K431" s="11"/>
      <c r="L431" s="11"/>
      <c r="M431" s="11"/>
      <c r="N431" s="11"/>
      <c r="O431" s="11"/>
      <c r="P431" s="11"/>
    </row>
    <row r="432" spans="1:16">
      <c r="A432" s="9" t="s">
        <v>924</v>
      </c>
      <c r="B432" s="9" t="s">
        <v>925</v>
      </c>
      <c r="C432" s="9"/>
      <c r="D432" s="10"/>
      <c r="E432" s="9" t="s">
        <v>20</v>
      </c>
      <c r="F432" s="11"/>
      <c r="G432" s="12">
        <v>0</v>
      </c>
      <c r="H432" s="11"/>
      <c r="I432" s="11" t="s">
        <v>926</v>
      </c>
      <c r="J432" s="11"/>
      <c r="K432" s="11"/>
      <c r="L432" s="11"/>
      <c r="M432" s="11"/>
      <c r="N432" s="11"/>
      <c r="O432" s="11"/>
      <c r="P432" s="11"/>
    </row>
    <row r="433" spans="1:16" ht="38.25">
      <c r="A433" s="9" t="s">
        <v>927</v>
      </c>
      <c r="B433" s="9" t="s">
        <v>928</v>
      </c>
      <c r="C433" s="9"/>
      <c r="D433" s="10"/>
      <c r="E433" s="9" t="s">
        <v>20</v>
      </c>
      <c r="F433" s="11"/>
      <c r="G433" s="12">
        <v>0</v>
      </c>
      <c r="H433" s="11"/>
      <c r="I433" s="11">
        <v>0</v>
      </c>
      <c r="J433" s="11"/>
      <c r="K433" s="11"/>
      <c r="L433" s="11"/>
      <c r="M433" s="11"/>
      <c r="N433" s="11"/>
      <c r="O433" s="11"/>
      <c r="P433" s="11"/>
    </row>
    <row r="434" spans="1:16">
      <c r="A434" s="9" t="s">
        <v>929</v>
      </c>
      <c r="B434" s="9" t="s">
        <v>930</v>
      </c>
      <c r="C434" s="9"/>
      <c r="D434" s="10"/>
      <c r="E434" s="9" t="s">
        <v>20</v>
      </c>
      <c r="F434" s="11"/>
      <c r="G434" s="12">
        <v>0</v>
      </c>
      <c r="H434" s="11"/>
      <c r="I434" s="11" t="s">
        <v>931</v>
      </c>
      <c r="J434" s="11"/>
      <c r="K434" s="11"/>
      <c r="L434" s="11"/>
      <c r="M434" s="11"/>
      <c r="N434" s="11"/>
      <c r="O434" s="11"/>
      <c r="P434" s="11"/>
    </row>
    <row r="435" spans="1:16">
      <c r="A435" s="9" t="s">
        <v>932</v>
      </c>
      <c r="B435" s="9" t="s">
        <v>933</v>
      </c>
      <c r="C435" s="9"/>
      <c r="D435" s="10"/>
      <c r="E435" s="9" t="s">
        <v>20</v>
      </c>
      <c r="F435" s="11"/>
      <c r="G435" s="12">
        <v>0</v>
      </c>
      <c r="H435" s="11"/>
      <c r="I435" s="11" t="s">
        <v>934</v>
      </c>
      <c r="J435" s="11"/>
      <c r="K435" s="11"/>
      <c r="L435" s="11"/>
      <c r="M435" s="11"/>
      <c r="N435" s="11"/>
      <c r="O435" s="11"/>
      <c r="P435" s="11"/>
    </row>
    <row r="436" spans="1:16" ht="25.5">
      <c r="A436" s="9" t="s">
        <v>935</v>
      </c>
      <c r="B436" s="9" t="s">
        <v>936</v>
      </c>
      <c r="C436" s="9"/>
      <c r="D436" s="10"/>
      <c r="E436" s="9" t="s">
        <v>20</v>
      </c>
      <c r="F436" s="11"/>
      <c r="G436" s="12">
        <v>0</v>
      </c>
      <c r="H436" s="11"/>
      <c r="I436" s="11" t="s">
        <v>937</v>
      </c>
      <c r="J436" s="11"/>
      <c r="K436" s="11"/>
      <c r="L436" s="11"/>
      <c r="M436" s="11"/>
      <c r="N436" s="11"/>
      <c r="O436" s="11"/>
      <c r="P436" s="11"/>
    </row>
    <row r="437" spans="1:16" ht="25.5">
      <c r="A437" s="9" t="s">
        <v>938</v>
      </c>
      <c r="B437" s="9" t="s">
        <v>939</v>
      </c>
      <c r="C437" s="9"/>
      <c r="D437" s="10"/>
      <c r="E437" s="9" t="s">
        <v>20</v>
      </c>
      <c r="F437" s="11"/>
      <c r="G437" s="12">
        <v>0</v>
      </c>
      <c r="H437" s="11"/>
      <c r="I437" s="11" t="s">
        <v>940</v>
      </c>
      <c r="J437" s="11"/>
      <c r="K437" s="11"/>
      <c r="L437" s="11"/>
      <c r="M437" s="11"/>
      <c r="N437" s="11"/>
      <c r="O437" s="11"/>
      <c r="P437" s="11"/>
    </row>
    <row r="438" spans="1:16">
      <c r="A438" s="9" t="s">
        <v>941</v>
      </c>
      <c r="B438" s="9" t="s">
        <v>942</v>
      </c>
      <c r="C438" s="9"/>
      <c r="D438" s="10"/>
      <c r="E438" s="9" t="s">
        <v>20</v>
      </c>
      <c r="F438" s="11"/>
      <c r="G438" s="12">
        <v>0</v>
      </c>
      <c r="H438" s="11"/>
      <c r="I438" s="11">
        <v>0</v>
      </c>
      <c r="J438" s="11"/>
      <c r="K438" s="11"/>
      <c r="L438" s="11"/>
      <c r="M438" s="11"/>
      <c r="N438" s="11"/>
      <c r="O438" s="11"/>
      <c r="P438" s="11"/>
    </row>
    <row r="439" spans="1:16" ht="38.25">
      <c r="A439" s="9" t="s">
        <v>943</v>
      </c>
      <c r="B439" s="9" t="s">
        <v>944</v>
      </c>
      <c r="C439" s="9"/>
      <c r="D439" s="10">
        <v>0</v>
      </c>
      <c r="E439" s="9" t="s">
        <v>20</v>
      </c>
      <c r="F439" s="11"/>
      <c r="G439" s="12" t="s">
        <v>945</v>
      </c>
      <c r="H439" s="11"/>
      <c r="I439" s="11" t="s">
        <v>946</v>
      </c>
      <c r="J439" s="11"/>
      <c r="K439" s="11"/>
      <c r="L439" s="11"/>
      <c r="M439" s="11"/>
      <c r="N439" s="11"/>
      <c r="O439" s="11"/>
      <c r="P439" s="11"/>
    </row>
    <row r="440" spans="1:16" ht="38.25">
      <c r="A440" s="9" t="s">
        <v>947</v>
      </c>
      <c r="B440" s="9" t="s">
        <v>948</v>
      </c>
      <c r="C440" s="9"/>
      <c r="D440" s="10">
        <v>0</v>
      </c>
      <c r="E440" s="9" t="s">
        <v>20</v>
      </c>
      <c r="F440" s="11"/>
      <c r="G440" s="12" t="s">
        <v>949</v>
      </c>
      <c r="H440" s="11"/>
      <c r="I440" s="11" t="s">
        <v>950</v>
      </c>
      <c r="J440" s="11"/>
      <c r="K440" s="11"/>
      <c r="L440" s="11"/>
      <c r="M440" s="11"/>
      <c r="N440" s="11"/>
      <c r="O440" s="11"/>
      <c r="P440" s="11"/>
    </row>
    <row r="441" spans="1:16">
      <c r="A441" s="9" t="s">
        <v>951</v>
      </c>
      <c r="B441" s="9" t="s">
        <v>952</v>
      </c>
      <c r="C441" s="9"/>
      <c r="D441" s="10"/>
      <c r="E441" s="9" t="s">
        <v>20</v>
      </c>
      <c r="F441" s="11"/>
      <c r="G441" s="12">
        <v>0</v>
      </c>
      <c r="H441" s="11"/>
      <c r="I441" s="11" t="s">
        <v>926</v>
      </c>
      <c r="J441" s="11"/>
      <c r="K441" s="11"/>
      <c r="L441" s="11"/>
      <c r="M441" s="11"/>
      <c r="N441" s="11"/>
      <c r="O441" s="11"/>
      <c r="P441" s="11"/>
    </row>
    <row r="442" spans="1:16">
      <c r="A442" s="9" t="s">
        <v>953</v>
      </c>
      <c r="B442" s="9" t="s">
        <v>954</v>
      </c>
      <c r="C442" s="9"/>
      <c r="D442" s="10"/>
      <c r="E442" s="9" t="s">
        <v>20</v>
      </c>
      <c r="F442" s="11"/>
      <c r="G442" s="12">
        <v>0</v>
      </c>
      <c r="H442" s="11"/>
      <c r="I442" s="11" t="s">
        <v>955</v>
      </c>
      <c r="J442" s="11"/>
      <c r="K442" s="11"/>
      <c r="L442" s="11"/>
      <c r="M442" s="11"/>
      <c r="N442" s="11"/>
      <c r="O442" s="11"/>
      <c r="P442" s="11"/>
    </row>
    <row r="443" spans="1:16">
      <c r="A443" s="9" t="s">
        <v>956</v>
      </c>
      <c r="B443" s="9" t="s">
        <v>957</v>
      </c>
      <c r="C443" s="9"/>
      <c r="D443" s="10"/>
      <c r="E443" s="9" t="s">
        <v>20</v>
      </c>
      <c r="F443" s="11"/>
      <c r="G443" s="12">
        <v>0</v>
      </c>
      <c r="H443" s="11"/>
      <c r="I443" s="11">
        <v>0</v>
      </c>
      <c r="J443" s="11"/>
      <c r="K443" s="11"/>
      <c r="L443" s="11"/>
      <c r="M443" s="11"/>
      <c r="N443" s="11"/>
      <c r="O443" s="11"/>
      <c r="P443" s="11"/>
    </row>
    <row r="444" spans="1:16">
      <c r="A444" s="9" t="s">
        <v>958</v>
      </c>
      <c r="B444" s="9" t="s">
        <v>959</v>
      </c>
      <c r="C444" s="9"/>
      <c r="D444" s="10"/>
      <c r="E444" s="9" t="s">
        <v>20</v>
      </c>
      <c r="F444" s="11"/>
      <c r="G444" s="12">
        <v>0</v>
      </c>
      <c r="H444" s="11"/>
      <c r="I444" s="11">
        <v>0</v>
      </c>
      <c r="J444" s="11"/>
      <c r="K444" s="11"/>
      <c r="L444" s="11"/>
      <c r="M444" s="11"/>
      <c r="N444" s="11"/>
      <c r="O444" s="11"/>
      <c r="P444" s="11"/>
    </row>
    <row r="445" spans="1:16">
      <c r="A445" s="9" t="s">
        <v>960</v>
      </c>
      <c r="B445" s="9" t="s">
        <v>961</v>
      </c>
      <c r="C445" s="9"/>
      <c r="D445" s="10"/>
      <c r="E445" s="9" t="s">
        <v>20</v>
      </c>
      <c r="F445" s="11"/>
      <c r="G445" s="12">
        <v>0</v>
      </c>
      <c r="H445" s="11"/>
      <c r="I445" s="11">
        <v>0</v>
      </c>
      <c r="J445" s="11"/>
      <c r="K445" s="11"/>
      <c r="L445" s="11"/>
      <c r="M445" s="11"/>
      <c r="N445" s="11"/>
      <c r="O445" s="11"/>
      <c r="P445" s="11"/>
    </row>
    <row r="446" spans="1:16">
      <c r="A446" s="9" t="s">
        <v>962</v>
      </c>
      <c r="B446" s="9" t="s">
        <v>963</v>
      </c>
      <c r="C446" s="9"/>
      <c r="D446" s="10"/>
      <c r="E446" s="9" t="s">
        <v>20</v>
      </c>
      <c r="F446" s="11"/>
      <c r="G446" s="12">
        <v>0</v>
      </c>
      <c r="H446" s="11"/>
      <c r="I446" s="11" t="s">
        <v>926</v>
      </c>
      <c r="J446" s="11"/>
      <c r="K446" s="11"/>
      <c r="L446" s="11"/>
      <c r="M446" s="11"/>
      <c r="N446" s="11"/>
      <c r="O446" s="11"/>
      <c r="P446" s="11"/>
    </row>
    <row r="447" spans="1:16">
      <c r="A447" s="9" t="s">
        <v>964</v>
      </c>
      <c r="B447" s="9" t="s">
        <v>965</v>
      </c>
      <c r="C447" s="9"/>
      <c r="D447" s="10"/>
      <c r="E447" s="9" t="s">
        <v>20</v>
      </c>
      <c r="F447" s="11"/>
      <c r="G447" s="12">
        <v>0</v>
      </c>
      <c r="H447" s="11"/>
      <c r="I447" s="11" t="s">
        <v>966</v>
      </c>
      <c r="J447" s="11"/>
      <c r="K447" s="11"/>
      <c r="L447" s="11"/>
      <c r="M447" s="11"/>
      <c r="N447" s="11"/>
      <c r="O447" s="11"/>
      <c r="P447" s="11"/>
    </row>
    <row r="448" spans="1:16" ht="25.5">
      <c r="A448" s="9" t="s">
        <v>967</v>
      </c>
      <c r="B448" s="9" t="s">
        <v>968</v>
      </c>
      <c r="C448" s="9"/>
      <c r="D448" s="10">
        <v>0</v>
      </c>
      <c r="E448" s="9" t="s">
        <v>20</v>
      </c>
      <c r="F448" s="11">
        <v>0</v>
      </c>
      <c r="G448" s="12">
        <v>0</v>
      </c>
      <c r="H448" s="11" t="s">
        <v>969</v>
      </c>
      <c r="I448" s="11" t="s">
        <v>970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</row>
    <row r="449" spans="1:16">
      <c r="A449" s="9" t="s">
        <v>971</v>
      </c>
      <c r="B449" s="9" t="s">
        <v>972</v>
      </c>
      <c r="C449" s="9"/>
      <c r="D449" s="10"/>
      <c r="E449" s="9" t="s">
        <v>20</v>
      </c>
      <c r="F449" s="11"/>
      <c r="G449" s="12">
        <v>0</v>
      </c>
      <c r="H449" s="11"/>
      <c r="I449" s="11" t="s">
        <v>973</v>
      </c>
      <c r="J449" s="11"/>
      <c r="K449" s="11"/>
      <c r="L449" s="11"/>
      <c r="M449" s="11"/>
      <c r="N449" s="11"/>
      <c r="O449" s="11"/>
      <c r="P449" s="11"/>
    </row>
    <row r="450" spans="1:16">
      <c r="A450" s="9" t="s">
        <v>974</v>
      </c>
      <c r="B450" s="9" t="s">
        <v>975</v>
      </c>
      <c r="C450" s="9"/>
      <c r="D450" s="10"/>
      <c r="E450" s="9" t="s">
        <v>20</v>
      </c>
      <c r="F450" s="11"/>
      <c r="G450" s="12">
        <v>0</v>
      </c>
      <c r="H450" s="11"/>
      <c r="I450" s="11" t="s">
        <v>976</v>
      </c>
      <c r="J450" s="11"/>
      <c r="K450" s="11"/>
      <c r="L450" s="11"/>
      <c r="M450" s="11"/>
      <c r="N450" s="11"/>
      <c r="O450" s="11"/>
      <c r="P450" s="11"/>
    </row>
    <row r="451" spans="1:16">
      <c r="A451" s="9" t="s">
        <v>977</v>
      </c>
      <c r="B451" s="9" t="s">
        <v>978</v>
      </c>
      <c r="C451" s="9"/>
      <c r="D451" s="10"/>
      <c r="E451" s="9" t="s">
        <v>20</v>
      </c>
      <c r="F451" s="11"/>
      <c r="G451" s="12">
        <v>0</v>
      </c>
      <c r="H451" s="11"/>
      <c r="I451" s="11">
        <v>0</v>
      </c>
      <c r="J451" s="11"/>
      <c r="K451" s="11"/>
      <c r="L451" s="11"/>
      <c r="M451" s="11"/>
      <c r="N451" s="11"/>
      <c r="O451" s="11"/>
      <c r="P451" s="11"/>
    </row>
    <row r="452" spans="1:16" ht="25.5">
      <c r="A452" s="9" t="s">
        <v>979</v>
      </c>
      <c r="B452" s="9" t="s">
        <v>980</v>
      </c>
      <c r="C452" s="9"/>
      <c r="D452" s="10"/>
      <c r="E452" s="9" t="s">
        <v>20</v>
      </c>
      <c r="F452" s="11"/>
      <c r="G452" s="12">
        <v>0</v>
      </c>
      <c r="H452" s="11"/>
      <c r="I452" s="11">
        <v>0</v>
      </c>
      <c r="J452" s="11"/>
      <c r="K452" s="11"/>
      <c r="L452" s="11"/>
      <c r="M452" s="11"/>
      <c r="N452" s="11"/>
      <c r="O452" s="11"/>
      <c r="P452" s="11"/>
    </row>
    <row r="453" spans="1:16">
      <c r="A453" s="9" t="s">
        <v>981</v>
      </c>
      <c r="B453" s="9" t="s">
        <v>982</v>
      </c>
      <c r="C453" s="9"/>
      <c r="D453" s="10"/>
      <c r="E453" s="9" t="s">
        <v>20</v>
      </c>
      <c r="F453" s="11"/>
      <c r="G453" s="12">
        <v>0</v>
      </c>
      <c r="H453" s="11"/>
      <c r="I453" s="11" t="s">
        <v>945</v>
      </c>
      <c r="J453" s="11"/>
      <c r="K453" s="11"/>
      <c r="L453" s="11"/>
      <c r="M453" s="11"/>
      <c r="N453" s="11"/>
      <c r="O453" s="11"/>
      <c r="P453" s="11"/>
    </row>
    <row r="454" spans="1:16">
      <c r="A454" s="9" t="s">
        <v>983</v>
      </c>
      <c r="B454" s="9" t="s">
        <v>984</v>
      </c>
      <c r="C454" s="9"/>
      <c r="D454" s="10"/>
      <c r="E454" s="9" t="s">
        <v>20</v>
      </c>
      <c r="F454" s="11"/>
      <c r="G454" s="12">
        <v>0</v>
      </c>
      <c r="H454" s="11"/>
      <c r="I454" s="11" t="s">
        <v>949</v>
      </c>
      <c r="J454" s="11"/>
      <c r="K454" s="11"/>
      <c r="L454" s="11"/>
      <c r="M454" s="11"/>
      <c r="N454" s="11"/>
      <c r="O454" s="11"/>
      <c r="P454" s="11"/>
    </row>
    <row r="455" spans="1:16" ht="25.5">
      <c r="A455" s="9" t="s">
        <v>985</v>
      </c>
      <c r="B455" s="9" t="s">
        <v>986</v>
      </c>
      <c r="C455" s="9"/>
      <c r="D455" s="10"/>
      <c r="E455" s="9" t="s">
        <v>20</v>
      </c>
      <c r="F455" s="11"/>
      <c r="G455" s="12">
        <v>0</v>
      </c>
      <c r="H455" s="11"/>
      <c r="I455" s="11">
        <v>0</v>
      </c>
      <c r="J455" s="11"/>
      <c r="K455" s="11"/>
      <c r="L455" s="11"/>
      <c r="M455" s="11"/>
      <c r="N455" s="11"/>
      <c r="O455" s="11"/>
      <c r="P455" s="11"/>
    </row>
    <row r="456" spans="1:16">
      <c r="A456" s="9" t="s">
        <v>987</v>
      </c>
      <c r="B456" s="9" t="s">
        <v>988</v>
      </c>
      <c r="C456" s="9"/>
      <c r="D456" s="10"/>
      <c r="E456" s="9" t="s">
        <v>20</v>
      </c>
      <c r="F456" s="11"/>
      <c r="G456" s="12">
        <v>0</v>
      </c>
      <c r="H456" s="11"/>
      <c r="I456" s="11">
        <v>0</v>
      </c>
      <c r="J456" s="11"/>
      <c r="K456" s="11"/>
      <c r="L456" s="11"/>
      <c r="M456" s="11"/>
      <c r="N456" s="11"/>
      <c r="O456" s="11"/>
      <c r="P456" s="11"/>
    </row>
    <row r="457" spans="1:16" ht="25.5">
      <c r="A457" s="9" t="s">
        <v>989</v>
      </c>
      <c r="B457" s="9" t="s">
        <v>990</v>
      </c>
      <c r="C457" s="9"/>
      <c r="D457" s="10"/>
      <c r="E457" s="9" t="s">
        <v>20</v>
      </c>
      <c r="F457" s="11"/>
      <c r="G457" s="12">
        <v>0</v>
      </c>
      <c r="H457" s="11"/>
      <c r="I457" s="11" t="s">
        <v>991</v>
      </c>
      <c r="J457" s="11"/>
      <c r="K457" s="11"/>
      <c r="L457" s="11"/>
      <c r="M457" s="11"/>
      <c r="N457" s="11"/>
      <c r="O457" s="11"/>
      <c r="P457" s="11"/>
    </row>
    <row r="458" spans="1:16" ht="25.5">
      <c r="A458" s="9" t="s">
        <v>992</v>
      </c>
      <c r="B458" s="9" t="s">
        <v>993</v>
      </c>
      <c r="C458" s="9"/>
      <c r="D458" s="10"/>
      <c r="E458" s="9" t="s">
        <v>20</v>
      </c>
      <c r="F458" s="11"/>
      <c r="G458" s="12">
        <v>0</v>
      </c>
      <c r="H458" s="11"/>
      <c r="I458" s="11">
        <v>0</v>
      </c>
      <c r="J458" s="11"/>
      <c r="K458" s="11"/>
      <c r="L458" s="11"/>
      <c r="M458" s="11"/>
      <c r="N458" s="11"/>
      <c r="O458" s="11"/>
      <c r="P458" s="11"/>
    </row>
    <row r="459" spans="1:16" ht="25.5">
      <c r="A459" s="9" t="s">
        <v>994</v>
      </c>
      <c r="B459" s="9" t="s">
        <v>995</v>
      </c>
      <c r="C459" s="9"/>
      <c r="D459" s="10"/>
      <c r="E459" s="9" t="s">
        <v>20</v>
      </c>
      <c r="F459" s="11"/>
      <c r="G459" s="12">
        <v>0</v>
      </c>
      <c r="H459" s="11"/>
      <c r="I459" s="11">
        <v>0</v>
      </c>
      <c r="J459" s="11"/>
      <c r="K459" s="11"/>
      <c r="L459" s="11"/>
      <c r="M459" s="11"/>
      <c r="N459" s="11"/>
      <c r="O459" s="11"/>
      <c r="P459" s="11"/>
    </row>
    <row r="460" spans="1:16" ht="25.5">
      <c r="A460" s="9" t="s">
        <v>996</v>
      </c>
      <c r="B460" s="9" t="s">
        <v>997</v>
      </c>
      <c r="C460" s="9"/>
      <c r="D460" s="10"/>
      <c r="E460" s="9" t="s">
        <v>20</v>
      </c>
      <c r="F460" s="11"/>
      <c r="G460" s="12" t="s">
        <v>998</v>
      </c>
      <c r="H460" s="11"/>
      <c r="I460" s="11" t="s">
        <v>998</v>
      </c>
      <c r="J460" s="11"/>
      <c r="K460" s="11"/>
      <c r="L460" s="11"/>
      <c r="M460" s="11"/>
      <c r="N460" s="11"/>
      <c r="O460" s="11"/>
      <c r="P460" s="11"/>
    </row>
    <row r="461" spans="1:16" ht="25.5">
      <c r="A461" s="9" t="s">
        <v>999</v>
      </c>
      <c r="B461" s="9" t="s">
        <v>1000</v>
      </c>
      <c r="C461" s="9"/>
      <c r="D461" s="10"/>
      <c r="E461" s="9" t="s">
        <v>20</v>
      </c>
      <c r="F461" s="11"/>
      <c r="G461" s="12" t="s">
        <v>1001</v>
      </c>
      <c r="H461" s="11"/>
      <c r="I461" s="11" t="s">
        <v>1001</v>
      </c>
      <c r="J461" s="11"/>
      <c r="K461" s="11"/>
      <c r="L461" s="11"/>
      <c r="M461" s="11"/>
      <c r="N461" s="11"/>
      <c r="O461" s="11"/>
      <c r="P461" s="11"/>
    </row>
    <row r="462" spans="1:16" ht="25.5">
      <c r="A462" s="9" t="s">
        <v>1002</v>
      </c>
      <c r="B462" s="9" t="s">
        <v>1003</v>
      </c>
      <c r="C462" s="9"/>
      <c r="D462" s="10"/>
      <c r="E462" s="9" t="s">
        <v>20</v>
      </c>
      <c r="F462" s="11"/>
      <c r="G462" s="12" t="s">
        <v>1004</v>
      </c>
      <c r="H462" s="11"/>
      <c r="I462" s="11" t="s">
        <v>1004</v>
      </c>
      <c r="J462" s="11"/>
      <c r="K462" s="11"/>
      <c r="L462" s="11"/>
      <c r="M462" s="11"/>
      <c r="N462" s="11"/>
      <c r="O462" s="11"/>
      <c r="P462" s="11"/>
    </row>
    <row r="463" spans="1:16" ht="25.5">
      <c r="A463" s="9" t="s">
        <v>1005</v>
      </c>
      <c r="B463" s="9" t="s">
        <v>1006</v>
      </c>
      <c r="C463" s="9"/>
      <c r="D463" s="10"/>
      <c r="E463" s="9" t="s">
        <v>20</v>
      </c>
      <c r="F463" s="11"/>
      <c r="G463" s="12">
        <v>0</v>
      </c>
      <c r="H463" s="11"/>
      <c r="I463" s="11" t="s">
        <v>1007</v>
      </c>
      <c r="J463" s="11"/>
      <c r="K463" s="11"/>
      <c r="L463" s="11"/>
      <c r="M463" s="11"/>
      <c r="N463" s="11"/>
      <c r="O463" s="11"/>
      <c r="P463" s="11"/>
    </row>
    <row r="464" spans="1:16">
      <c r="A464" s="9" t="s">
        <v>1008</v>
      </c>
      <c r="B464" s="9" t="s">
        <v>1009</v>
      </c>
      <c r="C464" s="9"/>
      <c r="D464" s="10"/>
      <c r="E464" s="9" t="s">
        <v>20</v>
      </c>
      <c r="F464" s="11"/>
      <c r="G464" s="12">
        <v>0</v>
      </c>
      <c r="H464" s="11"/>
      <c r="I464" s="11">
        <v>0</v>
      </c>
      <c r="J464" s="11"/>
      <c r="K464" s="11"/>
      <c r="L464" s="11"/>
      <c r="M464" s="11"/>
      <c r="N464" s="11"/>
      <c r="O464" s="11"/>
      <c r="P464" s="11"/>
    </row>
    <row r="465" spans="1:16" ht="25.5">
      <c r="A465" s="9" t="s">
        <v>1010</v>
      </c>
      <c r="B465" s="9" t="s">
        <v>1011</v>
      </c>
      <c r="C465" s="9"/>
      <c r="D465" s="10"/>
      <c r="E465" s="9" t="s">
        <v>20</v>
      </c>
      <c r="F465" s="11"/>
      <c r="G465" s="12" t="s">
        <v>1012</v>
      </c>
      <c r="H465" s="11"/>
      <c r="I465" s="11" t="s">
        <v>1013</v>
      </c>
      <c r="J465" s="11"/>
      <c r="K465" s="11"/>
      <c r="L465" s="11"/>
      <c r="M465" s="11"/>
      <c r="N465" s="11"/>
      <c r="O465" s="11"/>
      <c r="P465" s="11"/>
    </row>
    <row r="466" spans="1:16" ht="25.5">
      <c r="A466" s="9" t="s">
        <v>1014</v>
      </c>
      <c r="B466" s="9" t="s">
        <v>1015</v>
      </c>
      <c r="C466" s="9"/>
      <c r="D466" s="10"/>
      <c r="E466" s="9" t="s">
        <v>20</v>
      </c>
      <c r="F466" s="11"/>
      <c r="G466" s="12" t="s">
        <v>1016</v>
      </c>
      <c r="H466" s="11"/>
      <c r="I466" s="11" t="s">
        <v>1017</v>
      </c>
      <c r="J466" s="11"/>
      <c r="K466" s="11"/>
      <c r="L466" s="11"/>
      <c r="M466" s="11"/>
      <c r="N466" s="11"/>
      <c r="O466" s="11"/>
      <c r="P466" s="11"/>
    </row>
    <row r="467" spans="1:16" ht="25.5">
      <c r="A467" s="9" t="s">
        <v>1018</v>
      </c>
      <c r="B467" s="9" t="s">
        <v>1019</v>
      </c>
      <c r="C467" s="9"/>
      <c r="D467" s="10"/>
      <c r="E467" s="9" t="s">
        <v>20</v>
      </c>
      <c r="F467" s="11"/>
      <c r="G467" s="12" t="s">
        <v>1020</v>
      </c>
      <c r="H467" s="11"/>
      <c r="I467" s="11" t="s">
        <v>955</v>
      </c>
      <c r="J467" s="11"/>
      <c r="K467" s="11"/>
      <c r="L467" s="11"/>
      <c r="M467" s="11"/>
      <c r="N467" s="11"/>
      <c r="O467" s="11"/>
      <c r="P467" s="11"/>
    </row>
    <row r="468" spans="1:16" ht="25.5">
      <c r="A468" s="9" t="s">
        <v>1021</v>
      </c>
      <c r="B468" s="9" t="s">
        <v>1022</v>
      </c>
      <c r="C468" s="9"/>
      <c r="D468" s="10"/>
      <c r="E468" s="9" t="s">
        <v>20</v>
      </c>
      <c r="F468" s="11"/>
      <c r="G468" s="12" t="s">
        <v>1023</v>
      </c>
      <c r="H468" s="11"/>
      <c r="I468" s="11" t="s">
        <v>1024</v>
      </c>
      <c r="J468" s="11"/>
      <c r="K468" s="11"/>
      <c r="L468" s="11"/>
      <c r="M468" s="11"/>
      <c r="N468" s="11"/>
      <c r="O468" s="11"/>
      <c r="P468" s="11"/>
    </row>
    <row r="469" spans="1:16">
      <c r="A469" s="9" t="s">
        <v>1025</v>
      </c>
      <c r="B469" s="9" t="s">
        <v>1026</v>
      </c>
      <c r="C469" s="9"/>
      <c r="D469" s="10"/>
      <c r="E469" s="9" t="s">
        <v>20</v>
      </c>
      <c r="F469" s="11"/>
      <c r="G469" s="12" t="s">
        <v>1027</v>
      </c>
      <c r="H469" s="11"/>
      <c r="I469" s="11" t="s">
        <v>1027</v>
      </c>
      <c r="J469" s="11"/>
      <c r="K469" s="11"/>
      <c r="L469" s="11"/>
      <c r="M469" s="11"/>
      <c r="N469" s="11"/>
      <c r="O469" s="11"/>
      <c r="P469" s="11"/>
    </row>
    <row r="470" spans="1:16">
      <c r="A470" s="9" t="s">
        <v>1028</v>
      </c>
      <c r="B470" s="9" t="s">
        <v>1029</v>
      </c>
      <c r="C470" s="9"/>
      <c r="D470" s="10"/>
      <c r="E470" s="9" t="s">
        <v>20</v>
      </c>
      <c r="F470" s="11"/>
      <c r="G470" s="12" t="s">
        <v>1030</v>
      </c>
      <c r="H470" s="11"/>
      <c r="I470" s="11" t="s">
        <v>1030</v>
      </c>
      <c r="J470" s="11"/>
      <c r="K470" s="11"/>
      <c r="L470" s="11"/>
      <c r="M470" s="11"/>
      <c r="N470" s="11"/>
      <c r="O470" s="11"/>
      <c r="P470" s="11"/>
    </row>
    <row r="471" spans="1:16">
      <c r="A471" s="9" t="s">
        <v>1031</v>
      </c>
      <c r="B471" s="9" t="s">
        <v>1032</v>
      </c>
      <c r="C471" s="9"/>
      <c r="D471" s="10"/>
      <c r="E471" s="9" t="s">
        <v>20</v>
      </c>
      <c r="F471" s="11"/>
      <c r="G471" s="12" t="s">
        <v>1033</v>
      </c>
      <c r="H471" s="11"/>
      <c r="I471" s="11" t="s">
        <v>1033</v>
      </c>
      <c r="J471" s="11"/>
      <c r="K471" s="11"/>
      <c r="L471" s="11"/>
      <c r="M471" s="11"/>
      <c r="N471" s="11"/>
      <c r="O471" s="11"/>
      <c r="P471" s="11"/>
    </row>
    <row r="472" spans="1:16" ht="25.5">
      <c r="A472" s="9" t="s">
        <v>1034</v>
      </c>
      <c r="B472" s="9" t="s">
        <v>1035</v>
      </c>
      <c r="C472" s="9"/>
      <c r="D472" s="10"/>
      <c r="E472" s="9" t="s">
        <v>20</v>
      </c>
      <c r="F472" s="11"/>
      <c r="G472" s="12">
        <v>0</v>
      </c>
      <c r="H472" s="11"/>
      <c r="I472" s="11">
        <v>0</v>
      </c>
      <c r="J472" s="11"/>
      <c r="K472" s="11"/>
      <c r="L472" s="11"/>
      <c r="M472" s="11"/>
      <c r="N472" s="11"/>
      <c r="O472" s="11"/>
      <c r="P472" s="11"/>
    </row>
    <row r="473" spans="1:16" ht="25.5">
      <c r="A473" s="9" t="s">
        <v>1036</v>
      </c>
      <c r="B473" s="9" t="s">
        <v>1037</v>
      </c>
      <c r="C473" s="9"/>
      <c r="D473" s="10"/>
      <c r="E473" s="9" t="s">
        <v>20</v>
      </c>
      <c r="F473" s="11"/>
      <c r="G473" s="12">
        <v>0</v>
      </c>
      <c r="H473" s="11"/>
      <c r="I473" s="11">
        <v>0</v>
      </c>
      <c r="J473" s="11"/>
      <c r="K473" s="11"/>
      <c r="L473" s="11"/>
      <c r="M473" s="11"/>
      <c r="N473" s="11"/>
      <c r="O473" s="11"/>
      <c r="P473" s="11"/>
    </row>
    <row r="474" spans="1:16" ht="38.25">
      <c r="A474" s="9" t="s">
        <v>1038</v>
      </c>
      <c r="B474" s="9" t="s">
        <v>1039</v>
      </c>
      <c r="C474" s="9"/>
      <c r="D474" s="10"/>
      <c r="E474" s="9" t="s">
        <v>20</v>
      </c>
      <c r="F474" s="11"/>
      <c r="G474" s="12">
        <v>0</v>
      </c>
      <c r="H474" s="11"/>
      <c r="I474" s="11" t="s">
        <v>1040</v>
      </c>
      <c r="J474" s="11"/>
      <c r="K474" s="11"/>
      <c r="L474" s="11"/>
      <c r="M474" s="11"/>
      <c r="N474" s="11"/>
      <c r="O474" s="11"/>
      <c r="P474" s="11"/>
    </row>
    <row r="475" spans="1:16">
      <c r="A475" s="9" t="s">
        <v>1041</v>
      </c>
      <c r="B475" s="9" t="s">
        <v>1042</v>
      </c>
      <c r="C475" s="9"/>
      <c r="D475" s="10"/>
      <c r="E475" s="9" t="s">
        <v>20</v>
      </c>
      <c r="F475" s="11"/>
      <c r="G475" s="12">
        <v>0</v>
      </c>
      <c r="H475" s="11"/>
      <c r="I475" s="11">
        <v>0</v>
      </c>
      <c r="J475" s="11"/>
      <c r="K475" s="11"/>
      <c r="L475" s="11"/>
      <c r="M475" s="11"/>
      <c r="N475" s="11"/>
      <c r="O475" s="11"/>
      <c r="P475" s="11"/>
    </row>
    <row r="476" spans="1:16" ht="38.25">
      <c r="A476" s="9" t="s">
        <v>1043</v>
      </c>
      <c r="B476" s="9" t="s">
        <v>1044</v>
      </c>
      <c r="C476" s="9"/>
      <c r="D476" s="10"/>
      <c r="E476" s="9" t="s">
        <v>20</v>
      </c>
      <c r="F476" s="11"/>
      <c r="G476" s="12">
        <v>0</v>
      </c>
      <c r="H476" s="11"/>
      <c r="I476" s="11" t="s">
        <v>1045</v>
      </c>
      <c r="J476" s="11"/>
      <c r="K476" s="11"/>
      <c r="L476" s="11"/>
      <c r="M476" s="11"/>
      <c r="N476" s="11"/>
      <c r="O476" s="11"/>
      <c r="P476" s="11"/>
    </row>
    <row r="477" spans="1:16" ht="38.25">
      <c r="A477" s="9" t="s">
        <v>1046</v>
      </c>
      <c r="B477" s="9" t="s">
        <v>1047</v>
      </c>
      <c r="C477" s="9"/>
      <c r="D477" s="10"/>
      <c r="E477" s="9" t="s">
        <v>20</v>
      </c>
      <c r="F477" s="11"/>
      <c r="G477" s="12">
        <v>0</v>
      </c>
      <c r="H477" s="11"/>
      <c r="I477" s="11" t="s">
        <v>1048</v>
      </c>
      <c r="J477" s="11"/>
      <c r="K477" s="11"/>
      <c r="L477" s="11"/>
      <c r="M477" s="11"/>
      <c r="N477" s="11"/>
      <c r="O477" s="11"/>
      <c r="P477" s="11"/>
    </row>
    <row r="478" spans="1:16" ht="25.5">
      <c r="A478" s="9" t="s">
        <v>1049</v>
      </c>
      <c r="B478" s="9" t="s">
        <v>1050</v>
      </c>
      <c r="C478" s="9"/>
      <c r="D478" s="10"/>
      <c r="E478" s="9" t="s">
        <v>20</v>
      </c>
      <c r="F478" s="11"/>
      <c r="G478" s="12">
        <v>0</v>
      </c>
      <c r="H478" s="11"/>
      <c r="I478" s="11">
        <v>0</v>
      </c>
      <c r="J478" s="11"/>
      <c r="K478" s="11"/>
      <c r="L478" s="11"/>
      <c r="M478" s="11"/>
      <c r="N478" s="11"/>
      <c r="O478" s="11"/>
      <c r="P478" s="11"/>
    </row>
    <row r="479" spans="1:16" ht="25.5">
      <c r="A479" s="9" t="s">
        <v>1051</v>
      </c>
      <c r="B479" s="9" t="s">
        <v>1052</v>
      </c>
      <c r="C479" s="9"/>
      <c r="D479" s="10"/>
      <c r="E479" s="9" t="s">
        <v>20</v>
      </c>
      <c r="F479" s="11"/>
      <c r="G479" s="12">
        <v>0</v>
      </c>
      <c r="H479" s="11"/>
      <c r="I479" s="11">
        <v>0</v>
      </c>
      <c r="J479" s="11"/>
      <c r="K479" s="11"/>
      <c r="L479" s="11"/>
      <c r="M479" s="11"/>
      <c r="N479" s="11"/>
      <c r="O479" s="11"/>
      <c r="P479" s="11"/>
    </row>
    <row r="480" spans="1:16">
      <c r="A480" s="9" t="s">
        <v>1053</v>
      </c>
      <c r="B480" s="9" t="s">
        <v>1054</v>
      </c>
      <c r="C480" s="9"/>
      <c r="D480" s="10"/>
      <c r="E480" s="9" t="s">
        <v>20</v>
      </c>
      <c r="F480" s="11"/>
      <c r="G480" s="12">
        <v>0</v>
      </c>
      <c r="H480" s="11"/>
      <c r="I480" s="11">
        <v>0</v>
      </c>
      <c r="J480" s="11"/>
      <c r="K480" s="11"/>
      <c r="L480" s="11"/>
      <c r="M480" s="11"/>
      <c r="N480" s="11"/>
      <c r="O480" s="11"/>
      <c r="P480" s="11"/>
    </row>
    <row r="481" spans="1:16" ht="25.5">
      <c r="A481" s="9" t="s">
        <v>1055</v>
      </c>
      <c r="B481" s="9" t="s">
        <v>1056</v>
      </c>
      <c r="C481" s="9"/>
      <c r="D481" s="10"/>
      <c r="E481" s="9" t="s">
        <v>20</v>
      </c>
      <c r="F481" s="11"/>
      <c r="G481" s="12">
        <v>0</v>
      </c>
      <c r="H481" s="11"/>
      <c r="I481" s="11">
        <v>0</v>
      </c>
      <c r="J481" s="11"/>
      <c r="K481" s="11"/>
      <c r="L481" s="11"/>
      <c r="M481" s="11"/>
      <c r="N481" s="11"/>
      <c r="O481" s="11"/>
      <c r="P481" s="11"/>
    </row>
    <row r="482" spans="1:16" ht="38.25">
      <c r="A482" s="9" t="s">
        <v>1057</v>
      </c>
      <c r="B482" s="9" t="s">
        <v>1058</v>
      </c>
      <c r="C482" s="9"/>
      <c r="D482" s="10"/>
      <c r="E482" s="9" t="s">
        <v>20</v>
      </c>
      <c r="F482" s="11"/>
      <c r="G482" s="12">
        <v>0</v>
      </c>
      <c r="H482" s="11"/>
      <c r="I482" s="11" t="s">
        <v>1059</v>
      </c>
      <c r="J482" s="11"/>
      <c r="K482" s="11"/>
      <c r="L482" s="11"/>
      <c r="M482" s="11"/>
      <c r="N482" s="11"/>
      <c r="O482" s="11"/>
      <c r="P482" s="11"/>
    </row>
    <row r="483" spans="1:16">
      <c r="A483" s="9" t="s">
        <v>1060</v>
      </c>
      <c r="B483" s="9" t="s">
        <v>1061</v>
      </c>
      <c r="C483" s="9"/>
      <c r="D483" s="10"/>
      <c r="E483" s="9" t="s">
        <v>20</v>
      </c>
      <c r="F483" s="11"/>
      <c r="G483" s="12">
        <v>0</v>
      </c>
      <c r="H483" s="11"/>
      <c r="I483" s="11">
        <v>0</v>
      </c>
      <c r="J483" s="11"/>
      <c r="K483" s="11"/>
      <c r="L483" s="11"/>
      <c r="M483" s="11"/>
      <c r="N483" s="11"/>
      <c r="O483" s="11"/>
      <c r="P483" s="11"/>
    </row>
    <row r="484" spans="1:16">
      <c r="A484" s="9" t="s">
        <v>1062</v>
      </c>
      <c r="B484" s="9" t="s">
        <v>1063</v>
      </c>
      <c r="C484" s="9"/>
      <c r="D484" s="10"/>
      <c r="E484" s="9" t="s">
        <v>20</v>
      </c>
      <c r="F484" s="11"/>
      <c r="G484" s="12">
        <v>0</v>
      </c>
      <c r="H484" s="11"/>
      <c r="I484" s="11" t="s">
        <v>1064</v>
      </c>
      <c r="J484" s="11"/>
      <c r="K484" s="11"/>
      <c r="L484" s="11"/>
      <c r="M484" s="11"/>
      <c r="N484" s="11"/>
      <c r="O484" s="11"/>
      <c r="P484" s="11"/>
    </row>
    <row r="485" spans="1:16">
      <c r="A485" s="9" t="s">
        <v>1065</v>
      </c>
      <c r="B485" s="9" t="s">
        <v>1066</v>
      </c>
      <c r="C485" s="9"/>
      <c r="D485" s="10"/>
      <c r="E485" s="9" t="s">
        <v>20</v>
      </c>
      <c r="F485" s="11"/>
      <c r="G485" s="12">
        <v>0</v>
      </c>
      <c r="H485" s="11"/>
      <c r="I485" s="11">
        <v>0</v>
      </c>
      <c r="J485" s="11"/>
      <c r="K485" s="11"/>
      <c r="L485" s="11"/>
      <c r="M485" s="11"/>
      <c r="N485" s="11"/>
      <c r="O485" s="11"/>
      <c r="P485" s="11"/>
    </row>
    <row r="486" spans="1:16">
      <c r="A486" s="9" t="s">
        <v>1067</v>
      </c>
      <c r="B486" s="9" t="s">
        <v>1068</v>
      </c>
      <c r="C486" s="9"/>
      <c r="D486" s="10"/>
      <c r="E486" s="9" t="s">
        <v>20</v>
      </c>
      <c r="F486" s="11"/>
      <c r="G486" s="12">
        <v>0</v>
      </c>
      <c r="H486" s="11"/>
      <c r="I486" s="11">
        <v>0</v>
      </c>
      <c r="J486" s="11"/>
      <c r="K486" s="11"/>
      <c r="L486" s="11"/>
      <c r="M486" s="11"/>
      <c r="N486" s="11"/>
      <c r="O486" s="11"/>
      <c r="P486" s="11"/>
    </row>
    <row r="487" spans="1:16">
      <c r="A487" s="9" t="s">
        <v>1069</v>
      </c>
      <c r="B487" s="9" t="s">
        <v>1070</v>
      </c>
      <c r="C487" s="9"/>
      <c r="D487" s="10"/>
      <c r="E487" s="9" t="s">
        <v>20</v>
      </c>
      <c r="F487" s="11"/>
      <c r="G487" s="12">
        <v>0</v>
      </c>
      <c r="H487" s="11"/>
      <c r="I487" s="11">
        <v>0</v>
      </c>
      <c r="J487" s="11"/>
      <c r="K487" s="11"/>
      <c r="L487" s="11"/>
      <c r="M487" s="11"/>
      <c r="N487" s="11"/>
      <c r="O487" s="11"/>
      <c r="P487" s="11"/>
    </row>
    <row r="488" spans="1:16">
      <c r="A488" s="9" t="s">
        <v>1071</v>
      </c>
      <c r="B488" s="9" t="s">
        <v>1072</v>
      </c>
      <c r="C488" s="9"/>
      <c r="D488" s="10"/>
      <c r="E488" s="9" t="s">
        <v>20</v>
      </c>
      <c r="F488" s="11"/>
      <c r="G488" s="12">
        <v>0</v>
      </c>
      <c r="H488" s="11"/>
      <c r="I488" s="11">
        <v>0</v>
      </c>
      <c r="J488" s="11"/>
      <c r="K488" s="11"/>
      <c r="L488" s="11"/>
      <c r="M488" s="11"/>
      <c r="N488" s="11"/>
      <c r="O488" s="11"/>
      <c r="P488" s="11"/>
    </row>
    <row r="489" spans="1:16">
      <c r="A489" s="9" t="s">
        <v>1073</v>
      </c>
      <c r="B489" s="9" t="s">
        <v>1074</v>
      </c>
      <c r="C489" s="9"/>
      <c r="D489" s="10"/>
      <c r="E489" s="9" t="s">
        <v>20</v>
      </c>
      <c r="F489" s="11"/>
      <c r="G489" s="12">
        <v>0</v>
      </c>
      <c r="H489" s="11"/>
      <c r="I489" s="11">
        <v>0</v>
      </c>
      <c r="J489" s="11"/>
      <c r="K489" s="11"/>
      <c r="L489" s="11"/>
      <c r="M489" s="11"/>
      <c r="N489" s="11"/>
      <c r="O489" s="11"/>
      <c r="P489" s="11"/>
    </row>
    <row r="490" spans="1:16">
      <c r="A490" s="9" t="s">
        <v>1075</v>
      </c>
      <c r="B490" s="9" t="s">
        <v>1076</v>
      </c>
      <c r="C490" s="9"/>
      <c r="D490" s="10"/>
      <c r="E490" s="9" t="s">
        <v>20</v>
      </c>
      <c r="F490" s="11"/>
      <c r="G490" s="12">
        <v>0</v>
      </c>
      <c r="H490" s="11"/>
      <c r="I490" s="11">
        <v>0</v>
      </c>
      <c r="J490" s="11"/>
      <c r="K490" s="11"/>
      <c r="L490" s="11"/>
      <c r="M490" s="11"/>
      <c r="N490" s="11"/>
      <c r="O490" s="11"/>
      <c r="P490" s="11"/>
    </row>
    <row r="491" spans="1:16">
      <c r="A491" s="9" t="s">
        <v>1077</v>
      </c>
      <c r="B491" s="9" t="s">
        <v>1078</v>
      </c>
      <c r="C491" s="9"/>
      <c r="D491" s="10"/>
      <c r="E491" s="9" t="s">
        <v>20</v>
      </c>
      <c r="F491" s="11"/>
      <c r="G491" s="12">
        <v>0</v>
      </c>
      <c r="H491" s="11"/>
      <c r="I491" s="11">
        <v>0</v>
      </c>
      <c r="J491" s="11"/>
      <c r="K491" s="11"/>
      <c r="L491" s="11"/>
      <c r="M491" s="11"/>
      <c r="N491" s="11"/>
      <c r="O491" s="11"/>
      <c r="P491" s="11"/>
    </row>
    <row r="492" spans="1:16">
      <c r="A492" s="9" t="s">
        <v>1079</v>
      </c>
      <c r="B492" s="9" t="s">
        <v>1080</v>
      </c>
      <c r="C492" s="9"/>
      <c r="D492" s="10"/>
      <c r="E492" s="9" t="s">
        <v>20</v>
      </c>
      <c r="F492" s="11"/>
      <c r="G492" s="12">
        <v>0</v>
      </c>
      <c r="H492" s="11"/>
      <c r="I492" s="11">
        <v>0</v>
      </c>
      <c r="J492" s="11"/>
      <c r="K492" s="11"/>
      <c r="L492" s="11"/>
      <c r="M492" s="11"/>
      <c r="N492" s="11"/>
      <c r="O492" s="11"/>
      <c r="P492" s="11"/>
    </row>
    <row r="493" spans="1:16">
      <c r="A493" s="9" t="s">
        <v>1081</v>
      </c>
      <c r="B493" s="9" t="s">
        <v>1082</v>
      </c>
      <c r="C493" s="9"/>
      <c r="D493" s="10"/>
      <c r="E493" s="9" t="s">
        <v>20</v>
      </c>
      <c r="F493" s="11"/>
      <c r="G493" s="12">
        <v>0</v>
      </c>
      <c r="H493" s="11"/>
      <c r="I493" s="11">
        <v>0</v>
      </c>
      <c r="J493" s="11"/>
      <c r="K493" s="11"/>
      <c r="L493" s="11"/>
      <c r="M493" s="11"/>
      <c r="N493" s="11"/>
      <c r="O493" s="11"/>
      <c r="P493" s="11"/>
    </row>
    <row r="494" spans="1:16">
      <c r="A494" s="9" t="s">
        <v>1083</v>
      </c>
      <c r="B494" s="9" t="s">
        <v>1084</v>
      </c>
      <c r="C494" s="9"/>
      <c r="D494" s="10"/>
      <c r="E494" s="9" t="s">
        <v>20</v>
      </c>
      <c r="F494" s="11"/>
      <c r="G494" s="12">
        <v>0</v>
      </c>
      <c r="H494" s="11"/>
      <c r="I494" s="11">
        <v>0</v>
      </c>
      <c r="J494" s="11"/>
      <c r="K494" s="11"/>
      <c r="L494" s="11"/>
      <c r="M494" s="11"/>
      <c r="N494" s="11"/>
      <c r="O494" s="11"/>
      <c r="P494" s="11"/>
    </row>
    <row r="495" spans="1:16">
      <c r="A495" s="9" t="s">
        <v>1085</v>
      </c>
      <c r="B495" s="9" t="s">
        <v>1086</v>
      </c>
      <c r="C495" s="9"/>
      <c r="D495" s="10"/>
      <c r="E495" s="9" t="s">
        <v>20</v>
      </c>
      <c r="F495" s="11"/>
      <c r="G495" s="12">
        <v>0</v>
      </c>
      <c r="H495" s="11"/>
      <c r="I495" s="11">
        <v>0</v>
      </c>
      <c r="J495" s="11"/>
      <c r="K495" s="11"/>
      <c r="L495" s="11"/>
      <c r="M495" s="11"/>
      <c r="N495" s="11"/>
      <c r="O495" s="11"/>
      <c r="P495" s="11"/>
    </row>
    <row r="496" spans="1:16">
      <c r="A496" s="9" t="s">
        <v>1087</v>
      </c>
      <c r="B496" s="9" t="s">
        <v>1088</v>
      </c>
      <c r="C496" s="9"/>
      <c r="D496" s="10"/>
      <c r="E496" s="9" t="s">
        <v>20</v>
      </c>
      <c r="F496" s="11"/>
      <c r="G496" s="12">
        <v>0</v>
      </c>
      <c r="H496" s="11"/>
      <c r="I496" s="11">
        <v>0</v>
      </c>
      <c r="J496" s="11"/>
      <c r="K496" s="11"/>
      <c r="L496" s="11"/>
      <c r="M496" s="11"/>
      <c r="N496" s="11"/>
      <c r="O496" s="11"/>
      <c r="P496" s="11"/>
    </row>
    <row r="497" spans="1:16">
      <c r="A497" s="9" t="s">
        <v>1089</v>
      </c>
      <c r="B497" s="9" t="s">
        <v>1090</v>
      </c>
      <c r="C497" s="9"/>
      <c r="D497" s="10"/>
      <c r="E497" s="9" t="s">
        <v>20</v>
      </c>
      <c r="F497" s="11"/>
      <c r="G497" s="12">
        <v>0</v>
      </c>
      <c r="H497" s="11"/>
      <c r="I497" s="11">
        <v>0</v>
      </c>
      <c r="J497" s="11"/>
      <c r="K497" s="11"/>
      <c r="L497" s="11"/>
      <c r="M497" s="11"/>
      <c r="N497" s="11"/>
      <c r="O497" s="11"/>
      <c r="P497" s="11"/>
    </row>
    <row r="498" spans="1:16">
      <c r="A498" s="9" t="s">
        <v>1091</v>
      </c>
      <c r="B498" s="9" t="s">
        <v>1092</v>
      </c>
      <c r="C498" s="9"/>
      <c r="D498" s="10"/>
      <c r="E498" s="9" t="s">
        <v>20</v>
      </c>
      <c r="F498" s="11"/>
      <c r="G498" s="12">
        <v>0</v>
      </c>
      <c r="H498" s="11"/>
      <c r="I498" s="11">
        <v>0</v>
      </c>
      <c r="J498" s="11"/>
      <c r="K498" s="11"/>
      <c r="L498" s="11"/>
      <c r="M498" s="11"/>
      <c r="N498" s="11"/>
      <c r="O498" s="11"/>
      <c r="P498" s="11"/>
    </row>
    <row r="499" spans="1:16">
      <c r="A499" s="9" t="s">
        <v>1093</v>
      </c>
      <c r="B499" s="9" t="s">
        <v>1094</v>
      </c>
      <c r="C499" s="9"/>
      <c r="D499" s="10"/>
      <c r="E499" s="9" t="s">
        <v>20</v>
      </c>
      <c r="F499" s="11"/>
      <c r="G499" s="12">
        <v>0</v>
      </c>
      <c r="H499" s="11"/>
      <c r="I499" s="11">
        <v>0</v>
      </c>
      <c r="J499" s="11"/>
      <c r="K499" s="11"/>
      <c r="L499" s="11"/>
      <c r="M499" s="11"/>
      <c r="N499" s="11"/>
      <c r="O499" s="11"/>
      <c r="P499" s="11"/>
    </row>
    <row r="500" spans="1:16">
      <c r="A500" s="9" t="s">
        <v>1095</v>
      </c>
      <c r="B500" s="9" t="s">
        <v>1096</v>
      </c>
      <c r="C500" s="9"/>
      <c r="D500" s="10"/>
      <c r="E500" s="9" t="s">
        <v>20</v>
      </c>
      <c r="F500" s="11"/>
      <c r="G500" s="12">
        <v>0</v>
      </c>
      <c r="H500" s="11"/>
      <c r="I500" s="11">
        <v>0</v>
      </c>
      <c r="J500" s="11"/>
      <c r="K500" s="11"/>
      <c r="L500" s="11"/>
      <c r="M500" s="11"/>
      <c r="N500" s="11"/>
      <c r="O500" s="11"/>
      <c r="P500" s="11"/>
    </row>
    <row r="501" spans="1:16">
      <c r="A501" s="9" t="s">
        <v>1097</v>
      </c>
      <c r="B501" s="9" t="s">
        <v>1098</v>
      </c>
      <c r="C501" s="9"/>
      <c r="D501" s="10"/>
      <c r="E501" s="9" t="s">
        <v>20</v>
      </c>
      <c r="F501" s="11"/>
      <c r="G501" s="12">
        <v>0</v>
      </c>
      <c r="H501" s="11"/>
      <c r="I501" s="11">
        <v>0</v>
      </c>
      <c r="J501" s="11"/>
      <c r="K501" s="11"/>
      <c r="L501" s="11"/>
      <c r="M501" s="11"/>
      <c r="N501" s="11"/>
      <c r="O501" s="11"/>
      <c r="P501" s="11"/>
    </row>
    <row r="502" spans="1:16">
      <c r="A502" s="9" t="s">
        <v>1099</v>
      </c>
      <c r="B502" s="9" t="s">
        <v>1100</v>
      </c>
      <c r="C502" s="9"/>
      <c r="D502" s="10"/>
      <c r="E502" s="9" t="s">
        <v>20</v>
      </c>
      <c r="F502" s="11"/>
      <c r="G502" s="12">
        <v>0</v>
      </c>
      <c r="H502" s="11"/>
      <c r="I502" s="11">
        <v>0</v>
      </c>
      <c r="J502" s="11"/>
      <c r="K502" s="11"/>
      <c r="L502" s="11"/>
      <c r="M502" s="11"/>
      <c r="N502" s="11"/>
      <c r="O502" s="11"/>
      <c r="P502" s="11"/>
    </row>
    <row r="503" spans="1:16">
      <c r="A503" s="9" t="s">
        <v>1101</v>
      </c>
      <c r="B503" s="9" t="s">
        <v>1102</v>
      </c>
      <c r="C503" s="9"/>
      <c r="D503" s="10"/>
      <c r="E503" s="9" t="s">
        <v>20</v>
      </c>
      <c r="F503" s="11"/>
      <c r="G503" s="12">
        <v>0</v>
      </c>
      <c r="H503" s="11"/>
      <c r="I503" s="11">
        <v>0</v>
      </c>
      <c r="J503" s="11"/>
      <c r="K503" s="11"/>
      <c r="L503" s="11"/>
      <c r="M503" s="11"/>
      <c r="N503" s="11"/>
      <c r="O503" s="11"/>
      <c r="P503" s="11"/>
    </row>
    <row r="504" spans="1:16">
      <c r="A504" s="9" t="s">
        <v>1103</v>
      </c>
      <c r="B504" s="9" t="s">
        <v>1104</v>
      </c>
      <c r="C504" s="9"/>
      <c r="D504" s="10"/>
      <c r="E504" s="9" t="s">
        <v>20</v>
      </c>
      <c r="F504" s="11"/>
      <c r="G504" s="12">
        <v>0</v>
      </c>
      <c r="H504" s="11"/>
      <c r="I504" s="11">
        <v>0</v>
      </c>
      <c r="J504" s="11"/>
      <c r="K504" s="11"/>
      <c r="L504" s="11"/>
      <c r="M504" s="11"/>
      <c r="N504" s="11"/>
      <c r="O504" s="11"/>
      <c r="P504" s="11"/>
    </row>
    <row r="505" spans="1:16">
      <c r="A505" s="9" t="s">
        <v>1105</v>
      </c>
      <c r="B505" s="9" t="s">
        <v>1106</v>
      </c>
      <c r="C505" s="9"/>
      <c r="D505" s="10"/>
      <c r="E505" s="9" t="s">
        <v>20</v>
      </c>
      <c r="F505" s="11"/>
      <c r="G505" s="12">
        <v>0</v>
      </c>
      <c r="H505" s="11"/>
      <c r="I505" s="11">
        <v>0</v>
      </c>
      <c r="J505" s="11"/>
      <c r="K505" s="11"/>
      <c r="L505" s="11"/>
      <c r="M505" s="11"/>
      <c r="N505" s="11"/>
      <c r="O505" s="11"/>
      <c r="P505" s="11"/>
    </row>
    <row r="506" spans="1:16">
      <c r="A506" s="9" t="s">
        <v>1107</v>
      </c>
      <c r="B506" s="9" t="s">
        <v>1108</v>
      </c>
      <c r="C506" s="9"/>
      <c r="D506" s="10"/>
      <c r="E506" s="9" t="s">
        <v>20</v>
      </c>
      <c r="F506" s="11"/>
      <c r="G506" s="12">
        <v>0</v>
      </c>
      <c r="H506" s="11"/>
      <c r="I506" s="11">
        <v>0</v>
      </c>
      <c r="J506" s="11"/>
      <c r="K506" s="11"/>
      <c r="L506" s="11"/>
      <c r="M506" s="11"/>
      <c r="N506" s="11"/>
      <c r="O506" s="11"/>
      <c r="P506" s="11"/>
    </row>
    <row r="507" spans="1:16">
      <c r="A507" s="9" t="s">
        <v>1109</v>
      </c>
      <c r="B507" s="9" t="s">
        <v>1110</v>
      </c>
      <c r="C507" s="9"/>
      <c r="D507" s="10"/>
      <c r="E507" s="9" t="s">
        <v>20</v>
      </c>
      <c r="F507" s="11"/>
      <c r="G507" s="12">
        <v>0</v>
      </c>
      <c r="H507" s="11"/>
      <c r="I507" s="11">
        <v>0</v>
      </c>
      <c r="J507" s="11"/>
      <c r="K507" s="11"/>
      <c r="L507" s="11"/>
      <c r="M507" s="11"/>
      <c r="N507" s="11"/>
      <c r="O507" s="11"/>
      <c r="P507" s="11"/>
    </row>
    <row r="508" spans="1:16">
      <c r="A508" s="9" t="s">
        <v>1111</v>
      </c>
      <c r="B508" s="9" t="s">
        <v>1112</v>
      </c>
      <c r="C508" s="9"/>
      <c r="D508" s="10"/>
      <c r="E508" s="9" t="s">
        <v>20</v>
      </c>
      <c r="F508" s="11"/>
      <c r="G508" s="12">
        <v>0</v>
      </c>
      <c r="H508" s="11"/>
      <c r="I508" s="11">
        <v>0</v>
      </c>
      <c r="J508" s="11"/>
      <c r="K508" s="11"/>
      <c r="L508" s="11"/>
      <c r="M508" s="11"/>
      <c r="N508" s="11"/>
      <c r="O508" s="11"/>
      <c r="P508" s="11"/>
    </row>
    <row r="509" spans="1:16">
      <c r="A509" s="9" t="s">
        <v>1113</v>
      </c>
      <c r="B509" s="9" t="s">
        <v>1114</v>
      </c>
      <c r="C509" s="9"/>
      <c r="D509" s="10"/>
      <c r="E509" s="9" t="s">
        <v>20</v>
      </c>
      <c r="F509" s="11"/>
      <c r="G509" s="12">
        <v>0</v>
      </c>
      <c r="H509" s="11"/>
      <c r="I509" s="11">
        <v>0</v>
      </c>
      <c r="J509" s="11"/>
      <c r="K509" s="11"/>
      <c r="L509" s="11"/>
      <c r="M509" s="11"/>
      <c r="N509" s="11"/>
      <c r="O509" s="11"/>
      <c r="P509" s="11"/>
    </row>
    <row r="510" spans="1:16">
      <c r="A510" s="9" t="s">
        <v>1115</v>
      </c>
      <c r="B510" s="9" t="s">
        <v>1116</v>
      </c>
      <c r="C510" s="9"/>
      <c r="D510" s="10"/>
      <c r="E510" s="9" t="s">
        <v>20</v>
      </c>
      <c r="F510" s="11"/>
      <c r="G510" s="12">
        <v>0</v>
      </c>
      <c r="H510" s="11"/>
      <c r="I510" s="11">
        <v>0</v>
      </c>
      <c r="J510" s="11"/>
      <c r="K510" s="11"/>
      <c r="L510" s="11"/>
      <c r="M510" s="11"/>
      <c r="N510" s="11"/>
      <c r="O510" s="11"/>
      <c r="P510" s="11"/>
    </row>
    <row r="511" spans="1:16">
      <c r="A511" s="9" t="s">
        <v>1117</v>
      </c>
      <c r="B511" s="9" t="s">
        <v>1118</v>
      </c>
      <c r="C511" s="9"/>
      <c r="D511" s="10"/>
      <c r="E511" s="9" t="s">
        <v>20</v>
      </c>
      <c r="F511" s="11"/>
      <c r="G511" s="12">
        <v>0</v>
      </c>
      <c r="H511" s="11"/>
      <c r="I511" s="11">
        <v>0</v>
      </c>
      <c r="J511" s="11"/>
      <c r="K511" s="11"/>
      <c r="L511" s="11"/>
      <c r="M511" s="11"/>
      <c r="N511" s="11"/>
      <c r="O511" s="11"/>
      <c r="P511" s="11"/>
    </row>
    <row r="512" spans="1:16" ht="25.5">
      <c r="A512" s="9" t="s">
        <v>1119</v>
      </c>
      <c r="B512" s="9" t="s">
        <v>1120</v>
      </c>
      <c r="C512" s="9"/>
      <c r="D512" s="10"/>
      <c r="E512" s="9" t="s">
        <v>20</v>
      </c>
      <c r="F512" s="11"/>
      <c r="G512" s="12">
        <v>0</v>
      </c>
      <c r="H512" s="11"/>
      <c r="I512" s="11" t="s">
        <v>1121</v>
      </c>
      <c r="J512" s="11"/>
      <c r="K512" s="11"/>
      <c r="L512" s="11"/>
      <c r="M512" s="11"/>
      <c r="N512" s="11"/>
      <c r="O512" s="11"/>
      <c r="P512" s="11"/>
    </row>
    <row r="513" spans="1:16">
      <c r="A513" s="9" t="s">
        <v>1122</v>
      </c>
      <c r="B513" s="9" t="s">
        <v>1123</v>
      </c>
      <c r="C513" s="9"/>
      <c r="D513" s="10"/>
      <c r="E513" s="9" t="s">
        <v>20</v>
      </c>
      <c r="F513" s="11"/>
      <c r="G513" s="12">
        <v>0</v>
      </c>
      <c r="H513" s="11"/>
      <c r="I513" s="11" t="s">
        <v>1124</v>
      </c>
      <c r="J513" s="11"/>
      <c r="K513" s="11"/>
      <c r="L513" s="11"/>
      <c r="M513" s="11"/>
      <c r="N513" s="11"/>
      <c r="O513" s="11"/>
      <c r="P513" s="11"/>
    </row>
    <row r="514" spans="1:16">
      <c r="A514" s="9" t="s">
        <v>1125</v>
      </c>
      <c r="B514" s="9" t="s">
        <v>1126</v>
      </c>
      <c r="C514" s="9"/>
      <c r="D514" s="10"/>
      <c r="E514" s="9" t="s">
        <v>20</v>
      </c>
      <c r="F514" s="11"/>
      <c r="G514" s="12">
        <v>0</v>
      </c>
      <c r="H514" s="11"/>
      <c r="I514" s="11" t="s">
        <v>1127</v>
      </c>
      <c r="J514" s="11"/>
      <c r="K514" s="11"/>
      <c r="L514" s="11"/>
      <c r="M514" s="11"/>
      <c r="N514" s="11"/>
      <c r="O514" s="11"/>
      <c r="P514" s="11"/>
    </row>
    <row r="515" spans="1:16">
      <c r="A515" s="9" t="s">
        <v>1128</v>
      </c>
      <c r="B515" s="9" t="s">
        <v>1129</v>
      </c>
      <c r="C515" s="9"/>
      <c r="D515" s="10"/>
      <c r="E515" s="9" t="s">
        <v>20</v>
      </c>
      <c r="F515" s="11"/>
      <c r="G515" s="12">
        <v>0</v>
      </c>
      <c r="H515" s="11"/>
      <c r="I515" s="11" t="s">
        <v>1130</v>
      </c>
      <c r="J515" s="11"/>
      <c r="K515" s="11"/>
      <c r="L515" s="11"/>
      <c r="M515" s="11"/>
      <c r="N515" s="11"/>
      <c r="O515" s="11"/>
      <c r="P515" s="11"/>
    </row>
    <row r="516" spans="1:16">
      <c r="A516" s="9" t="s">
        <v>1131</v>
      </c>
      <c r="B516" s="9" t="s">
        <v>1132</v>
      </c>
      <c r="C516" s="9"/>
      <c r="D516" s="10"/>
      <c r="E516" s="9" t="s">
        <v>20</v>
      </c>
      <c r="F516" s="11"/>
      <c r="G516" s="12">
        <v>0</v>
      </c>
      <c r="H516" s="11"/>
      <c r="I516" s="11">
        <v>2119784.7000000002</v>
      </c>
      <c r="J516" s="11"/>
      <c r="K516" s="11"/>
      <c r="L516" s="11"/>
      <c r="M516" s="11"/>
      <c r="N516" s="11"/>
      <c r="O516" s="11"/>
      <c r="P516" s="11"/>
    </row>
    <row r="517" spans="1:16">
      <c r="A517" s="9" t="s">
        <v>1133</v>
      </c>
      <c r="B517" s="9" t="s">
        <v>1134</v>
      </c>
      <c r="C517" s="9"/>
      <c r="D517" s="10"/>
      <c r="E517" s="9" t="s">
        <v>20</v>
      </c>
      <c r="F517" s="11"/>
      <c r="G517" s="12">
        <v>0</v>
      </c>
      <c r="H517" s="11"/>
      <c r="I517" s="11" t="s">
        <v>1135</v>
      </c>
      <c r="J517" s="11"/>
      <c r="K517" s="11"/>
      <c r="L517" s="11"/>
      <c r="M517" s="11"/>
      <c r="N517" s="11"/>
      <c r="O517" s="11"/>
      <c r="P517" s="11"/>
    </row>
    <row r="518" spans="1:16">
      <c r="A518" s="9" t="s">
        <v>1136</v>
      </c>
      <c r="B518" s="9" t="s">
        <v>1137</v>
      </c>
      <c r="C518" s="9"/>
      <c r="D518" s="10"/>
      <c r="E518" s="9" t="s">
        <v>20</v>
      </c>
      <c r="F518" s="11"/>
      <c r="G518" s="12">
        <v>0</v>
      </c>
      <c r="H518" s="11"/>
      <c r="I518" s="11" t="s">
        <v>1138</v>
      </c>
      <c r="J518" s="11"/>
      <c r="K518" s="11"/>
      <c r="L518" s="11"/>
      <c r="M518" s="11"/>
      <c r="N518" s="11"/>
      <c r="O518" s="11"/>
      <c r="P518" s="11"/>
    </row>
    <row r="519" spans="1:16">
      <c r="A519" s="9" t="s">
        <v>1139</v>
      </c>
      <c r="B519" s="9" t="s">
        <v>1140</v>
      </c>
      <c r="C519" s="9"/>
      <c r="D519" s="10"/>
      <c r="E519" s="9" t="s">
        <v>20</v>
      </c>
      <c r="F519" s="11"/>
      <c r="G519" s="12">
        <v>0</v>
      </c>
      <c r="H519" s="11"/>
      <c r="I519" s="11" t="s">
        <v>1141</v>
      </c>
      <c r="J519" s="11"/>
      <c r="K519" s="11"/>
      <c r="L519" s="11"/>
      <c r="M519" s="11"/>
      <c r="N519" s="11"/>
      <c r="O519" s="11"/>
      <c r="P519" s="11"/>
    </row>
    <row r="520" spans="1:16">
      <c r="A520" s="9" t="s">
        <v>1142</v>
      </c>
      <c r="B520" s="9" t="s">
        <v>1140</v>
      </c>
      <c r="C520" s="9"/>
      <c r="D520" s="10"/>
      <c r="E520" s="9" t="s">
        <v>20</v>
      </c>
      <c r="F520" s="11"/>
      <c r="G520" s="12">
        <v>0</v>
      </c>
      <c r="H520" s="11"/>
      <c r="I520" s="11" t="s">
        <v>1143</v>
      </c>
      <c r="J520" s="11"/>
      <c r="K520" s="11"/>
      <c r="L520" s="11"/>
      <c r="M520" s="11"/>
      <c r="N520" s="11"/>
      <c r="O520" s="11"/>
      <c r="P520" s="11"/>
    </row>
    <row r="521" spans="1:16" ht="25.5">
      <c r="A521" s="9" t="s">
        <v>1144</v>
      </c>
      <c r="B521" s="9" t="s">
        <v>1145</v>
      </c>
      <c r="C521" s="9"/>
      <c r="D521" s="10"/>
      <c r="E521" s="9" t="s">
        <v>20</v>
      </c>
      <c r="F521" s="11"/>
      <c r="G521" s="12">
        <v>0</v>
      </c>
      <c r="H521" s="11"/>
      <c r="I521" s="11" t="s">
        <v>1146</v>
      </c>
      <c r="J521" s="11"/>
      <c r="K521" s="11"/>
      <c r="L521" s="11"/>
      <c r="M521" s="11"/>
      <c r="N521" s="11"/>
      <c r="O521" s="11"/>
      <c r="P521" s="11"/>
    </row>
    <row r="522" spans="1:16">
      <c r="A522" s="9" t="s">
        <v>1147</v>
      </c>
      <c r="B522" s="9" t="s">
        <v>1148</v>
      </c>
      <c r="C522" s="9"/>
      <c r="D522" s="10"/>
      <c r="E522" s="9" t="s">
        <v>20</v>
      </c>
      <c r="F522" s="11"/>
      <c r="G522" s="12">
        <v>0</v>
      </c>
      <c r="H522" s="11"/>
      <c r="I522" s="11" t="s">
        <v>1149</v>
      </c>
      <c r="J522" s="11"/>
      <c r="K522" s="11"/>
      <c r="L522" s="11"/>
      <c r="M522" s="11"/>
      <c r="N522" s="11"/>
      <c r="O522" s="11"/>
      <c r="P522" s="11"/>
    </row>
    <row r="523" spans="1:16" ht="25.5">
      <c r="A523" s="9" t="s">
        <v>1150</v>
      </c>
      <c r="B523" s="9" t="s">
        <v>1151</v>
      </c>
      <c r="C523" s="9"/>
      <c r="D523" s="10"/>
      <c r="E523" s="9" t="s">
        <v>20</v>
      </c>
      <c r="F523" s="11"/>
      <c r="G523" s="12">
        <v>0</v>
      </c>
      <c r="H523" s="11"/>
      <c r="I523" s="11" t="s">
        <v>1152</v>
      </c>
      <c r="J523" s="11"/>
      <c r="K523" s="11"/>
      <c r="L523" s="11"/>
      <c r="M523" s="11"/>
      <c r="N523" s="11"/>
      <c r="O523" s="11"/>
      <c r="P523" s="11"/>
    </row>
    <row r="524" spans="1:16" ht="25.5">
      <c r="A524" s="9" t="s">
        <v>1153</v>
      </c>
      <c r="B524" s="9" t="s">
        <v>1154</v>
      </c>
      <c r="C524" s="9"/>
      <c r="D524" s="10"/>
      <c r="E524" s="9" t="s">
        <v>20</v>
      </c>
      <c r="F524" s="11"/>
      <c r="G524" s="12">
        <v>0</v>
      </c>
      <c r="H524" s="11"/>
      <c r="I524" s="11" t="s">
        <v>1155</v>
      </c>
      <c r="J524" s="11"/>
      <c r="K524" s="11"/>
      <c r="L524" s="11"/>
      <c r="M524" s="11"/>
      <c r="N524" s="11"/>
      <c r="O524" s="11"/>
      <c r="P524" s="11"/>
    </row>
    <row r="525" spans="1:16">
      <c r="A525" s="9" t="s">
        <v>1156</v>
      </c>
      <c r="B525" s="9" t="s">
        <v>1157</v>
      </c>
      <c r="C525" s="9"/>
      <c r="D525" s="10"/>
      <c r="E525" s="9" t="s">
        <v>20</v>
      </c>
      <c r="F525" s="11"/>
      <c r="G525" s="12">
        <v>0</v>
      </c>
      <c r="H525" s="11"/>
      <c r="I525" s="11" t="s">
        <v>1158</v>
      </c>
      <c r="J525" s="11"/>
      <c r="K525" s="11"/>
      <c r="L525" s="11"/>
      <c r="M525" s="11"/>
      <c r="N525" s="11"/>
      <c r="O525" s="11"/>
      <c r="P525" s="11"/>
    </row>
    <row r="526" spans="1:16">
      <c r="A526" s="9" t="s">
        <v>1159</v>
      </c>
      <c r="B526" s="9" t="s">
        <v>1160</v>
      </c>
      <c r="C526" s="9"/>
      <c r="D526" s="10"/>
      <c r="E526" s="9" t="s">
        <v>20</v>
      </c>
      <c r="F526" s="11"/>
      <c r="G526" s="12">
        <v>0</v>
      </c>
      <c r="H526" s="11"/>
      <c r="I526" s="11">
        <v>0</v>
      </c>
      <c r="J526" s="11"/>
      <c r="K526" s="11"/>
      <c r="L526" s="11"/>
      <c r="M526" s="11"/>
      <c r="N526" s="11"/>
      <c r="O526" s="11"/>
      <c r="P526" s="11"/>
    </row>
    <row r="527" spans="1:16" ht="25.5">
      <c r="A527" s="9" t="s">
        <v>1161</v>
      </c>
      <c r="B527" s="9" t="s">
        <v>1162</v>
      </c>
      <c r="C527" s="9"/>
      <c r="D527" s="10"/>
      <c r="E527" s="9" t="s">
        <v>20</v>
      </c>
      <c r="F527" s="11"/>
      <c r="G527" s="12">
        <v>0</v>
      </c>
      <c r="H527" s="11"/>
      <c r="I527" s="11">
        <v>0</v>
      </c>
      <c r="J527" s="11"/>
      <c r="K527" s="11"/>
      <c r="L527" s="11"/>
      <c r="M527" s="11"/>
      <c r="N527" s="11"/>
      <c r="O527" s="11"/>
      <c r="P527" s="11"/>
    </row>
    <row r="528" spans="1:16">
      <c r="A528" s="9" t="s">
        <v>1163</v>
      </c>
      <c r="B528" s="9" t="s">
        <v>1164</v>
      </c>
      <c r="C528" s="9"/>
      <c r="D528" s="10"/>
      <c r="E528" s="9" t="s">
        <v>20</v>
      </c>
      <c r="F528" s="11"/>
      <c r="G528" s="12">
        <v>0</v>
      </c>
      <c r="H528" s="11"/>
      <c r="I528" s="11">
        <v>0</v>
      </c>
      <c r="J528" s="11"/>
      <c r="K528" s="11"/>
      <c r="L528" s="11"/>
      <c r="M528" s="11"/>
      <c r="N528" s="11"/>
      <c r="O528" s="11"/>
      <c r="P528" s="11"/>
    </row>
    <row r="529" spans="1:16">
      <c r="A529" s="9" t="s">
        <v>1165</v>
      </c>
      <c r="B529" s="9" t="s">
        <v>1166</v>
      </c>
      <c r="C529" s="9"/>
      <c r="D529" s="10"/>
      <c r="E529" s="9" t="s">
        <v>20</v>
      </c>
      <c r="F529" s="11"/>
      <c r="G529" s="12">
        <v>0</v>
      </c>
      <c r="H529" s="11"/>
      <c r="I529" s="11" t="s">
        <v>1167</v>
      </c>
      <c r="J529" s="11"/>
      <c r="K529" s="11"/>
      <c r="L529" s="11"/>
      <c r="M529" s="11"/>
      <c r="N529" s="11"/>
      <c r="O529" s="11"/>
      <c r="P529" s="11"/>
    </row>
    <row r="530" spans="1:16">
      <c r="A530" s="9" t="s">
        <v>1168</v>
      </c>
      <c r="B530" s="9" t="s">
        <v>1169</v>
      </c>
      <c r="C530" s="9"/>
      <c r="D530" s="10"/>
      <c r="E530" s="9" t="s">
        <v>20</v>
      </c>
      <c r="F530" s="11"/>
      <c r="G530" s="12">
        <v>0</v>
      </c>
      <c r="H530" s="11"/>
      <c r="I530" s="11">
        <v>0</v>
      </c>
      <c r="J530" s="11"/>
      <c r="K530" s="11"/>
      <c r="L530" s="11"/>
      <c r="M530" s="11"/>
      <c r="N530" s="11"/>
      <c r="O530" s="11"/>
      <c r="P530" s="11"/>
    </row>
    <row r="531" spans="1:16">
      <c r="A531" s="9" t="s">
        <v>1170</v>
      </c>
      <c r="B531" s="9" t="s">
        <v>1171</v>
      </c>
      <c r="C531" s="9"/>
      <c r="D531" s="10"/>
      <c r="E531" s="9" t="s">
        <v>20</v>
      </c>
      <c r="F531" s="11"/>
      <c r="G531" s="12">
        <v>0</v>
      </c>
      <c r="H531" s="11"/>
      <c r="I531" s="11">
        <v>0</v>
      </c>
      <c r="J531" s="11"/>
      <c r="K531" s="11"/>
      <c r="L531" s="11"/>
      <c r="M531" s="11"/>
      <c r="N531" s="11"/>
      <c r="O531" s="11"/>
      <c r="P531" s="11"/>
    </row>
    <row r="532" spans="1:16">
      <c r="A532" s="9" t="s">
        <v>1172</v>
      </c>
      <c r="B532" s="9" t="s">
        <v>1173</v>
      </c>
      <c r="C532" s="9"/>
      <c r="D532" s="10"/>
      <c r="E532" s="9" t="s">
        <v>20</v>
      </c>
      <c r="F532" s="11"/>
      <c r="G532" s="12">
        <v>0</v>
      </c>
      <c r="H532" s="11"/>
      <c r="I532" s="11">
        <v>0</v>
      </c>
      <c r="J532" s="11"/>
      <c r="K532" s="11"/>
      <c r="L532" s="11"/>
      <c r="M532" s="11"/>
      <c r="N532" s="11"/>
      <c r="O532" s="11"/>
      <c r="P532" s="11"/>
    </row>
    <row r="533" spans="1:16">
      <c r="A533" s="9" t="s">
        <v>1174</v>
      </c>
      <c r="B533" s="9" t="s">
        <v>1175</v>
      </c>
      <c r="C533" s="9"/>
      <c r="D533" s="10"/>
      <c r="E533" s="9" t="s">
        <v>20</v>
      </c>
      <c r="F533" s="11"/>
      <c r="G533" s="12">
        <v>0</v>
      </c>
      <c r="H533" s="11"/>
      <c r="I533" s="11">
        <v>0</v>
      </c>
      <c r="J533" s="11"/>
      <c r="K533" s="11"/>
      <c r="L533" s="11"/>
      <c r="M533" s="11"/>
      <c r="N533" s="11"/>
      <c r="O533" s="11"/>
      <c r="P533" s="11"/>
    </row>
    <row r="534" spans="1:16">
      <c r="A534" s="9" t="s">
        <v>1176</v>
      </c>
      <c r="B534" s="9" t="s">
        <v>1177</v>
      </c>
      <c r="C534" s="9"/>
      <c r="D534" s="10"/>
      <c r="E534" s="9" t="s">
        <v>20</v>
      </c>
      <c r="F534" s="11"/>
      <c r="G534" s="12">
        <v>0</v>
      </c>
      <c r="H534" s="11"/>
      <c r="I534" s="11">
        <v>0</v>
      </c>
      <c r="J534" s="11"/>
      <c r="K534" s="11"/>
      <c r="L534" s="11"/>
      <c r="M534" s="11"/>
      <c r="N534" s="11"/>
      <c r="O534" s="11"/>
      <c r="P534" s="11"/>
    </row>
    <row r="535" spans="1:16">
      <c r="A535" s="9" t="s">
        <v>1178</v>
      </c>
      <c r="B535" s="9" t="s">
        <v>1179</v>
      </c>
      <c r="C535" s="9"/>
      <c r="D535" s="10"/>
      <c r="E535" s="9" t="s">
        <v>20</v>
      </c>
      <c r="F535" s="11"/>
      <c r="G535" s="12">
        <v>0</v>
      </c>
      <c r="H535" s="11"/>
      <c r="I535" s="11">
        <v>0</v>
      </c>
      <c r="J535" s="11"/>
      <c r="K535" s="11"/>
      <c r="L535" s="11"/>
      <c r="M535" s="11"/>
      <c r="N535" s="11"/>
      <c r="O535" s="11"/>
      <c r="P535" s="11"/>
    </row>
    <row r="536" spans="1:16">
      <c r="A536" s="9" t="s">
        <v>1180</v>
      </c>
      <c r="B536" s="9" t="s">
        <v>1181</v>
      </c>
      <c r="C536" s="9"/>
      <c r="D536" s="10"/>
      <c r="E536" s="9" t="s">
        <v>20</v>
      </c>
      <c r="F536" s="11"/>
      <c r="G536" s="12">
        <v>0</v>
      </c>
      <c r="H536" s="11"/>
      <c r="I536" s="11">
        <v>0</v>
      </c>
      <c r="J536" s="11"/>
      <c r="K536" s="11"/>
      <c r="L536" s="11"/>
      <c r="M536" s="11"/>
      <c r="N536" s="11"/>
      <c r="O536" s="11"/>
      <c r="P536" s="11"/>
    </row>
    <row r="537" spans="1:16">
      <c r="A537" s="9" t="s">
        <v>1182</v>
      </c>
      <c r="B537" s="9" t="s">
        <v>1183</v>
      </c>
      <c r="C537" s="9"/>
      <c r="D537" s="10"/>
      <c r="E537" s="9" t="s">
        <v>20</v>
      </c>
      <c r="F537" s="11"/>
      <c r="G537" s="12">
        <v>0</v>
      </c>
      <c r="H537" s="11"/>
      <c r="I537" s="11">
        <v>0</v>
      </c>
      <c r="J537" s="11"/>
      <c r="K537" s="11"/>
      <c r="L537" s="11"/>
      <c r="M537" s="11"/>
      <c r="N537" s="11"/>
      <c r="O537" s="11"/>
      <c r="P537" s="11"/>
    </row>
    <row r="538" spans="1:16">
      <c r="A538" s="9" t="s">
        <v>1184</v>
      </c>
      <c r="B538" s="9" t="s">
        <v>1185</v>
      </c>
      <c r="C538" s="9"/>
      <c r="D538" s="10"/>
      <c r="E538" s="9" t="s">
        <v>20</v>
      </c>
      <c r="F538" s="11"/>
      <c r="G538" s="12">
        <v>0</v>
      </c>
      <c r="H538" s="11"/>
      <c r="I538" s="11">
        <v>0</v>
      </c>
      <c r="J538" s="11"/>
      <c r="K538" s="11"/>
      <c r="L538" s="11"/>
      <c r="M538" s="11"/>
      <c r="N538" s="11"/>
      <c r="O538" s="11"/>
      <c r="P538" s="11"/>
    </row>
    <row r="539" spans="1:16">
      <c r="A539" s="9" t="s">
        <v>1186</v>
      </c>
      <c r="B539" s="9" t="s">
        <v>1187</v>
      </c>
      <c r="C539" s="9"/>
      <c r="D539" s="10"/>
      <c r="E539" s="9" t="s">
        <v>20</v>
      </c>
      <c r="F539" s="11"/>
      <c r="G539" s="12">
        <v>0</v>
      </c>
      <c r="H539" s="11"/>
      <c r="I539" s="11">
        <v>0</v>
      </c>
      <c r="J539" s="11"/>
      <c r="K539" s="11"/>
      <c r="L539" s="11"/>
      <c r="M539" s="11"/>
      <c r="N539" s="11"/>
      <c r="O539" s="11"/>
      <c r="P539" s="11"/>
    </row>
    <row r="540" spans="1:16">
      <c r="A540" s="9" t="s">
        <v>1188</v>
      </c>
      <c r="B540" s="9" t="s">
        <v>1189</v>
      </c>
      <c r="C540" s="9"/>
      <c r="D540" s="10"/>
      <c r="E540" s="9" t="s">
        <v>20</v>
      </c>
      <c r="F540" s="11"/>
      <c r="G540" s="12">
        <v>0</v>
      </c>
      <c r="H540" s="11"/>
      <c r="I540" s="11">
        <v>0</v>
      </c>
      <c r="J540" s="11"/>
      <c r="K540" s="11"/>
      <c r="L540" s="11"/>
      <c r="M540" s="11"/>
      <c r="N540" s="11"/>
      <c r="O540" s="11"/>
      <c r="P540" s="11"/>
    </row>
    <row r="541" spans="1:16" ht="25.5">
      <c r="A541" s="9" t="s">
        <v>1190</v>
      </c>
      <c r="B541" s="9" t="s">
        <v>1191</v>
      </c>
      <c r="C541" s="9"/>
      <c r="D541" s="10"/>
      <c r="E541" s="9" t="s">
        <v>20</v>
      </c>
      <c r="F541" s="11"/>
      <c r="G541" s="12">
        <v>0</v>
      </c>
      <c r="H541" s="11"/>
      <c r="I541" s="11">
        <v>0</v>
      </c>
      <c r="J541" s="11"/>
      <c r="K541" s="11"/>
      <c r="L541" s="11"/>
      <c r="M541" s="11"/>
      <c r="N541" s="11"/>
      <c r="O541" s="11"/>
      <c r="P541" s="11"/>
    </row>
    <row r="542" spans="1:16" ht="25.5">
      <c r="A542" s="9" t="s">
        <v>1192</v>
      </c>
      <c r="B542" s="9" t="s">
        <v>1193</v>
      </c>
      <c r="C542" s="9"/>
      <c r="D542" s="10"/>
      <c r="E542" s="9" t="s">
        <v>20</v>
      </c>
      <c r="F542" s="11"/>
      <c r="G542" s="12">
        <v>0</v>
      </c>
      <c r="H542" s="11"/>
      <c r="I542" s="11">
        <v>0</v>
      </c>
      <c r="J542" s="11"/>
      <c r="K542" s="11"/>
      <c r="L542" s="11"/>
      <c r="M542" s="11"/>
      <c r="N542" s="11"/>
      <c r="O542" s="11"/>
      <c r="P542" s="11"/>
    </row>
    <row r="543" spans="1:16">
      <c r="A543" s="9" t="s">
        <v>1194</v>
      </c>
      <c r="B543" s="9" t="s">
        <v>1195</v>
      </c>
      <c r="C543" s="9"/>
      <c r="D543" s="10"/>
      <c r="E543" s="9" t="s">
        <v>20</v>
      </c>
      <c r="F543" s="11"/>
      <c r="G543" s="12">
        <v>0</v>
      </c>
      <c r="H543" s="11"/>
      <c r="I543" s="11">
        <v>0</v>
      </c>
      <c r="J543" s="11"/>
      <c r="K543" s="11"/>
      <c r="L543" s="11"/>
      <c r="M543" s="11"/>
      <c r="N543" s="11"/>
      <c r="O543" s="11"/>
      <c r="P543" s="11"/>
    </row>
    <row r="544" spans="1:16">
      <c r="A544" s="9" t="s">
        <v>1196</v>
      </c>
      <c r="B544" s="9" t="s">
        <v>1197</v>
      </c>
      <c r="C544" s="9"/>
      <c r="D544" s="10"/>
      <c r="E544" s="9" t="s">
        <v>20</v>
      </c>
      <c r="F544" s="11"/>
      <c r="G544" s="12">
        <v>0</v>
      </c>
      <c r="H544" s="11"/>
      <c r="I544" s="11">
        <v>0</v>
      </c>
      <c r="J544" s="11"/>
      <c r="K544" s="11"/>
      <c r="L544" s="11"/>
      <c r="M544" s="11"/>
      <c r="N544" s="11"/>
      <c r="O544" s="11"/>
      <c r="P544" s="11"/>
    </row>
    <row r="545" spans="1:16">
      <c r="A545" s="9" t="s">
        <v>1198</v>
      </c>
      <c r="B545" s="9" t="s">
        <v>1199</v>
      </c>
      <c r="C545" s="9"/>
      <c r="D545" s="10"/>
      <c r="E545" s="9" t="s">
        <v>20</v>
      </c>
      <c r="F545" s="11"/>
      <c r="G545" s="12">
        <v>0</v>
      </c>
      <c r="H545" s="11"/>
      <c r="I545" s="11">
        <v>0</v>
      </c>
      <c r="J545" s="11"/>
      <c r="K545" s="11"/>
      <c r="L545" s="11"/>
      <c r="M545" s="11"/>
      <c r="N545" s="11"/>
      <c r="O545" s="11"/>
      <c r="P545" s="11"/>
    </row>
    <row r="546" spans="1:16">
      <c r="A546" s="9" t="s">
        <v>1200</v>
      </c>
      <c r="B546" s="9" t="s">
        <v>1201</v>
      </c>
      <c r="C546" s="9"/>
      <c r="D546" s="10"/>
      <c r="E546" s="9" t="s">
        <v>20</v>
      </c>
      <c r="F546" s="11"/>
      <c r="G546" s="12">
        <v>0</v>
      </c>
      <c r="H546" s="11"/>
      <c r="I546" s="11">
        <v>0</v>
      </c>
      <c r="J546" s="11"/>
      <c r="K546" s="11"/>
      <c r="L546" s="11"/>
      <c r="M546" s="11"/>
      <c r="N546" s="11"/>
      <c r="O546" s="11"/>
      <c r="P546" s="11"/>
    </row>
    <row r="547" spans="1:16">
      <c r="A547" s="9" t="s">
        <v>1202</v>
      </c>
      <c r="B547" s="9" t="s">
        <v>1203</v>
      </c>
      <c r="C547" s="9"/>
      <c r="D547" s="10">
        <v>0</v>
      </c>
      <c r="E547" s="9" t="s">
        <v>20</v>
      </c>
      <c r="F547" s="11">
        <v>0</v>
      </c>
      <c r="G547" s="12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</row>
    <row r="548" spans="1:16">
      <c r="A548" s="9" t="s">
        <v>1204</v>
      </c>
      <c r="B548" s="9" t="s">
        <v>1205</v>
      </c>
      <c r="C548" s="9"/>
      <c r="D548" s="10">
        <v>0</v>
      </c>
      <c r="E548" s="9" t="s">
        <v>20</v>
      </c>
      <c r="F548" s="11">
        <v>0</v>
      </c>
      <c r="G548" s="12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</row>
    <row r="549" spans="1:16">
      <c r="A549" s="9" t="s">
        <v>1206</v>
      </c>
      <c r="B549" s="9" t="s">
        <v>1207</v>
      </c>
      <c r="C549" s="9"/>
      <c r="D549" s="10"/>
      <c r="E549" s="9" t="s">
        <v>20</v>
      </c>
      <c r="F549" s="11"/>
      <c r="G549" s="12">
        <v>0</v>
      </c>
      <c r="H549" s="11"/>
      <c r="I549" s="11">
        <v>0</v>
      </c>
      <c r="J549" s="11"/>
      <c r="K549" s="11"/>
      <c r="L549" s="11"/>
      <c r="M549" s="11"/>
      <c r="N549" s="11"/>
      <c r="O549" s="11"/>
      <c r="P549" s="11"/>
    </row>
    <row r="550" spans="1:16">
      <c r="A550" s="9" t="s">
        <v>1208</v>
      </c>
      <c r="B550" s="9" t="s">
        <v>1209</v>
      </c>
      <c r="C550" s="9"/>
      <c r="D550" s="10"/>
      <c r="E550" s="9" t="s">
        <v>20</v>
      </c>
      <c r="F550" s="11"/>
      <c r="G550" s="12">
        <v>0</v>
      </c>
      <c r="H550" s="11"/>
      <c r="I550" s="11">
        <v>0</v>
      </c>
      <c r="J550" s="11"/>
      <c r="K550" s="11"/>
      <c r="L550" s="11"/>
      <c r="M550" s="11"/>
      <c r="N550" s="11"/>
      <c r="O550" s="11"/>
      <c r="P550" s="11"/>
    </row>
    <row r="551" spans="1:16" ht="25.5">
      <c r="A551" s="9" t="s">
        <v>1210</v>
      </c>
      <c r="B551" s="9" t="s">
        <v>1211</v>
      </c>
      <c r="C551" s="9"/>
      <c r="D551" s="10"/>
      <c r="E551" s="9" t="s">
        <v>20</v>
      </c>
      <c r="F551" s="11"/>
      <c r="G551" s="12">
        <v>0</v>
      </c>
      <c r="H551" s="11"/>
      <c r="I551" s="11">
        <v>0</v>
      </c>
      <c r="J551" s="11"/>
      <c r="K551" s="11"/>
      <c r="L551" s="11"/>
      <c r="M551" s="11"/>
      <c r="N551" s="11"/>
      <c r="O551" s="11"/>
      <c r="P551" s="11"/>
    </row>
    <row r="552" spans="1:16">
      <c r="A552" s="9" t="s">
        <v>1212</v>
      </c>
      <c r="B552" s="9" t="s">
        <v>1213</v>
      </c>
      <c r="C552" s="9"/>
      <c r="D552" s="10"/>
      <c r="E552" s="9" t="s">
        <v>20</v>
      </c>
      <c r="F552" s="11"/>
      <c r="G552" s="12">
        <v>0</v>
      </c>
      <c r="H552" s="11"/>
      <c r="I552" s="11">
        <v>0</v>
      </c>
      <c r="J552" s="11"/>
      <c r="K552" s="11"/>
      <c r="L552" s="11"/>
      <c r="M552" s="11"/>
      <c r="N552" s="11"/>
      <c r="O552" s="11"/>
      <c r="P552" s="11"/>
    </row>
    <row r="553" spans="1:16">
      <c r="A553" s="9" t="s">
        <v>1214</v>
      </c>
      <c r="B553" s="9" t="s">
        <v>1215</v>
      </c>
      <c r="C553" s="9"/>
      <c r="D553" s="10"/>
      <c r="E553" s="9" t="s">
        <v>20</v>
      </c>
      <c r="F553" s="11"/>
      <c r="G553" s="12">
        <v>0</v>
      </c>
      <c r="H553" s="11"/>
      <c r="I553" s="11">
        <v>0</v>
      </c>
      <c r="J553" s="11"/>
      <c r="K553" s="11"/>
      <c r="L553" s="11"/>
      <c r="M553" s="11"/>
      <c r="N553" s="11"/>
      <c r="O553" s="11"/>
      <c r="P553" s="11"/>
    </row>
    <row r="554" spans="1:16">
      <c r="A554" s="9" t="s">
        <v>1216</v>
      </c>
      <c r="B554" s="9" t="s">
        <v>1217</v>
      </c>
      <c r="C554" s="9"/>
      <c r="D554" s="10"/>
      <c r="E554" s="9" t="s">
        <v>20</v>
      </c>
      <c r="F554" s="11"/>
      <c r="G554" s="12">
        <v>0</v>
      </c>
      <c r="H554" s="11"/>
      <c r="I554" s="11">
        <v>0</v>
      </c>
      <c r="J554" s="11"/>
      <c r="K554" s="11"/>
      <c r="L554" s="11"/>
      <c r="M554" s="11"/>
      <c r="N554" s="11"/>
      <c r="O554" s="11"/>
      <c r="P554" s="11"/>
    </row>
    <row r="555" spans="1:16">
      <c r="A555" s="9" t="s">
        <v>1218</v>
      </c>
      <c r="B555" s="9" t="s">
        <v>1219</v>
      </c>
      <c r="C555" s="9"/>
      <c r="D555" s="10"/>
      <c r="E555" s="9" t="s">
        <v>20</v>
      </c>
      <c r="F555" s="11"/>
      <c r="G555" s="12">
        <v>0</v>
      </c>
      <c r="H555" s="11"/>
      <c r="I555" s="11">
        <v>0</v>
      </c>
      <c r="J555" s="11"/>
      <c r="K555" s="11"/>
      <c r="L555" s="11"/>
      <c r="M555" s="11"/>
      <c r="N555" s="11"/>
      <c r="O555" s="11"/>
      <c r="P555" s="11"/>
    </row>
    <row r="556" spans="1:16">
      <c r="A556" s="9" t="s">
        <v>1220</v>
      </c>
      <c r="B556" s="9" t="s">
        <v>1221</v>
      </c>
      <c r="C556" s="9"/>
      <c r="D556" s="10"/>
      <c r="E556" s="9" t="s">
        <v>20</v>
      </c>
      <c r="F556" s="11"/>
      <c r="G556" s="12">
        <v>0</v>
      </c>
      <c r="H556" s="11"/>
      <c r="I556" s="11">
        <v>0</v>
      </c>
      <c r="J556" s="11"/>
      <c r="K556" s="11"/>
      <c r="L556" s="11"/>
      <c r="M556" s="11"/>
      <c r="N556" s="11"/>
      <c r="O556" s="11"/>
      <c r="P556" s="11"/>
    </row>
    <row r="557" spans="1:16">
      <c r="A557" s="9" t="s">
        <v>1222</v>
      </c>
      <c r="B557" s="9" t="s">
        <v>1223</v>
      </c>
      <c r="C557" s="9"/>
      <c r="D557" s="10"/>
      <c r="E557" s="9" t="s">
        <v>20</v>
      </c>
      <c r="F557" s="11"/>
      <c r="G557" s="12">
        <v>0</v>
      </c>
      <c r="H557" s="11"/>
      <c r="I557" s="11">
        <v>0</v>
      </c>
      <c r="J557" s="11"/>
      <c r="K557" s="11"/>
      <c r="L557" s="11"/>
      <c r="M557" s="11"/>
      <c r="N557" s="11"/>
      <c r="O557" s="11"/>
      <c r="P557" s="11"/>
    </row>
    <row r="558" spans="1:16">
      <c r="A558" s="9" t="s">
        <v>1224</v>
      </c>
      <c r="B558" s="9" t="s">
        <v>1225</v>
      </c>
      <c r="C558" s="9"/>
      <c r="D558" s="10"/>
      <c r="E558" s="9" t="s">
        <v>20</v>
      </c>
      <c r="F558" s="11"/>
      <c r="G558" s="12">
        <v>0</v>
      </c>
      <c r="H558" s="11"/>
      <c r="I558" s="11">
        <v>0</v>
      </c>
      <c r="J558" s="11"/>
      <c r="K558" s="11"/>
      <c r="L558" s="11"/>
      <c r="M558" s="11"/>
      <c r="N558" s="11"/>
      <c r="O558" s="11"/>
      <c r="P558" s="11"/>
    </row>
    <row r="559" spans="1:16" ht="25.5">
      <c r="A559" s="9" t="s">
        <v>1226</v>
      </c>
      <c r="B559" s="9" t="s">
        <v>1227</v>
      </c>
      <c r="C559" s="9"/>
      <c r="D559" s="10"/>
      <c r="E559" s="9" t="s">
        <v>20</v>
      </c>
      <c r="F559" s="11"/>
      <c r="G559" s="12">
        <v>0</v>
      </c>
      <c r="H559" s="11"/>
      <c r="I559" s="11">
        <v>0</v>
      </c>
      <c r="J559" s="11"/>
      <c r="K559" s="11"/>
      <c r="L559" s="11"/>
      <c r="M559" s="11"/>
      <c r="N559" s="11"/>
      <c r="O559" s="11"/>
      <c r="P559" s="11"/>
    </row>
    <row r="560" spans="1:16">
      <c r="A560" s="9" t="s">
        <v>1228</v>
      </c>
      <c r="B560" s="9" t="s">
        <v>1229</v>
      </c>
      <c r="C560" s="9"/>
      <c r="D560" s="10"/>
      <c r="E560" s="9" t="s">
        <v>20</v>
      </c>
      <c r="F560" s="11"/>
      <c r="G560" s="12">
        <v>0</v>
      </c>
      <c r="H560" s="11"/>
      <c r="I560" s="11" t="s">
        <v>1230</v>
      </c>
      <c r="J560" s="11"/>
      <c r="K560" s="11"/>
      <c r="L560" s="11"/>
      <c r="M560" s="11"/>
      <c r="N560" s="11"/>
      <c r="O560" s="11"/>
      <c r="P560" s="11"/>
    </row>
    <row r="561" spans="1:16">
      <c r="A561" s="9" t="s">
        <v>1231</v>
      </c>
      <c r="B561" s="9" t="s">
        <v>1232</v>
      </c>
      <c r="C561" s="9"/>
      <c r="D561" s="10"/>
      <c r="E561" s="9" t="s">
        <v>20</v>
      </c>
      <c r="F561" s="11"/>
      <c r="G561" s="12">
        <v>0</v>
      </c>
      <c r="H561" s="11"/>
      <c r="I561" s="11">
        <v>0</v>
      </c>
      <c r="J561" s="11"/>
      <c r="K561" s="11"/>
      <c r="L561" s="11"/>
      <c r="M561" s="11"/>
      <c r="N561" s="11"/>
      <c r="O561" s="11"/>
      <c r="P561" s="11"/>
    </row>
    <row r="562" spans="1:16">
      <c r="A562" s="9" t="s">
        <v>1233</v>
      </c>
      <c r="B562" s="9" t="s">
        <v>1234</v>
      </c>
      <c r="C562" s="9"/>
      <c r="D562" s="10"/>
      <c r="E562" s="9" t="s">
        <v>20</v>
      </c>
      <c r="F562" s="11"/>
      <c r="G562" s="12">
        <v>0</v>
      </c>
      <c r="H562" s="11"/>
      <c r="I562" s="11">
        <v>0</v>
      </c>
      <c r="J562" s="11"/>
      <c r="K562" s="11"/>
      <c r="L562" s="11"/>
      <c r="M562" s="11"/>
      <c r="N562" s="11"/>
      <c r="O562" s="11"/>
      <c r="P562" s="11"/>
    </row>
    <row r="563" spans="1:16">
      <c r="A563" s="9" t="s">
        <v>1235</v>
      </c>
      <c r="B563" s="9" t="s">
        <v>1236</v>
      </c>
      <c r="C563" s="9"/>
      <c r="D563" s="10"/>
      <c r="E563" s="9" t="s">
        <v>20</v>
      </c>
      <c r="F563" s="11"/>
      <c r="G563" s="12">
        <v>0</v>
      </c>
      <c r="H563" s="11"/>
      <c r="I563" s="11" t="s">
        <v>1230</v>
      </c>
      <c r="J563" s="11"/>
      <c r="K563" s="11"/>
      <c r="L563" s="11"/>
      <c r="M563" s="11"/>
      <c r="N563" s="11"/>
      <c r="O563" s="11"/>
      <c r="P563" s="11"/>
    </row>
    <row r="564" spans="1:16" ht="25.5">
      <c r="A564" s="9" t="s">
        <v>1237</v>
      </c>
      <c r="B564" s="9" t="s">
        <v>1238</v>
      </c>
      <c r="C564" s="9"/>
      <c r="D564" s="10"/>
      <c r="E564" s="9" t="s">
        <v>20</v>
      </c>
      <c r="F564" s="11"/>
      <c r="G564" s="12">
        <v>0</v>
      </c>
      <c r="H564" s="11"/>
      <c r="I564" s="11">
        <v>0</v>
      </c>
      <c r="J564" s="11"/>
      <c r="K564" s="11"/>
      <c r="L564" s="11"/>
      <c r="M564" s="11"/>
      <c r="N564" s="11"/>
      <c r="O564" s="11"/>
      <c r="P564" s="11"/>
    </row>
    <row r="565" spans="1:16">
      <c r="A565" s="9" t="s">
        <v>1239</v>
      </c>
      <c r="B565" s="9" t="s">
        <v>1240</v>
      </c>
      <c r="C565" s="9"/>
      <c r="D565" s="10"/>
      <c r="E565" s="9" t="s">
        <v>20</v>
      </c>
      <c r="F565" s="11"/>
      <c r="G565" s="12">
        <v>0</v>
      </c>
      <c r="H565" s="11"/>
      <c r="I565" s="11">
        <v>0</v>
      </c>
      <c r="J565" s="11"/>
      <c r="K565" s="11"/>
      <c r="L565" s="11"/>
      <c r="M565" s="11"/>
      <c r="N565" s="11"/>
      <c r="O565" s="11"/>
      <c r="P565" s="11"/>
    </row>
    <row r="566" spans="1:16">
      <c r="A566" s="9" t="s">
        <v>1241</v>
      </c>
      <c r="B566" s="9" t="s">
        <v>1242</v>
      </c>
      <c r="C566" s="9"/>
      <c r="D566" s="10"/>
      <c r="E566" s="9" t="s">
        <v>20</v>
      </c>
      <c r="F566" s="11"/>
      <c r="G566" s="12">
        <v>0</v>
      </c>
      <c r="H566" s="11"/>
      <c r="I566" s="11" t="s">
        <v>1243</v>
      </c>
      <c r="J566" s="11"/>
      <c r="K566" s="11"/>
      <c r="L566" s="11"/>
      <c r="M566" s="11"/>
      <c r="N566" s="11"/>
      <c r="O566" s="11"/>
      <c r="P566" s="11"/>
    </row>
    <row r="567" spans="1:16">
      <c r="A567" s="9" t="s">
        <v>1244</v>
      </c>
      <c r="B567" s="9" t="s">
        <v>1245</v>
      </c>
      <c r="C567" s="9"/>
      <c r="D567" s="10"/>
      <c r="E567" s="9" t="s">
        <v>20</v>
      </c>
      <c r="F567" s="11"/>
      <c r="G567" s="12">
        <v>0</v>
      </c>
      <c r="H567" s="11"/>
      <c r="I567" s="11" t="s">
        <v>1230</v>
      </c>
      <c r="J567" s="11"/>
      <c r="K567" s="11"/>
      <c r="L567" s="11"/>
      <c r="M567" s="11"/>
      <c r="N567" s="11"/>
      <c r="O567" s="11"/>
      <c r="P567" s="11"/>
    </row>
    <row r="568" spans="1:16">
      <c r="A568" s="9" t="s">
        <v>1246</v>
      </c>
      <c r="B568" s="9" t="s">
        <v>1247</v>
      </c>
      <c r="C568" s="9"/>
      <c r="D568" s="10"/>
      <c r="E568" s="9" t="s">
        <v>20</v>
      </c>
      <c r="F568" s="11"/>
      <c r="G568" s="12">
        <v>0</v>
      </c>
      <c r="H568" s="11"/>
      <c r="I568" s="11">
        <v>0</v>
      </c>
      <c r="J568" s="11"/>
      <c r="K568" s="11"/>
      <c r="L568" s="11"/>
      <c r="M568" s="11"/>
      <c r="N568" s="11"/>
      <c r="O568" s="11"/>
      <c r="P568" s="11"/>
    </row>
    <row r="569" spans="1:16">
      <c r="A569" s="9" t="s">
        <v>1248</v>
      </c>
      <c r="B569" s="9" t="s">
        <v>1249</v>
      </c>
      <c r="C569" s="9"/>
      <c r="D569" s="10"/>
      <c r="E569" s="9" t="s">
        <v>20</v>
      </c>
      <c r="F569" s="11"/>
      <c r="G569" s="12">
        <v>0</v>
      </c>
      <c r="H569" s="11"/>
      <c r="I569" s="11">
        <v>0</v>
      </c>
      <c r="J569" s="11"/>
      <c r="K569" s="11"/>
      <c r="L569" s="11"/>
      <c r="M569" s="11"/>
      <c r="N569" s="11"/>
      <c r="O569" s="11"/>
      <c r="P569" s="11"/>
    </row>
    <row r="570" spans="1:16">
      <c r="A570" s="9" t="s">
        <v>1250</v>
      </c>
      <c r="B570" s="9" t="s">
        <v>1251</v>
      </c>
      <c r="C570" s="9"/>
      <c r="D570" s="10"/>
      <c r="E570" s="9" t="s">
        <v>20</v>
      </c>
      <c r="F570" s="11"/>
      <c r="G570" s="12">
        <v>0</v>
      </c>
      <c r="H570" s="11"/>
      <c r="I570" s="11">
        <v>0</v>
      </c>
      <c r="J570" s="11"/>
      <c r="K570" s="11"/>
      <c r="L570" s="11"/>
      <c r="M570" s="11"/>
      <c r="N570" s="11"/>
      <c r="O570" s="11"/>
      <c r="P570" s="11"/>
    </row>
    <row r="571" spans="1:16">
      <c r="A571" s="9" t="s">
        <v>1252</v>
      </c>
      <c r="B571" s="9" t="s">
        <v>1253</v>
      </c>
      <c r="C571" s="9"/>
      <c r="D571" s="10"/>
      <c r="E571" s="9" t="s">
        <v>20</v>
      </c>
      <c r="F571" s="11"/>
      <c r="G571" s="12">
        <v>0</v>
      </c>
      <c r="H571" s="11"/>
      <c r="I571" s="11">
        <v>0</v>
      </c>
      <c r="J571" s="11"/>
      <c r="K571" s="11"/>
      <c r="L571" s="11"/>
      <c r="M571" s="11"/>
      <c r="N571" s="11"/>
      <c r="O571" s="11"/>
      <c r="P571" s="11"/>
    </row>
    <row r="572" spans="1:16">
      <c r="A572" s="9" t="s">
        <v>1254</v>
      </c>
      <c r="B572" s="9" t="s">
        <v>1255</v>
      </c>
      <c r="C572" s="9"/>
      <c r="D572" s="10"/>
      <c r="E572" s="9" t="s">
        <v>20</v>
      </c>
      <c r="F572" s="11"/>
      <c r="G572" s="12">
        <v>4634140204390</v>
      </c>
      <c r="H572" s="11"/>
      <c r="I572" s="11">
        <v>4634140204390</v>
      </c>
      <c r="J572" s="11"/>
      <c r="K572" s="11"/>
      <c r="L572" s="11"/>
      <c r="M572" s="11"/>
      <c r="N572" s="11"/>
      <c r="O572" s="11"/>
      <c r="P572" s="11"/>
    </row>
    <row r="573" spans="1:16" ht="25.5">
      <c r="A573" s="9" t="s">
        <v>1256</v>
      </c>
      <c r="B573" s="9" t="s">
        <v>1257</v>
      </c>
      <c r="C573" s="9"/>
      <c r="D573" s="10"/>
      <c r="E573" s="9" t="s">
        <v>20</v>
      </c>
      <c r="F573" s="11"/>
      <c r="G573" s="12">
        <v>4634140204391</v>
      </c>
      <c r="H573" s="11"/>
      <c r="I573" s="11">
        <v>4634140204391</v>
      </c>
      <c r="J573" s="11"/>
      <c r="K573" s="11"/>
      <c r="L573" s="11"/>
      <c r="M573" s="11"/>
      <c r="N573" s="11"/>
      <c r="O573" s="11"/>
      <c r="P573" s="11"/>
    </row>
    <row r="574" spans="1:16">
      <c r="A574" s="9" t="s">
        <v>1258</v>
      </c>
      <c r="B574" s="9" t="s">
        <v>1259</v>
      </c>
      <c r="C574" s="9"/>
      <c r="D574" s="10"/>
      <c r="E574" s="9" t="s">
        <v>20</v>
      </c>
      <c r="F574" s="11"/>
      <c r="G574" s="12">
        <v>0</v>
      </c>
      <c r="H574" s="11"/>
      <c r="I574" s="11">
        <v>0</v>
      </c>
      <c r="J574" s="11"/>
      <c r="K574" s="11"/>
      <c r="L574" s="11"/>
      <c r="M574" s="11"/>
      <c r="N574" s="11"/>
      <c r="O574" s="11"/>
      <c r="P574" s="11"/>
    </row>
    <row r="575" spans="1:16" ht="25.5">
      <c r="A575" s="9" t="s">
        <v>1260</v>
      </c>
      <c r="B575" s="9" t="s">
        <v>1261</v>
      </c>
      <c r="C575" s="9"/>
      <c r="D575" s="10"/>
      <c r="E575" s="9" t="s">
        <v>20</v>
      </c>
      <c r="F575" s="11"/>
      <c r="G575" s="12">
        <v>0</v>
      </c>
      <c r="H575" s="11"/>
      <c r="I575" s="11">
        <v>0</v>
      </c>
      <c r="J575" s="11"/>
      <c r="K575" s="11"/>
      <c r="L575" s="11"/>
      <c r="M575" s="11"/>
      <c r="N575" s="11"/>
      <c r="O575" s="11"/>
      <c r="P575" s="11"/>
    </row>
    <row r="576" spans="1:16">
      <c r="A576" s="9" t="s">
        <v>1262</v>
      </c>
      <c r="B576" s="9" t="s">
        <v>1263</v>
      </c>
      <c r="C576" s="9"/>
      <c r="D576" s="10"/>
      <c r="E576" s="9" t="s">
        <v>20</v>
      </c>
      <c r="F576" s="11"/>
      <c r="G576" s="12">
        <v>0</v>
      </c>
      <c r="H576" s="11"/>
      <c r="I576" s="11">
        <v>0</v>
      </c>
      <c r="J576" s="11"/>
      <c r="K576" s="11"/>
      <c r="L576" s="11"/>
      <c r="M576" s="11"/>
      <c r="N576" s="11"/>
      <c r="O576" s="11"/>
      <c r="P576" s="11"/>
    </row>
    <row r="577" spans="1:16">
      <c r="A577" s="9" t="s">
        <v>1264</v>
      </c>
      <c r="B577" s="9" t="s">
        <v>1265</v>
      </c>
      <c r="C577" s="9"/>
      <c r="D577" s="10"/>
      <c r="E577" s="9" t="s">
        <v>20</v>
      </c>
      <c r="F577" s="11"/>
      <c r="G577" s="12">
        <v>0</v>
      </c>
      <c r="H577" s="11"/>
      <c r="I577" s="11">
        <v>0</v>
      </c>
      <c r="J577" s="11"/>
      <c r="K577" s="11"/>
      <c r="L577" s="11"/>
      <c r="M577" s="11"/>
      <c r="N577" s="11"/>
      <c r="O577" s="11"/>
      <c r="P577" s="11"/>
    </row>
    <row r="578" spans="1:16">
      <c r="A578" s="9" t="s">
        <v>1266</v>
      </c>
      <c r="B578" s="9" t="s">
        <v>1267</v>
      </c>
      <c r="C578" s="9"/>
      <c r="D578" s="10"/>
      <c r="E578" s="9" t="s">
        <v>20</v>
      </c>
      <c r="F578" s="11"/>
      <c r="G578" s="12">
        <v>0</v>
      </c>
      <c r="H578" s="11"/>
      <c r="I578" s="11">
        <v>0</v>
      </c>
      <c r="J578" s="11"/>
      <c r="K578" s="11"/>
      <c r="L578" s="11"/>
      <c r="M578" s="11"/>
      <c r="N578" s="11"/>
      <c r="O578" s="11"/>
      <c r="P578" s="11"/>
    </row>
    <row r="579" spans="1:16">
      <c r="A579" s="9" t="s">
        <v>1268</v>
      </c>
      <c r="B579" s="9" t="s">
        <v>1269</v>
      </c>
      <c r="C579" s="9"/>
      <c r="D579" s="10"/>
      <c r="E579" s="9" t="s">
        <v>20</v>
      </c>
      <c r="F579" s="11"/>
      <c r="G579" s="12">
        <v>0</v>
      </c>
      <c r="H579" s="11"/>
      <c r="I579" s="11">
        <v>0</v>
      </c>
      <c r="J579" s="11"/>
      <c r="K579" s="11"/>
      <c r="L579" s="11"/>
      <c r="M579" s="11"/>
      <c r="N579" s="11"/>
      <c r="O579" s="11"/>
      <c r="P579" s="11"/>
    </row>
    <row r="580" spans="1:16">
      <c r="A580" s="9" t="s">
        <v>1270</v>
      </c>
      <c r="B580" s="9" t="s">
        <v>1271</v>
      </c>
      <c r="C580" s="9"/>
      <c r="D580" s="10">
        <v>0</v>
      </c>
      <c r="E580" s="9" t="s">
        <v>20</v>
      </c>
      <c r="F580" s="11">
        <v>0</v>
      </c>
      <c r="G580" s="12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</row>
    <row r="581" spans="1:16" ht="25.5">
      <c r="A581" s="9" t="s">
        <v>1272</v>
      </c>
      <c r="B581" s="9" t="s">
        <v>1273</v>
      </c>
      <c r="C581" s="9"/>
      <c r="D581" s="10"/>
      <c r="E581" s="9" t="s">
        <v>20</v>
      </c>
      <c r="F581" s="11"/>
      <c r="G581" s="12">
        <v>0</v>
      </c>
      <c r="H581" s="11"/>
      <c r="I581" s="11">
        <v>0</v>
      </c>
      <c r="J581" s="11"/>
      <c r="K581" s="11"/>
      <c r="L581" s="11"/>
      <c r="M581" s="11"/>
      <c r="N581" s="11"/>
      <c r="O581" s="11"/>
      <c r="P581" s="11"/>
    </row>
    <row r="582" spans="1:16" ht="25.5">
      <c r="A582" s="9" t="s">
        <v>1274</v>
      </c>
      <c r="B582" s="9" t="s">
        <v>1275</v>
      </c>
      <c r="C582" s="9"/>
      <c r="D582" s="10"/>
      <c r="E582" s="9" t="s">
        <v>20</v>
      </c>
      <c r="F582" s="11"/>
      <c r="G582" s="12">
        <v>0</v>
      </c>
      <c r="H582" s="11"/>
      <c r="I582" s="11">
        <v>0</v>
      </c>
      <c r="J582" s="11"/>
      <c r="K582" s="11"/>
      <c r="L582" s="11"/>
      <c r="M582" s="11"/>
      <c r="N582" s="11"/>
      <c r="O582" s="11"/>
      <c r="P582" s="11"/>
    </row>
    <row r="583" spans="1:16" ht="25.5">
      <c r="A583" s="9" t="s">
        <v>1276</v>
      </c>
      <c r="B583" s="9" t="s">
        <v>1277</v>
      </c>
      <c r="C583" s="9"/>
      <c r="D583" s="10"/>
      <c r="E583" s="9" t="s">
        <v>20</v>
      </c>
      <c r="F583" s="11"/>
      <c r="G583" s="12">
        <v>0</v>
      </c>
      <c r="H583" s="11"/>
      <c r="I583" s="11">
        <v>0</v>
      </c>
      <c r="J583" s="11"/>
      <c r="K583" s="11"/>
      <c r="L583" s="11"/>
      <c r="M583" s="11"/>
      <c r="N583" s="11"/>
      <c r="O583" s="11"/>
      <c r="P583" s="11"/>
    </row>
    <row r="584" spans="1:16" ht="25.5">
      <c r="A584" s="9" t="s">
        <v>1278</v>
      </c>
      <c r="B584" s="9" t="s">
        <v>1279</v>
      </c>
      <c r="C584" s="9"/>
      <c r="D584" s="10">
        <v>0</v>
      </c>
      <c r="E584" s="9" t="s">
        <v>20</v>
      </c>
      <c r="F584" s="11">
        <v>0</v>
      </c>
      <c r="G584" s="12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</row>
    <row r="585" spans="1:16">
      <c r="A585" s="9" t="s">
        <v>1280</v>
      </c>
      <c r="B585" s="9" t="s">
        <v>1281</v>
      </c>
      <c r="C585" s="9"/>
      <c r="D585" s="10"/>
      <c r="E585" s="9" t="s">
        <v>20</v>
      </c>
      <c r="F585" s="11"/>
      <c r="G585" s="12" t="s">
        <v>1282</v>
      </c>
      <c r="H585" s="11"/>
      <c r="I585" s="11" t="s">
        <v>1283</v>
      </c>
      <c r="J585" s="11"/>
      <c r="K585" s="11"/>
      <c r="L585" s="11"/>
      <c r="M585" s="11"/>
      <c r="N585" s="11"/>
      <c r="O585" s="11"/>
      <c r="P585" s="11"/>
    </row>
    <row r="586" spans="1:16" ht="25.5">
      <c r="A586" s="9" t="s">
        <v>1284</v>
      </c>
      <c r="B586" s="9" t="s">
        <v>1285</v>
      </c>
      <c r="C586" s="9"/>
      <c r="D586" s="10"/>
      <c r="E586" s="9" t="s">
        <v>20</v>
      </c>
      <c r="F586" s="11"/>
      <c r="G586" s="12" t="s">
        <v>1286</v>
      </c>
      <c r="H586" s="11"/>
      <c r="I586" s="11" t="s">
        <v>1287</v>
      </c>
      <c r="J586" s="11"/>
      <c r="K586" s="11"/>
      <c r="L586" s="11"/>
      <c r="M586" s="11"/>
      <c r="N586" s="11"/>
      <c r="O586" s="11"/>
      <c r="P586" s="11"/>
    </row>
    <row r="587" spans="1:16">
      <c r="A587" s="9" t="s">
        <v>1288</v>
      </c>
      <c r="B587" s="9" t="s">
        <v>1289</v>
      </c>
      <c r="C587" s="9"/>
      <c r="D587" s="10"/>
      <c r="E587" s="9" t="s">
        <v>20</v>
      </c>
      <c r="F587" s="11"/>
      <c r="G587" s="12" t="s">
        <v>1290</v>
      </c>
      <c r="H587" s="11"/>
      <c r="I587" s="11" t="s">
        <v>1291</v>
      </c>
      <c r="J587" s="11"/>
      <c r="K587" s="11"/>
      <c r="L587" s="11"/>
      <c r="M587" s="11"/>
      <c r="N587" s="11"/>
      <c r="O587" s="11"/>
      <c r="P587" s="11"/>
    </row>
    <row r="588" spans="1:16">
      <c r="A588" s="9" t="s">
        <v>1292</v>
      </c>
      <c r="B588" s="9" t="s">
        <v>1293</v>
      </c>
      <c r="C588" s="9"/>
      <c r="D588" s="10"/>
      <c r="E588" s="9" t="s">
        <v>20</v>
      </c>
      <c r="F588" s="11"/>
      <c r="G588" s="12" t="s">
        <v>1294</v>
      </c>
      <c r="H588" s="11"/>
      <c r="I588" s="11" t="s">
        <v>1295</v>
      </c>
      <c r="J588" s="11"/>
      <c r="K588" s="11"/>
      <c r="L588" s="11"/>
      <c r="M588" s="11"/>
      <c r="N588" s="11"/>
      <c r="O588" s="11"/>
      <c r="P588" s="11"/>
    </row>
    <row r="589" spans="1:16" ht="25.5">
      <c r="A589" s="9" t="s">
        <v>1296</v>
      </c>
      <c r="B589" s="9" t="s">
        <v>1297</v>
      </c>
      <c r="C589" s="9"/>
      <c r="D589" s="10"/>
      <c r="E589" s="9" t="s">
        <v>20</v>
      </c>
      <c r="F589" s="11"/>
      <c r="G589" s="12">
        <v>0</v>
      </c>
      <c r="H589" s="11"/>
      <c r="I589" s="11">
        <v>0</v>
      </c>
      <c r="J589" s="11"/>
      <c r="K589" s="11"/>
      <c r="L589" s="11"/>
      <c r="M589" s="11"/>
      <c r="N589" s="11"/>
      <c r="O589" s="11"/>
      <c r="P589" s="11"/>
    </row>
    <row r="590" spans="1:16" ht="25.5">
      <c r="A590" s="9" t="s">
        <v>1298</v>
      </c>
      <c r="B590" s="9" t="s">
        <v>1299</v>
      </c>
      <c r="C590" s="9"/>
      <c r="D590" s="10"/>
      <c r="E590" s="9" t="s">
        <v>20</v>
      </c>
      <c r="F590" s="11"/>
      <c r="G590" s="12">
        <v>0</v>
      </c>
      <c r="H590" s="11"/>
      <c r="I590" s="11">
        <v>0</v>
      </c>
      <c r="J590" s="11"/>
      <c r="K590" s="11"/>
      <c r="L590" s="11"/>
      <c r="M590" s="11"/>
      <c r="N590" s="11"/>
      <c r="O590" s="11"/>
      <c r="P590" s="11"/>
    </row>
    <row r="591" spans="1:16">
      <c r="A591" s="9" t="s">
        <v>1300</v>
      </c>
      <c r="B591" s="9" t="s">
        <v>1301</v>
      </c>
      <c r="C591" s="9"/>
      <c r="D591" s="10"/>
      <c r="E591" s="9" t="s">
        <v>20</v>
      </c>
      <c r="F591" s="11"/>
      <c r="G591" s="12">
        <v>0</v>
      </c>
      <c r="H591" s="11"/>
      <c r="I591" s="11">
        <v>0</v>
      </c>
      <c r="J591" s="11"/>
      <c r="K591" s="11"/>
      <c r="L591" s="11"/>
      <c r="M591" s="11"/>
      <c r="N591" s="11"/>
      <c r="O591" s="11"/>
      <c r="P591" s="11"/>
    </row>
    <row r="592" spans="1:16">
      <c r="A592" s="9" t="s">
        <v>1302</v>
      </c>
      <c r="B592" s="9" t="s">
        <v>1303</v>
      </c>
      <c r="C592" s="9"/>
      <c r="D592" s="10"/>
      <c r="E592" s="9" t="s">
        <v>20</v>
      </c>
      <c r="F592" s="11"/>
      <c r="G592" s="12">
        <v>0</v>
      </c>
      <c r="H592" s="11"/>
      <c r="I592" s="11">
        <v>0</v>
      </c>
      <c r="J592" s="11"/>
      <c r="K592" s="11"/>
      <c r="L592" s="11"/>
      <c r="M592" s="11"/>
      <c r="N592" s="11"/>
      <c r="O592" s="11"/>
      <c r="P592" s="11"/>
    </row>
    <row r="593" spans="1:16" ht="25.5">
      <c r="A593" s="9" t="s">
        <v>1304</v>
      </c>
      <c r="B593" s="9" t="s">
        <v>1305</v>
      </c>
      <c r="C593" s="9"/>
      <c r="D593" s="10"/>
      <c r="E593" s="9" t="s">
        <v>20</v>
      </c>
      <c r="F593" s="11"/>
      <c r="G593" s="12">
        <v>0</v>
      </c>
      <c r="H593" s="11"/>
      <c r="I593" s="11" t="s">
        <v>1306</v>
      </c>
      <c r="J593" s="11"/>
      <c r="K593" s="11"/>
      <c r="L593" s="11"/>
      <c r="M593" s="11"/>
      <c r="N593" s="11"/>
      <c r="O593" s="11"/>
      <c r="P593" s="11"/>
    </row>
    <row r="594" spans="1:16">
      <c r="A594" s="9" t="s">
        <v>1307</v>
      </c>
      <c r="B594" s="9" t="s">
        <v>1308</v>
      </c>
      <c r="C594" s="9"/>
      <c r="D594" s="10"/>
      <c r="E594" s="9" t="s">
        <v>20</v>
      </c>
      <c r="F594" s="11"/>
      <c r="G594" s="12">
        <v>0</v>
      </c>
      <c r="H594" s="11"/>
      <c r="I594" s="11" t="s">
        <v>1309</v>
      </c>
      <c r="J594" s="11"/>
      <c r="K594" s="11"/>
      <c r="L594" s="11"/>
      <c r="M594" s="11"/>
      <c r="N594" s="11"/>
      <c r="O594" s="11"/>
      <c r="P594" s="11"/>
    </row>
    <row r="595" spans="1:16" ht="25.5">
      <c r="A595" s="9" t="s">
        <v>1310</v>
      </c>
      <c r="B595" s="9" t="s">
        <v>1311</v>
      </c>
      <c r="C595" s="9"/>
      <c r="D595" s="10"/>
      <c r="E595" s="9" t="s">
        <v>20</v>
      </c>
      <c r="F595" s="11"/>
      <c r="G595" s="12">
        <v>0</v>
      </c>
      <c r="H595" s="11"/>
      <c r="I595" s="11" t="s">
        <v>1312</v>
      </c>
      <c r="J595" s="11"/>
      <c r="K595" s="11"/>
      <c r="L595" s="11"/>
      <c r="M595" s="11"/>
      <c r="N595" s="11"/>
      <c r="O595" s="11"/>
      <c r="P595" s="11"/>
    </row>
    <row r="596" spans="1:16">
      <c r="A596" s="9" t="s">
        <v>1313</v>
      </c>
      <c r="B596" s="9" t="s">
        <v>1314</v>
      </c>
      <c r="C596" s="9"/>
      <c r="D596" s="10"/>
      <c r="E596" s="9" t="s">
        <v>20</v>
      </c>
      <c r="F596" s="11"/>
      <c r="G596" s="12">
        <v>0</v>
      </c>
      <c r="H596" s="11"/>
      <c r="I596" s="11" t="s">
        <v>1315</v>
      </c>
      <c r="J596" s="11"/>
      <c r="K596" s="11"/>
      <c r="L596" s="11"/>
      <c r="M596" s="11"/>
      <c r="N596" s="11"/>
      <c r="O596" s="11"/>
      <c r="P596" s="11"/>
    </row>
    <row r="597" spans="1:16">
      <c r="A597" s="9" t="s">
        <v>1316</v>
      </c>
      <c r="B597" s="9" t="s">
        <v>1317</v>
      </c>
      <c r="C597" s="9"/>
      <c r="D597" s="10"/>
      <c r="E597" s="9" t="s">
        <v>20</v>
      </c>
      <c r="F597" s="11"/>
      <c r="G597" s="12">
        <v>0</v>
      </c>
      <c r="H597" s="11"/>
      <c r="I597" s="11" t="s">
        <v>1318</v>
      </c>
      <c r="J597" s="11"/>
      <c r="K597" s="11"/>
      <c r="L597" s="11"/>
      <c r="M597" s="11"/>
      <c r="N597" s="11"/>
      <c r="O597" s="11"/>
      <c r="P597" s="11"/>
    </row>
    <row r="598" spans="1:16" ht="38.25">
      <c r="A598" s="9" t="s">
        <v>1319</v>
      </c>
      <c r="B598" s="9" t="s">
        <v>1320</v>
      </c>
      <c r="C598" s="9"/>
      <c r="D598" s="10"/>
      <c r="E598" s="9" t="s">
        <v>20</v>
      </c>
      <c r="F598" s="11"/>
      <c r="G598" s="12">
        <v>0</v>
      </c>
      <c r="H598" s="11"/>
      <c r="I598" s="11" t="s">
        <v>1321</v>
      </c>
      <c r="J598" s="11"/>
      <c r="K598" s="11"/>
      <c r="L598" s="11"/>
      <c r="M598" s="11"/>
      <c r="N598" s="11"/>
      <c r="O598" s="11"/>
      <c r="P598" s="11"/>
    </row>
    <row r="599" spans="1:16">
      <c r="A599" s="9" t="s">
        <v>1322</v>
      </c>
      <c r="B599" s="9" t="s">
        <v>1323</v>
      </c>
      <c r="C599" s="9"/>
      <c r="D599" s="10"/>
      <c r="E599" s="9" t="s">
        <v>20</v>
      </c>
      <c r="F599" s="11"/>
      <c r="G599" s="12">
        <v>0</v>
      </c>
      <c r="H599" s="11"/>
      <c r="I599" s="11">
        <v>0</v>
      </c>
      <c r="J599" s="11"/>
      <c r="K599" s="11"/>
      <c r="L599" s="11"/>
      <c r="M599" s="11"/>
      <c r="N599" s="11"/>
      <c r="O599" s="11"/>
      <c r="P599" s="11"/>
    </row>
    <row r="600" spans="1:16" ht="38.25">
      <c r="A600" s="9" t="s">
        <v>1324</v>
      </c>
      <c r="B600" s="9" t="s">
        <v>1325</v>
      </c>
      <c r="C600" s="9"/>
      <c r="D600" s="10">
        <v>0</v>
      </c>
      <c r="E600" s="9" t="s">
        <v>20</v>
      </c>
      <c r="F600" s="11" t="s">
        <v>1326</v>
      </c>
      <c r="G600" s="11" t="s">
        <v>1327</v>
      </c>
      <c r="H600" s="11" t="s">
        <v>1328</v>
      </c>
      <c r="I600" s="11" t="s">
        <v>1329</v>
      </c>
      <c r="J600" s="11" t="s">
        <v>1329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</row>
    <row r="601" spans="1:16">
      <c r="A601" s="9" t="s">
        <v>1330</v>
      </c>
      <c r="B601" s="9" t="s">
        <v>1331</v>
      </c>
      <c r="C601" s="9"/>
      <c r="D601" s="10"/>
      <c r="E601" s="9" t="s">
        <v>1332</v>
      </c>
      <c r="F601" s="11"/>
      <c r="G601" s="12">
        <v>0</v>
      </c>
      <c r="H601" s="11"/>
      <c r="I601" s="11" t="s">
        <v>1333</v>
      </c>
      <c r="J601" s="11"/>
      <c r="K601" s="11"/>
      <c r="L601" s="11"/>
      <c r="M601" s="11"/>
      <c r="N601" s="11"/>
      <c r="O601" s="11"/>
      <c r="P601" s="11"/>
    </row>
    <row r="602" spans="1:16" ht="25.5">
      <c r="A602" s="9" t="s">
        <v>1334</v>
      </c>
      <c r="B602" s="9" t="s">
        <v>1335</v>
      </c>
      <c r="C602" s="9"/>
      <c r="D602" s="10">
        <v>0</v>
      </c>
      <c r="E602" s="9" t="s">
        <v>20</v>
      </c>
      <c r="F602" s="11" t="s">
        <v>1326</v>
      </c>
      <c r="G602" s="11" t="s">
        <v>1336</v>
      </c>
      <c r="H602" s="11" t="s">
        <v>1337</v>
      </c>
      <c r="I602" s="11" t="s">
        <v>1338</v>
      </c>
      <c r="J602" s="11" t="s">
        <v>1338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</row>
    <row r="603" spans="1:16">
      <c r="A603" s="9" t="s">
        <v>1339</v>
      </c>
      <c r="B603" s="9" t="s">
        <v>1340</v>
      </c>
      <c r="C603" s="9"/>
      <c r="D603" s="10"/>
      <c r="E603" s="9" t="s">
        <v>1332</v>
      </c>
      <c r="F603" s="11"/>
      <c r="G603" s="12">
        <v>0</v>
      </c>
      <c r="H603" s="11"/>
      <c r="I603" s="11" t="s">
        <v>1341</v>
      </c>
      <c r="J603" s="11"/>
      <c r="K603" s="11"/>
      <c r="L603" s="11"/>
      <c r="M603" s="11"/>
      <c r="N603" s="11"/>
      <c r="O603" s="11"/>
      <c r="P603" s="11"/>
    </row>
    <row r="604" spans="1:16" ht="25.5">
      <c r="A604" s="9" t="s">
        <v>1342</v>
      </c>
      <c r="B604" s="9" t="s">
        <v>1343</v>
      </c>
      <c r="C604" s="9"/>
      <c r="D604" s="10"/>
      <c r="E604" s="9" t="s">
        <v>20</v>
      </c>
      <c r="F604" s="11"/>
      <c r="G604" s="12">
        <v>0</v>
      </c>
      <c r="H604" s="11"/>
      <c r="I604" s="11" t="s">
        <v>1344</v>
      </c>
      <c r="J604" s="11"/>
      <c r="K604" s="11"/>
      <c r="L604" s="11"/>
      <c r="M604" s="11"/>
      <c r="N604" s="11"/>
      <c r="O604" s="11"/>
      <c r="P604" s="11"/>
    </row>
    <row r="605" spans="1:16">
      <c r="A605" s="9" t="s">
        <v>1345</v>
      </c>
      <c r="B605" s="9" t="s">
        <v>1346</v>
      </c>
      <c r="C605" s="9"/>
      <c r="D605" s="10"/>
      <c r="E605" s="9" t="s">
        <v>20</v>
      </c>
      <c r="F605" s="11"/>
      <c r="G605" s="12">
        <v>0</v>
      </c>
      <c r="H605" s="11"/>
      <c r="I605" s="11" t="s">
        <v>1347</v>
      </c>
      <c r="J605" s="11"/>
      <c r="K605" s="11"/>
      <c r="L605" s="11"/>
      <c r="M605" s="11"/>
      <c r="N605" s="11"/>
      <c r="O605" s="11"/>
      <c r="P605" s="11"/>
    </row>
    <row r="606" spans="1:16" ht="25.5">
      <c r="A606" s="9" t="s">
        <v>1348</v>
      </c>
      <c r="B606" s="9" t="s">
        <v>1349</v>
      </c>
      <c r="C606" s="9"/>
      <c r="D606" s="10"/>
      <c r="E606" s="9" t="s">
        <v>20</v>
      </c>
      <c r="F606" s="11"/>
      <c r="G606" s="12">
        <v>0</v>
      </c>
      <c r="H606" s="11"/>
      <c r="I606" s="11" t="s">
        <v>1350</v>
      </c>
      <c r="J606" s="11"/>
      <c r="K606" s="11"/>
      <c r="L606" s="11"/>
      <c r="M606" s="11"/>
      <c r="N606" s="11"/>
      <c r="O606" s="11"/>
      <c r="P606" s="11"/>
    </row>
    <row r="607" spans="1:16" ht="25.5">
      <c r="A607" s="9" t="s">
        <v>1351</v>
      </c>
      <c r="B607" s="9" t="s">
        <v>1352</v>
      </c>
      <c r="C607" s="9"/>
      <c r="D607" s="10"/>
      <c r="E607" s="9" t="s">
        <v>20</v>
      </c>
      <c r="F607" s="11"/>
      <c r="G607" s="12">
        <v>0</v>
      </c>
      <c r="H607" s="11"/>
      <c r="I607" s="11" t="s">
        <v>1353</v>
      </c>
      <c r="J607" s="11"/>
      <c r="K607" s="11"/>
      <c r="L607" s="11"/>
      <c r="M607" s="11"/>
      <c r="N607" s="11"/>
      <c r="O607" s="11"/>
      <c r="P607" s="11"/>
    </row>
    <row r="608" spans="1:16">
      <c r="A608" s="9" t="s">
        <v>1354</v>
      </c>
      <c r="B608" s="9" t="s">
        <v>1355</v>
      </c>
      <c r="C608" s="9"/>
      <c r="D608" s="10"/>
      <c r="E608" s="9" t="s">
        <v>20</v>
      </c>
      <c r="F608" s="11"/>
      <c r="G608" s="12">
        <v>0</v>
      </c>
      <c r="H608" s="11"/>
      <c r="I608" s="11">
        <v>0</v>
      </c>
      <c r="J608" s="11"/>
      <c r="K608" s="11"/>
      <c r="L608" s="11"/>
      <c r="M608" s="11"/>
      <c r="N608" s="11"/>
      <c r="O608" s="11"/>
      <c r="P608" s="11"/>
    </row>
    <row r="609" spans="1:16">
      <c r="A609" s="9" t="s">
        <v>1356</v>
      </c>
      <c r="B609" s="9" t="s">
        <v>1357</v>
      </c>
      <c r="C609" s="9"/>
      <c r="D609" s="10"/>
      <c r="E609" s="9" t="s">
        <v>20</v>
      </c>
      <c r="F609" s="11"/>
      <c r="G609" s="12">
        <v>0</v>
      </c>
      <c r="H609" s="11"/>
      <c r="I609" s="11">
        <v>0</v>
      </c>
      <c r="J609" s="11"/>
      <c r="K609" s="11"/>
      <c r="L609" s="11"/>
      <c r="M609" s="11"/>
      <c r="N609" s="11"/>
      <c r="O609" s="11"/>
      <c r="P609" s="11"/>
    </row>
    <row r="610" spans="1:16">
      <c r="A610" s="9" t="s">
        <v>1358</v>
      </c>
      <c r="B610" s="9" t="s">
        <v>1359</v>
      </c>
      <c r="C610" s="9"/>
      <c r="D610" s="10"/>
      <c r="E610" s="9" t="s">
        <v>20</v>
      </c>
      <c r="F610" s="11"/>
      <c r="G610" s="12">
        <v>0</v>
      </c>
      <c r="H610" s="11"/>
      <c r="I610" s="11">
        <v>0</v>
      </c>
      <c r="J610" s="11"/>
      <c r="K610" s="11"/>
      <c r="L610" s="11"/>
      <c r="M610" s="11"/>
      <c r="N610" s="11"/>
      <c r="O610" s="11"/>
      <c r="P610" s="11"/>
    </row>
    <row r="611" spans="1:16">
      <c r="A611" s="9" t="s">
        <v>1360</v>
      </c>
      <c r="B611" s="9" t="s">
        <v>1361</v>
      </c>
      <c r="C611" s="9"/>
      <c r="D611" s="10"/>
      <c r="E611" s="9" t="s">
        <v>20</v>
      </c>
      <c r="F611" s="11"/>
      <c r="G611" s="12">
        <v>0</v>
      </c>
      <c r="H611" s="11"/>
      <c r="I611" s="11">
        <v>0</v>
      </c>
      <c r="J611" s="11"/>
      <c r="K611" s="11"/>
      <c r="L611" s="11"/>
      <c r="M611" s="11"/>
      <c r="N611" s="11"/>
      <c r="O611" s="11"/>
      <c r="P611" s="11"/>
    </row>
    <row r="612" spans="1:16">
      <c r="A612" s="9" t="s">
        <v>1362</v>
      </c>
      <c r="B612" s="9" t="s">
        <v>1363</v>
      </c>
      <c r="C612" s="9"/>
      <c r="D612" s="10"/>
      <c r="E612" s="9" t="s">
        <v>20</v>
      </c>
      <c r="F612" s="11"/>
      <c r="G612" s="12">
        <v>0</v>
      </c>
      <c r="H612" s="11"/>
      <c r="I612" s="11" t="s">
        <v>1364</v>
      </c>
      <c r="J612" s="11"/>
      <c r="K612" s="11"/>
      <c r="L612" s="11"/>
      <c r="M612" s="11"/>
      <c r="N612" s="11"/>
      <c r="O612" s="11"/>
      <c r="P612" s="11"/>
    </row>
    <row r="613" spans="1:16" ht="25.5">
      <c r="A613" s="9" t="s">
        <v>1365</v>
      </c>
      <c r="B613" s="9" t="s">
        <v>1366</v>
      </c>
      <c r="C613" s="9"/>
      <c r="D613" s="10"/>
      <c r="E613" s="9" t="s">
        <v>20</v>
      </c>
      <c r="F613" s="11"/>
      <c r="G613" s="12">
        <v>0</v>
      </c>
      <c r="H613" s="11"/>
      <c r="I613" s="11" t="s">
        <v>1367</v>
      </c>
      <c r="J613" s="11"/>
      <c r="K613" s="11"/>
      <c r="L613" s="11"/>
      <c r="M613" s="11"/>
      <c r="N613" s="11"/>
      <c r="O613" s="11"/>
      <c r="P613" s="11"/>
    </row>
    <row r="614" spans="1:16">
      <c r="A614" s="9" t="s">
        <v>1368</v>
      </c>
      <c r="B614" s="9" t="s">
        <v>1369</v>
      </c>
      <c r="C614" s="9"/>
      <c r="D614" s="10"/>
      <c r="E614" s="9" t="s">
        <v>20</v>
      </c>
      <c r="F614" s="11"/>
      <c r="G614" s="12">
        <v>0</v>
      </c>
      <c r="H614" s="11"/>
      <c r="I614" s="11" t="s">
        <v>1370</v>
      </c>
      <c r="J614" s="11"/>
      <c r="K614" s="11"/>
      <c r="L614" s="11"/>
      <c r="M614" s="11"/>
      <c r="N614" s="11"/>
      <c r="O614" s="11"/>
      <c r="P614" s="11"/>
    </row>
    <row r="615" spans="1:16">
      <c r="A615" s="9" t="s">
        <v>1371</v>
      </c>
      <c r="B615" s="9" t="s">
        <v>1372</v>
      </c>
      <c r="C615" s="9"/>
      <c r="D615" s="10"/>
      <c r="E615" s="9" t="s">
        <v>20</v>
      </c>
      <c r="F615" s="11"/>
      <c r="G615" s="12">
        <v>0</v>
      </c>
      <c r="H615" s="11"/>
      <c r="I615" s="11" t="s">
        <v>1373</v>
      </c>
      <c r="J615" s="11"/>
      <c r="K615" s="11"/>
      <c r="L615" s="11"/>
      <c r="M615" s="11"/>
      <c r="N615" s="11"/>
      <c r="O615" s="11"/>
      <c r="P615" s="11"/>
    </row>
    <row r="616" spans="1:16" ht="25.5">
      <c r="A616" s="9" t="s">
        <v>1374</v>
      </c>
      <c r="B616" s="9" t="s">
        <v>1375</v>
      </c>
      <c r="C616" s="9"/>
      <c r="D616" s="10"/>
      <c r="E616" s="9" t="s">
        <v>20</v>
      </c>
      <c r="F616" s="11"/>
      <c r="G616" s="12">
        <v>0</v>
      </c>
      <c r="H616" s="11"/>
      <c r="I616" s="11" t="s">
        <v>1376</v>
      </c>
      <c r="J616" s="11"/>
      <c r="K616" s="11"/>
      <c r="L616" s="11"/>
      <c r="M616" s="11"/>
      <c r="N616" s="11"/>
      <c r="O616" s="11"/>
      <c r="P616" s="11"/>
    </row>
    <row r="617" spans="1:16">
      <c r="A617" s="9" t="s">
        <v>1377</v>
      </c>
      <c r="B617" s="9" t="s">
        <v>1378</v>
      </c>
      <c r="C617" s="9"/>
      <c r="D617" s="10"/>
      <c r="E617" s="9" t="s">
        <v>20</v>
      </c>
      <c r="F617" s="11"/>
      <c r="G617" s="12">
        <v>0</v>
      </c>
      <c r="H617" s="11"/>
      <c r="I617" s="11" t="s">
        <v>1379</v>
      </c>
      <c r="J617" s="11"/>
      <c r="K617" s="11"/>
      <c r="L617" s="11"/>
      <c r="M617" s="11"/>
      <c r="N617" s="11"/>
      <c r="O617" s="11"/>
      <c r="P617" s="11"/>
    </row>
    <row r="618" spans="1:16">
      <c r="A618" s="9" t="s">
        <v>1380</v>
      </c>
      <c r="B618" s="9" t="s">
        <v>1381</v>
      </c>
      <c r="C618" s="9"/>
      <c r="D618" s="10"/>
      <c r="E618" s="9" t="s">
        <v>20</v>
      </c>
      <c r="F618" s="11"/>
      <c r="G618" s="12">
        <v>0</v>
      </c>
      <c r="H618" s="11"/>
      <c r="I618" s="11" t="s">
        <v>1382</v>
      </c>
      <c r="J618" s="11"/>
      <c r="K618" s="11"/>
      <c r="L618" s="11"/>
      <c r="M618" s="11"/>
      <c r="N618" s="11"/>
      <c r="O618" s="11"/>
      <c r="P618" s="11"/>
    </row>
    <row r="619" spans="1:16">
      <c r="A619" s="9" t="s">
        <v>1383</v>
      </c>
      <c r="B619" s="9" t="s">
        <v>1384</v>
      </c>
      <c r="C619" s="9"/>
      <c r="D619" s="10"/>
      <c r="E619" s="9" t="s">
        <v>20</v>
      </c>
      <c r="F619" s="11"/>
      <c r="G619" s="12">
        <v>0</v>
      </c>
      <c r="H619" s="11"/>
      <c r="I619" s="11" t="s">
        <v>1385</v>
      </c>
      <c r="J619" s="11"/>
      <c r="K619" s="11"/>
      <c r="L619" s="11"/>
      <c r="M619" s="11"/>
      <c r="N619" s="11"/>
      <c r="O619" s="11"/>
      <c r="P619" s="11"/>
    </row>
    <row r="620" spans="1:16">
      <c r="A620" s="9" t="s">
        <v>1386</v>
      </c>
      <c r="B620" s="9" t="s">
        <v>1387</v>
      </c>
      <c r="C620" s="9"/>
      <c r="D620" s="10"/>
      <c r="E620" s="9" t="s">
        <v>20</v>
      </c>
      <c r="F620" s="11"/>
      <c r="G620" s="12">
        <v>0</v>
      </c>
      <c r="H620" s="11"/>
      <c r="I620" s="11" t="s">
        <v>1388</v>
      </c>
      <c r="J620" s="11"/>
      <c r="K620" s="11"/>
      <c r="L620" s="11"/>
      <c r="M620" s="11"/>
      <c r="N620" s="11"/>
      <c r="O620" s="11"/>
      <c r="P620" s="11"/>
    </row>
    <row r="621" spans="1:16">
      <c r="A621" s="9" t="s">
        <v>1389</v>
      </c>
      <c r="B621" s="9" t="s">
        <v>1390</v>
      </c>
      <c r="C621" s="9"/>
      <c r="D621" s="10"/>
      <c r="E621" s="9" t="s">
        <v>20</v>
      </c>
      <c r="F621" s="11"/>
      <c r="G621" s="12">
        <v>0</v>
      </c>
      <c r="H621" s="11"/>
      <c r="I621" s="11" t="s">
        <v>1391</v>
      </c>
      <c r="J621" s="11"/>
      <c r="K621" s="11"/>
      <c r="L621" s="11"/>
      <c r="M621" s="11"/>
      <c r="N621" s="11"/>
      <c r="O621" s="11"/>
      <c r="P621" s="11"/>
    </row>
    <row r="622" spans="1:16">
      <c r="A622" s="9" t="s">
        <v>1392</v>
      </c>
      <c r="B622" s="9" t="s">
        <v>1393</v>
      </c>
      <c r="C622" s="9"/>
      <c r="D622" s="10"/>
      <c r="E622" s="9" t="s">
        <v>20</v>
      </c>
      <c r="F622" s="11"/>
      <c r="G622" s="12">
        <v>0</v>
      </c>
      <c r="H622" s="11"/>
      <c r="I622" s="11" t="s">
        <v>1394</v>
      </c>
      <c r="J622" s="11"/>
      <c r="K622" s="11"/>
      <c r="L622" s="11"/>
      <c r="M622" s="11"/>
      <c r="N622" s="11"/>
      <c r="O622" s="11"/>
      <c r="P622" s="11"/>
    </row>
    <row r="623" spans="1:16">
      <c r="A623" s="9" t="s">
        <v>1395</v>
      </c>
      <c r="B623" s="9" t="s">
        <v>1396</v>
      </c>
      <c r="C623" s="9"/>
      <c r="D623" s="10"/>
      <c r="E623" s="9" t="s">
        <v>20</v>
      </c>
      <c r="F623" s="11"/>
      <c r="G623" s="12">
        <v>0</v>
      </c>
      <c r="H623" s="11"/>
      <c r="I623" s="11" t="s">
        <v>1397</v>
      </c>
      <c r="J623" s="11"/>
      <c r="K623" s="11"/>
      <c r="L623" s="11"/>
      <c r="M623" s="11"/>
      <c r="N623" s="11"/>
      <c r="O623" s="11"/>
      <c r="P623" s="11"/>
    </row>
    <row r="624" spans="1:16">
      <c r="A624" s="9" t="s">
        <v>1398</v>
      </c>
      <c r="B624" s="9" t="s">
        <v>1399</v>
      </c>
      <c r="C624" s="9"/>
      <c r="D624" s="10"/>
      <c r="E624" s="9" t="s">
        <v>20</v>
      </c>
      <c r="F624" s="11"/>
      <c r="G624" s="12">
        <v>0</v>
      </c>
      <c r="H624" s="11"/>
      <c r="I624" s="11" t="s">
        <v>1400</v>
      </c>
      <c r="J624" s="11"/>
      <c r="K624" s="11"/>
      <c r="L624" s="11"/>
      <c r="M624" s="11"/>
      <c r="N624" s="11"/>
      <c r="O624" s="11"/>
      <c r="P624" s="11"/>
    </row>
    <row r="625" spans="1:16">
      <c r="A625" s="9" t="s">
        <v>1401</v>
      </c>
      <c r="B625" s="9" t="s">
        <v>1402</v>
      </c>
      <c r="C625" s="9"/>
      <c r="D625" s="10"/>
      <c r="E625" s="9" t="s">
        <v>20</v>
      </c>
      <c r="F625" s="11"/>
      <c r="G625" s="12">
        <v>0</v>
      </c>
      <c r="H625" s="11"/>
      <c r="I625" s="11" t="s">
        <v>1403</v>
      </c>
      <c r="J625" s="11"/>
      <c r="K625" s="11"/>
      <c r="L625" s="11"/>
      <c r="M625" s="11"/>
      <c r="N625" s="11"/>
      <c r="O625" s="11"/>
      <c r="P625" s="11"/>
    </row>
    <row r="626" spans="1:16">
      <c r="A626" s="9" t="s">
        <v>1404</v>
      </c>
      <c r="B626" s="9" t="s">
        <v>1405</v>
      </c>
      <c r="C626" s="9"/>
      <c r="D626" s="10"/>
      <c r="E626" s="9" t="s">
        <v>20</v>
      </c>
      <c r="F626" s="11"/>
      <c r="G626" s="12">
        <v>0</v>
      </c>
      <c r="H626" s="11"/>
      <c r="I626" s="11" t="s">
        <v>1406</v>
      </c>
      <c r="J626" s="11"/>
      <c r="K626" s="11"/>
      <c r="L626" s="11"/>
      <c r="M626" s="11"/>
      <c r="N626" s="11"/>
      <c r="O626" s="11"/>
      <c r="P626" s="11"/>
    </row>
    <row r="627" spans="1:16" ht="25.5">
      <c r="A627" s="9" t="s">
        <v>1407</v>
      </c>
      <c r="B627" s="9" t="s">
        <v>1408</v>
      </c>
      <c r="C627" s="9"/>
      <c r="D627" s="10"/>
      <c r="E627" s="9" t="s">
        <v>20</v>
      </c>
      <c r="F627" s="11"/>
      <c r="G627" s="12">
        <v>0</v>
      </c>
      <c r="H627" s="11"/>
      <c r="I627" s="11" t="s">
        <v>1409</v>
      </c>
      <c r="J627" s="11"/>
      <c r="K627" s="11"/>
      <c r="L627" s="11"/>
      <c r="M627" s="11"/>
      <c r="N627" s="11"/>
      <c r="O627" s="11"/>
      <c r="P627" s="11"/>
    </row>
    <row r="628" spans="1:16" ht="25.5">
      <c r="A628" s="9" t="s">
        <v>1410</v>
      </c>
      <c r="B628" s="9" t="s">
        <v>1411</v>
      </c>
      <c r="C628" s="9"/>
      <c r="D628" s="10"/>
      <c r="E628" s="9" t="s">
        <v>20</v>
      </c>
      <c r="F628" s="11"/>
      <c r="G628" s="12">
        <v>0</v>
      </c>
      <c r="H628" s="11"/>
      <c r="I628" s="11" t="s">
        <v>1412</v>
      </c>
      <c r="J628" s="11"/>
      <c r="K628" s="11"/>
      <c r="L628" s="11"/>
      <c r="M628" s="11"/>
      <c r="N628" s="11"/>
      <c r="O628" s="11"/>
      <c r="P628" s="11"/>
    </row>
    <row r="629" spans="1:16" ht="25.5">
      <c r="A629" s="9" t="s">
        <v>1413</v>
      </c>
      <c r="B629" s="9" t="s">
        <v>1414</v>
      </c>
      <c r="C629" s="9"/>
      <c r="D629" s="10"/>
      <c r="E629" s="9" t="s">
        <v>20</v>
      </c>
      <c r="F629" s="11"/>
      <c r="G629" s="12">
        <v>0</v>
      </c>
      <c r="H629" s="11"/>
      <c r="I629" s="11" t="s">
        <v>1415</v>
      </c>
      <c r="J629" s="11"/>
      <c r="K629" s="11"/>
      <c r="L629" s="11"/>
      <c r="M629" s="11"/>
      <c r="N629" s="11"/>
      <c r="O629" s="11"/>
      <c r="P629" s="11"/>
    </row>
    <row r="630" spans="1:16" ht="25.5">
      <c r="A630" s="9" t="s">
        <v>1416</v>
      </c>
      <c r="B630" s="9" t="s">
        <v>1417</v>
      </c>
      <c r="C630" s="9"/>
      <c r="D630" s="10"/>
      <c r="E630" s="9" t="s">
        <v>20</v>
      </c>
      <c r="F630" s="11"/>
      <c r="G630" s="12">
        <v>0</v>
      </c>
      <c r="H630" s="11"/>
      <c r="I630" s="11" t="s">
        <v>1418</v>
      </c>
      <c r="J630" s="11"/>
      <c r="K630" s="11"/>
      <c r="L630" s="11"/>
      <c r="M630" s="11"/>
      <c r="N630" s="11"/>
      <c r="O630" s="11"/>
      <c r="P630" s="11"/>
    </row>
    <row r="631" spans="1:16" ht="25.5">
      <c r="A631" s="9" t="s">
        <v>1419</v>
      </c>
      <c r="B631" s="9" t="s">
        <v>1420</v>
      </c>
      <c r="C631" s="9"/>
      <c r="D631" s="10"/>
      <c r="E631" s="9" t="s">
        <v>20</v>
      </c>
      <c r="F631" s="11"/>
      <c r="G631" s="12">
        <v>0</v>
      </c>
      <c r="H631" s="11"/>
      <c r="I631" s="11" t="s">
        <v>1421</v>
      </c>
      <c r="J631" s="11"/>
      <c r="K631" s="11"/>
      <c r="L631" s="11"/>
      <c r="M631" s="11"/>
      <c r="N631" s="11"/>
      <c r="O631" s="11"/>
      <c r="P631" s="11"/>
    </row>
    <row r="632" spans="1:16" ht="25.5">
      <c r="A632" s="9" t="s">
        <v>1422</v>
      </c>
      <c r="B632" s="9" t="s">
        <v>1423</v>
      </c>
      <c r="C632" s="9"/>
      <c r="D632" s="10"/>
      <c r="E632" s="9" t="s">
        <v>20</v>
      </c>
      <c r="F632" s="11"/>
      <c r="G632" s="12">
        <v>0</v>
      </c>
      <c r="H632" s="11"/>
      <c r="I632" s="11" t="s">
        <v>1424</v>
      </c>
      <c r="J632" s="11"/>
      <c r="K632" s="11"/>
      <c r="L632" s="11"/>
      <c r="M632" s="11"/>
      <c r="N632" s="11"/>
      <c r="O632" s="11"/>
      <c r="P632" s="11"/>
    </row>
    <row r="633" spans="1:16" ht="25.5">
      <c r="A633" s="9" t="s">
        <v>1425</v>
      </c>
      <c r="B633" s="9" t="s">
        <v>1426</v>
      </c>
      <c r="C633" s="9"/>
      <c r="D633" s="10"/>
      <c r="E633" s="9" t="s">
        <v>20</v>
      </c>
      <c r="F633" s="11"/>
      <c r="G633" s="12">
        <v>0</v>
      </c>
      <c r="H633" s="11"/>
      <c r="I633" s="11" t="s">
        <v>1427</v>
      </c>
      <c r="J633" s="11"/>
      <c r="K633" s="11"/>
      <c r="L633" s="11"/>
      <c r="M633" s="11"/>
      <c r="N633" s="11"/>
      <c r="O633" s="11"/>
      <c r="P633" s="11"/>
    </row>
    <row r="634" spans="1:16" ht="25.5">
      <c r="A634" s="9" t="s">
        <v>1428</v>
      </c>
      <c r="B634" s="9" t="s">
        <v>1429</v>
      </c>
      <c r="C634" s="9"/>
      <c r="D634" s="10"/>
      <c r="E634" s="9" t="s">
        <v>20</v>
      </c>
      <c r="F634" s="11"/>
      <c r="G634" s="12">
        <v>0</v>
      </c>
      <c r="H634" s="11"/>
      <c r="I634" s="11" t="s">
        <v>1430</v>
      </c>
      <c r="J634" s="11"/>
      <c r="K634" s="11"/>
      <c r="L634" s="11"/>
      <c r="M634" s="11"/>
      <c r="N634" s="11"/>
      <c r="O634" s="11"/>
      <c r="P634" s="11"/>
    </row>
    <row r="635" spans="1:16" ht="25.5">
      <c r="A635" s="9" t="s">
        <v>1431</v>
      </c>
      <c r="B635" s="9" t="s">
        <v>1432</v>
      </c>
      <c r="C635" s="9"/>
      <c r="D635" s="10"/>
      <c r="E635" s="9" t="s">
        <v>20</v>
      </c>
      <c r="F635" s="11"/>
      <c r="G635" s="12">
        <v>0</v>
      </c>
      <c r="H635" s="11"/>
      <c r="I635" s="11">
        <v>70313867</v>
      </c>
      <c r="J635" s="11"/>
      <c r="K635" s="11"/>
      <c r="L635" s="11"/>
      <c r="M635" s="11"/>
      <c r="N635" s="11"/>
      <c r="O635" s="11"/>
      <c r="P635" s="11"/>
    </row>
    <row r="636" spans="1:16">
      <c r="A636" s="9" t="s">
        <v>1433</v>
      </c>
      <c r="B636" s="9" t="s">
        <v>1434</v>
      </c>
      <c r="C636" s="9"/>
      <c r="D636" s="10"/>
      <c r="E636" s="9" t="s">
        <v>20</v>
      </c>
      <c r="F636" s="11"/>
      <c r="G636" s="12">
        <v>0</v>
      </c>
      <c r="H636" s="11"/>
      <c r="I636" s="11" t="s">
        <v>1435</v>
      </c>
      <c r="J636" s="11"/>
      <c r="K636" s="11"/>
      <c r="L636" s="11"/>
      <c r="M636" s="11"/>
      <c r="N636" s="11"/>
      <c r="O636" s="11"/>
      <c r="P636" s="11"/>
    </row>
    <row r="637" spans="1:16" ht="25.5">
      <c r="A637" s="9" t="s">
        <v>1436</v>
      </c>
      <c r="B637" s="9" t="s">
        <v>1437</v>
      </c>
      <c r="C637" s="9"/>
      <c r="D637" s="10"/>
      <c r="E637" s="9" t="s">
        <v>20</v>
      </c>
      <c r="F637" s="11"/>
      <c r="G637" s="12">
        <v>0</v>
      </c>
      <c r="H637" s="11"/>
      <c r="I637" s="11" t="s">
        <v>1438</v>
      </c>
      <c r="J637" s="11"/>
      <c r="K637" s="11"/>
      <c r="L637" s="11"/>
      <c r="M637" s="11"/>
      <c r="N637" s="11"/>
      <c r="O637" s="11"/>
      <c r="P637" s="11"/>
    </row>
    <row r="638" spans="1:16">
      <c r="A638" s="9" t="s">
        <v>1439</v>
      </c>
      <c r="B638" s="9" t="s">
        <v>1440</v>
      </c>
      <c r="C638" s="9"/>
      <c r="D638" s="10"/>
      <c r="E638" s="9" t="s">
        <v>20</v>
      </c>
      <c r="F638" s="11"/>
      <c r="G638" s="12">
        <v>0</v>
      </c>
      <c r="H638" s="11"/>
      <c r="I638" s="11" t="s">
        <v>1441</v>
      </c>
      <c r="J638" s="11"/>
      <c r="K638" s="11"/>
      <c r="L638" s="11"/>
      <c r="M638" s="11"/>
      <c r="N638" s="11"/>
      <c r="O638" s="11"/>
      <c r="P638" s="11"/>
    </row>
    <row r="639" spans="1:16">
      <c r="A639" s="9" t="s">
        <v>1442</v>
      </c>
      <c r="B639" s="9" t="s">
        <v>1443</v>
      </c>
      <c r="C639" s="9"/>
      <c r="D639" s="10"/>
      <c r="E639" s="9" t="s">
        <v>20</v>
      </c>
      <c r="F639" s="11"/>
      <c r="G639" s="12">
        <v>0</v>
      </c>
      <c r="H639" s="11"/>
      <c r="I639" s="11" t="s">
        <v>1444</v>
      </c>
      <c r="J639" s="11"/>
      <c r="K639" s="11"/>
      <c r="L639" s="11"/>
      <c r="M639" s="11"/>
      <c r="N639" s="11"/>
      <c r="O639" s="11"/>
      <c r="P639" s="11"/>
    </row>
    <row r="640" spans="1:16" ht="38.25">
      <c r="A640" s="9" t="s">
        <v>1445</v>
      </c>
      <c r="B640" s="9" t="s">
        <v>1446</v>
      </c>
      <c r="C640" s="9"/>
      <c r="D640" s="10"/>
      <c r="E640" s="9" t="s">
        <v>20</v>
      </c>
      <c r="F640" s="11"/>
      <c r="G640" s="12">
        <v>0</v>
      </c>
      <c r="H640" s="11"/>
      <c r="I640" s="11" t="s">
        <v>1447</v>
      </c>
      <c r="J640" s="11"/>
      <c r="K640" s="11"/>
      <c r="L640" s="11"/>
      <c r="M640" s="11"/>
      <c r="N640" s="11"/>
      <c r="O640" s="11"/>
      <c r="P640" s="11"/>
    </row>
    <row r="641" spans="1:16" ht="38.25">
      <c r="A641" s="9" t="s">
        <v>1448</v>
      </c>
      <c r="B641" s="9" t="s">
        <v>1449</v>
      </c>
      <c r="C641" s="9"/>
      <c r="D641" s="10"/>
      <c r="E641" s="9" t="s">
        <v>20</v>
      </c>
      <c r="F641" s="11"/>
      <c r="G641" s="12">
        <v>0</v>
      </c>
      <c r="H641" s="11"/>
      <c r="I641" s="11" t="s">
        <v>1450</v>
      </c>
      <c r="J641" s="11"/>
      <c r="K641" s="11"/>
      <c r="L641" s="11"/>
      <c r="M641" s="11"/>
      <c r="N641" s="11"/>
      <c r="O641" s="11"/>
      <c r="P641" s="11"/>
    </row>
    <row r="642" spans="1:16" ht="38.25">
      <c r="A642" s="9" t="s">
        <v>1451</v>
      </c>
      <c r="B642" s="9" t="s">
        <v>1452</v>
      </c>
      <c r="C642" s="9"/>
      <c r="D642" s="10"/>
      <c r="E642" s="9" t="s">
        <v>20</v>
      </c>
      <c r="F642" s="11"/>
      <c r="G642" s="12">
        <v>0</v>
      </c>
      <c r="H642" s="11"/>
      <c r="I642" s="11" t="s">
        <v>1350</v>
      </c>
      <c r="J642" s="11"/>
      <c r="K642" s="11"/>
      <c r="L642" s="11"/>
      <c r="M642" s="11"/>
      <c r="N642" s="11"/>
      <c r="O642" s="11"/>
      <c r="P642" s="11"/>
    </row>
    <row r="643" spans="1:16" ht="38.25">
      <c r="A643" s="9" t="s">
        <v>1453</v>
      </c>
      <c r="B643" s="9" t="s">
        <v>1454</v>
      </c>
      <c r="C643" s="9"/>
      <c r="D643" s="10"/>
      <c r="E643" s="9" t="s">
        <v>20</v>
      </c>
      <c r="F643" s="11"/>
      <c r="G643" s="12">
        <v>0</v>
      </c>
      <c r="H643" s="11"/>
      <c r="I643" s="11" t="s">
        <v>1455</v>
      </c>
      <c r="J643" s="11"/>
      <c r="K643" s="11"/>
      <c r="L643" s="11"/>
      <c r="M643" s="11"/>
      <c r="N643" s="11"/>
      <c r="O643" s="11"/>
      <c r="P643" s="11"/>
    </row>
    <row r="644" spans="1:16" ht="38.25">
      <c r="A644" s="9" t="s">
        <v>1456</v>
      </c>
      <c r="B644" s="9" t="s">
        <v>1457</v>
      </c>
      <c r="C644" s="9"/>
      <c r="D644" s="10"/>
      <c r="E644" s="9" t="s">
        <v>20</v>
      </c>
      <c r="F644" s="11"/>
      <c r="G644" s="12">
        <v>0</v>
      </c>
      <c r="H644" s="11"/>
      <c r="I644" s="11" t="s">
        <v>1458</v>
      </c>
      <c r="J644" s="11"/>
      <c r="K644" s="11"/>
      <c r="L644" s="11"/>
      <c r="M644" s="11"/>
      <c r="N644" s="11"/>
      <c r="O644" s="11"/>
      <c r="P644" s="11"/>
    </row>
    <row r="645" spans="1:16" ht="38.25">
      <c r="A645" s="9" t="s">
        <v>1459</v>
      </c>
      <c r="B645" s="9" t="s">
        <v>1460</v>
      </c>
      <c r="C645" s="9"/>
      <c r="D645" s="10"/>
      <c r="E645" s="9" t="s">
        <v>20</v>
      </c>
      <c r="F645" s="11"/>
      <c r="G645" s="12">
        <v>0</v>
      </c>
      <c r="H645" s="11"/>
      <c r="I645" s="11">
        <v>70175099</v>
      </c>
      <c r="J645" s="11"/>
      <c r="K645" s="11"/>
      <c r="L645" s="11"/>
      <c r="M645" s="11"/>
      <c r="N645" s="11"/>
      <c r="O645" s="11"/>
      <c r="P645" s="11"/>
    </row>
    <row r="646" spans="1:16" ht="25.5">
      <c r="A646" s="9" t="s">
        <v>1461</v>
      </c>
      <c r="B646" s="9" t="s">
        <v>1462</v>
      </c>
      <c r="C646" s="9"/>
      <c r="D646" s="10"/>
      <c r="E646" s="9" t="s">
        <v>20</v>
      </c>
      <c r="F646" s="11"/>
      <c r="G646" s="12">
        <v>0</v>
      </c>
      <c r="H646" s="11"/>
      <c r="I646" s="11" t="s">
        <v>1463</v>
      </c>
      <c r="J646" s="11"/>
      <c r="K646" s="11"/>
      <c r="L646" s="11"/>
      <c r="M646" s="11"/>
      <c r="N646" s="11"/>
      <c r="O646" s="11"/>
      <c r="P646" s="11"/>
    </row>
    <row r="647" spans="1:16">
      <c r="A647" s="9" t="s">
        <v>1464</v>
      </c>
      <c r="B647" s="9" t="s">
        <v>1465</v>
      </c>
      <c r="C647" s="9"/>
      <c r="D647" s="10"/>
      <c r="E647" s="9" t="s">
        <v>20</v>
      </c>
      <c r="F647" s="11"/>
      <c r="G647" s="12">
        <v>0</v>
      </c>
      <c r="H647" s="11"/>
      <c r="I647" s="11">
        <v>0</v>
      </c>
      <c r="J647" s="11"/>
      <c r="K647" s="11"/>
      <c r="L647" s="11"/>
      <c r="M647" s="11"/>
      <c r="N647" s="11"/>
      <c r="O647" s="11"/>
      <c r="P647" s="11"/>
    </row>
    <row r="648" spans="1:16" ht="38.25">
      <c r="A648" s="9" t="s">
        <v>1466</v>
      </c>
      <c r="B648" s="9" t="s">
        <v>1467</v>
      </c>
      <c r="C648" s="9"/>
      <c r="D648" s="10"/>
      <c r="E648" s="9" t="s">
        <v>20</v>
      </c>
      <c r="F648" s="11"/>
      <c r="G648" s="12">
        <v>0</v>
      </c>
      <c r="H648" s="11"/>
      <c r="I648" s="11" t="s">
        <v>1468</v>
      </c>
      <c r="J648" s="11"/>
      <c r="K648" s="11"/>
      <c r="L648" s="11"/>
      <c r="M648" s="11"/>
      <c r="N648" s="11"/>
      <c r="O648" s="11"/>
      <c r="P648" s="11"/>
    </row>
    <row r="649" spans="1:16" ht="38.25">
      <c r="A649" s="9" t="s">
        <v>1469</v>
      </c>
      <c r="B649" s="9" t="s">
        <v>1470</v>
      </c>
      <c r="C649" s="9"/>
      <c r="D649" s="10"/>
      <c r="E649" s="9" t="s">
        <v>20</v>
      </c>
      <c r="F649" s="11"/>
      <c r="G649" s="12">
        <v>0</v>
      </c>
      <c r="H649" s="11"/>
      <c r="I649" s="11" t="s">
        <v>1471</v>
      </c>
      <c r="J649" s="11"/>
      <c r="K649" s="11"/>
      <c r="L649" s="11"/>
      <c r="M649" s="11"/>
      <c r="N649" s="11"/>
      <c r="O649" s="11"/>
      <c r="P649" s="11"/>
    </row>
    <row r="650" spans="1:16" ht="25.5">
      <c r="A650" s="9" t="s">
        <v>1472</v>
      </c>
      <c r="B650" s="9" t="s">
        <v>1473</v>
      </c>
      <c r="C650" s="9"/>
      <c r="D650" s="10"/>
      <c r="E650" s="9" t="s">
        <v>20</v>
      </c>
      <c r="F650" s="11"/>
      <c r="G650" s="12" t="s">
        <v>1474</v>
      </c>
      <c r="H650" s="11"/>
      <c r="I650" s="11" t="s">
        <v>1475</v>
      </c>
      <c r="J650" s="11"/>
      <c r="K650" s="11"/>
      <c r="L650" s="11"/>
      <c r="M650" s="11"/>
      <c r="N650" s="11"/>
      <c r="O650" s="11"/>
      <c r="P650" s="11"/>
    </row>
    <row r="651" spans="1:16" ht="25.5">
      <c r="A651" s="9" t="s">
        <v>1476</v>
      </c>
      <c r="B651" s="9" t="s">
        <v>1477</v>
      </c>
      <c r="C651" s="9"/>
      <c r="D651" s="10">
        <v>0</v>
      </c>
      <c r="E651" s="9" t="s">
        <v>20</v>
      </c>
      <c r="F651" s="11" t="s">
        <v>1478</v>
      </c>
      <c r="G651" s="11" t="s">
        <v>1479</v>
      </c>
      <c r="H651" s="11" t="s">
        <v>1480</v>
      </c>
      <c r="I651" s="11" t="s">
        <v>1481</v>
      </c>
      <c r="J651" s="11" t="s">
        <v>1482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</row>
    <row r="652" spans="1:16" ht="25.5">
      <c r="A652" s="9" t="s">
        <v>1483</v>
      </c>
      <c r="B652" s="9" t="s">
        <v>1484</v>
      </c>
      <c r="C652" s="9"/>
      <c r="D652" s="10"/>
      <c r="E652" s="9" t="s">
        <v>20</v>
      </c>
      <c r="F652" s="11"/>
      <c r="G652" s="12">
        <v>0</v>
      </c>
      <c r="H652" s="11"/>
      <c r="I652" s="11" t="s">
        <v>1485</v>
      </c>
      <c r="J652" s="11"/>
      <c r="K652" s="11"/>
      <c r="L652" s="11"/>
      <c r="M652" s="11"/>
      <c r="N652" s="11"/>
      <c r="O652" s="11"/>
      <c r="P652" s="11"/>
    </row>
    <row r="653" spans="1:16" ht="25.5">
      <c r="A653" s="9" t="s">
        <v>1486</v>
      </c>
      <c r="B653" s="9" t="s">
        <v>1487</v>
      </c>
      <c r="C653" s="9"/>
      <c r="D653" s="10">
        <v>0</v>
      </c>
      <c r="E653" s="9" t="s">
        <v>20</v>
      </c>
      <c r="F653" s="11" t="s">
        <v>1488</v>
      </c>
      <c r="G653" s="12">
        <v>701070003</v>
      </c>
      <c r="H653" s="11" t="s">
        <v>1328</v>
      </c>
      <c r="I653" s="11">
        <v>701070003</v>
      </c>
      <c r="J653" s="11" t="s">
        <v>1489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</row>
    <row r="654" spans="1:16" ht="25.5">
      <c r="A654" s="9" t="s">
        <v>1490</v>
      </c>
      <c r="B654" s="9" t="s">
        <v>1491</v>
      </c>
      <c r="C654" s="9"/>
      <c r="D654" s="10">
        <v>0</v>
      </c>
      <c r="E654" s="9" t="s">
        <v>20</v>
      </c>
      <c r="F654" s="11" t="s">
        <v>1478</v>
      </c>
      <c r="G654" s="12">
        <v>50579404</v>
      </c>
      <c r="H654" s="11" t="s">
        <v>1328</v>
      </c>
      <c r="I654" s="11" t="s">
        <v>1492</v>
      </c>
      <c r="J654" s="11" t="s">
        <v>1493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</row>
    <row r="655" spans="1:16" ht="25.5">
      <c r="A655" s="9" t="s">
        <v>1494</v>
      </c>
      <c r="B655" s="9" t="s">
        <v>1495</v>
      </c>
      <c r="C655" s="9"/>
      <c r="D655" s="10"/>
      <c r="E655" s="9" t="s">
        <v>20</v>
      </c>
      <c r="F655" s="11"/>
      <c r="G655" s="12">
        <v>0</v>
      </c>
      <c r="H655" s="11"/>
      <c r="I655" s="11" t="s">
        <v>1496</v>
      </c>
      <c r="J655" s="11"/>
      <c r="K655" s="11"/>
      <c r="L655" s="11"/>
      <c r="M655" s="11"/>
      <c r="N655" s="11"/>
      <c r="O655" s="11"/>
      <c r="P655" s="11"/>
    </row>
    <row r="656" spans="1:16" ht="25.5">
      <c r="A656" s="9" t="s">
        <v>1497</v>
      </c>
      <c r="B656" s="9" t="s">
        <v>1498</v>
      </c>
      <c r="C656" s="9"/>
      <c r="D656" s="10"/>
      <c r="E656" s="9" t="s">
        <v>20</v>
      </c>
      <c r="F656" s="11"/>
      <c r="G656" s="12">
        <v>0</v>
      </c>
      <c r="H656" s="11"/>
      <c r="I656" s="11" t="s">
        <v>1499</v>
      </c>
      <c r="J656" s="11"/>
      <c r="K656" s="11"/>
      <c r="L656" s="11"/>
      <c r="M656" s="11"/>
      <c r="N656" s="11"/>
      <c r="O656" s="11"/>
      <c r="P656" s="11"/>
    </row>
    <row r="657" spans="1:16">
      <c r="A657" s="9" t="s">
        <v>1500</v>
      </c>
      <c r="B657" s="9" t="s">
        <v>1501</v>
      </c>
      <c r="C657" s="9"/>
      <c r="D657" s="10"/>
      <c r="E657" s="9" t="s">
        <v>20</v>
      </c>
      <c r="F657" s="11"/>
      <c r="G657" s="12">
        <v>0</v>
      </c>
      <c r="H657" s="11"/>
      <c r="I657" s="11" t="s">
        <v>1347</v>
      </c>
      <c r="J657" s="11"/>
      <c r="K657" s="11"/>
      <c r="L657" s="11"/>
      <c r="M657" s="11"/>
      <c r="N657" s="11"/>
      <c r="O657" s="11"/>
      <c r="P657" s="11"/>
    </row>
    <row r="658" spans="1:16">
      <c r="A658" s="9" t="s">
        <v>1502</v>
      </c>
      <c r="B658" s="9" t="s">
        <v>1503</v>
      </c>
      <c r="C658" s="9"/>
      <c r="D658" s="10"/>
      <c r="E658" s="9" t="s">
        <v>20</v>
      </c>
      <c r="F658" s="11"/>
      <c r="G658" s="12">
        <v>0</v>
      </c>
      <c r="H658" s="11"/>
      <c r="I658" s="11" t="s">
        <v>1347</v>
      </c>
      <c r="J658" s="11"/>
      <c r="K658" s="11"/>
      <c r="L658" s="11"/>
      <c r="M658" s="11"/>
      <c r="N658" s="11"/>
      <c r="O658" s="11"/>
      <c r="P658" s="11"/>
    </row>
    <row r="659" spans="1:16">
      <c r="A659" s="9" t="s">
        <v>1504</v>
      </c>
      <c r="B659" s="9" t="s">
        <v>1505</v>
      </c>
      <c r="C659" s="9"/>
      <c r="D659" s="10"/>
      <c r="E659" s="9" t="s">
        <v>20</v>
      </c>
      <c r="F659" s="11"/>
      <c r="G659" s="12">
        <v>0</v>
      </c>
      <c r="H659" s="11"/>
      <c r="I659" s="11" t="s">
        <v>1506</v>
      </c>
      <c r="J659" s="11"/>
      <c r="K659" s="11"/>
      <c r="L659" s="11"/>
      <c r="M659" s="11"/>
      <c r="N659" s="11"/>
      <c r="O659" s="11"/>
      <c r="P659" s="11"/>
    </row>
    <row r="660" spans="1:16" ht="25.5">
      <c r="A660" s="9" t="s">
        <v>1507</v>
      </c>
      <c r="B660" s="9" t="s">
        <v>1508</v>
      </c>
      <c r="C660" s="9"/>
      <c r="D660" s="10"/>
      <c r="E660" s="9" t="s">
        <v>20</v>
      </c>
      <c r="F660" s="11"/>
      <c r="G660" s="12">
        <v>0</v>
      </c>
      <c r="H660" s="11"/>
      <c r="I660" s="11" t="s">
        <v>1509</v>
      </c>
      <c r="J660" s="11"/>
      <c r="K660" s="11"/>
      <c r="L660" s="11"/>
      <c r="M660" s="11"/>
      <c r="N660" s="11"/>
      <c r="O660" s="11"/>
      <c r="P660" s="11"/>
    </row>
    <row r="661" spans="1:16">
      <c r="A661" s="9" t="s">
        <v>1510</v>
      </c>
      <c r="B661" s="9" t="s">
        <v>1511</v>
      </c>
      <c r="C661" s="9"/>
      <c r="D661" s="10"/>
      <c r="E661" s="9" t="s">
        <v>20</v>
      </c>
      <c r="F661" s="11"/>
      <c r="G661" s="12">
        <v>0</v>
      </c>
      <c r="H661" s="11"/>
      <c r="I661" s="11" t="s">
        <v>1512</v>
      </c>
      <c r="J661" s="11"/>
      <c r="K661" s="11"/>
      <c r="L661" s="11"/>
      <c r="M661" s="11"/>
      <c r="N661" s="11"/>
      <c r="O661" s="11"/>
      <c r="P661" s="11"/>
    </row>
    <row r="662" spans="1:16" ht="25.5">
      <c r="A662" s="9" t="s">
        <v>1513</v>
      </c>
      <c r="B662" s="9" t="s">
        <v>1514</v>
      </c>
      <c r="C662" s="9"/>
      <c r="D662" s="10"/>
      <c r="E662" s="9" t="s">
        <v>20</v>
      </c>
      <c r="F662" s="11"/>
      <c r="G662" s="12">
        <v>0</v>
      </c>
      <c r="H662" s="11"/>
      <c r="I662" s="11">
        <v>34542</v>
      </c>
      <c r="J662" s="11"/>
      <c r="K662" s="11"/>
      <c r="L662" s="11"/>
      <c r="M662" s="11"/>
      <c r="N662" s="11"/>
      <c r="O662" s="11"/>
      <c r="P662" s="11"/>
    </row>
    <row r="663" spans="1:16" ht="25.5">
      <c r="A663" s="9" t="s">
        <v>1515</v>
      </c>
      <c r="B663" s="9" t="s">
        <v>1516</v>
      </c>
      <c r="C663" s="9"/>
      <c r="D663" s="10">
        <v>0</v>
      </c>
      <c r="E663" s="9" t="s">
        <v>751</v>
      </c>
      <c r="F663" s="11" t="s">
        <v>1517</v>
      </c>
      <c r="G663" s="12" t="s">
        <v>1518</v>
      </c>
      <c r="H663" s="11" t="s">
        <v>1519</v>
      </c>
      <c r="I663" s="11">
        <v>708161</v>
      </c>
      <c r="J663" s="11">
        <v>0</v>
      </c>
      <c r="K663" s="11" t="s">
        <v>1520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</row>
    <row r="664" spans="1:16" ht="25.5">
      <c r="A664" s="9" t="s">
        <v>1521</v>
      </c>
      <c r="B664" s="9" t="s">
        <v>1522</v>
      </c>
      <c r="C664" s="9"/>
      <c r="D664" s="10"/>
      <c r="E664" s="9" t="s">
        <v>20</v>
      </c>
      <c r="F664" s="11"/>
      <c r="G664" s="12">
        <v>0</v>
      </c>
      <c r="H664" s="11"/>
      <c r="I664" s="11" t="s">
        <v>1523</v>
      </c>
      <c r="J664" s="11"/>
      <c r="K664" s="11"/>
      <c r="L664" s="11"/>
      <c r="M664" s="11"/>
      <c r="N664" s="11"/>
      <c r="O664" s="11"/>
      <c r="P664" s="11"/>
    </row>
    <row r="665" spans="1:16" ht="25.5">
      <c r="A665" s="9" t="s">
        <v>1524</v>
      </c>
      <c r="B665" s="9" t="s">
        <v>1525</v>
      </c>
      <c r="C665" s="9"/>
      <c r="D665" s="10">
        <v>0</v>
      </c>
      <c r="E665" s="9" t="s">
        <v>20</v>
      </c>
      <c r="F665" s="11" t="s">
        <v>1478</v>
      </c>
      <c r="G665" s="12">
        <v>22552201</v>
      </c>
      <c r="H665" s="11" t="s">
        <v>1328</v>
      </c>
      <c r="I665" s="11">
        <v>22552201</v>
      </c>
      <c r="J665" s="11" t="s">
        <v>1526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</row>
    <row r="666" spans="1:16" ht="25.5">
      <c r="A666" s="9" t="s">
        <v>1527</v>
      </c>
      <c r="B666" s="9" t="s">
        <v>1528</v>
      </c>
      <c r="C666" s="9"/>
      <c r="D666" s="10"/>
      <c r="E666" s="9" t="s">
        <v>20</v>
      </c>
      <c r="F666" s="11"/>
      <c r="G666" s="12">
        <v>22552081</v>
      </c>
      <c r="H666" s="11"/>
      <c r="I666" s="11">
        <v>22552081</v>
      </c>
      <c r="J666" s="11"/>
      <c r="K666" s="11"/>
      <c r="L666" s="11"/>
      <c r="M666" s="11"/>
      <c r="N666" s="11"/>
      <c r="O666" s="11"/>
      <c r="P666" s="11"/>
    </row>
    <row r="667" spans="1:16">
      <c r="A667" s="9" t="s">
        <v>1529</v>
      </c>
      <c r="B667" s="9" t="s">
        <v>1530</v>
      </c>
      <c r="C667" s="9"/>
      <c r="D667" s="10"/>
      <c r="E667" s="9" t="s">
        <v>20</v>
      </c>
      <c r="F667" s="11"/>
      <c r="G667" s="12">
        <v>0</v>
      </c>
      <c r="H667" s="11"/>
      <c r="I667" s="11" t="s">
        <v>1531</v>
      </c>
      <c r="J667" s="11"/>
      <c r="K667" s="11"/>
      <c r="L667" s="11"/>
      <c r="M667" s="11"/>
      <c r="N667" s="11"/>
      <c r="O667" s="11"/>
      <c r="P667" s="11"/>
    </row>
    <row r="668" spans="1:16">
      <c r="A668" s="9" t="s">
        <v>1532</v>
      </c>
      <c r="B668" s="9" t="s">
        <v>1533</v>
      </c>
      <c r="C668" s="9"/>
      <c r="D668" s="10"/>
      <c r="E668" s="9" t="s">
        <v>20</v>
      </c>
      <c r="F668" s="11"/>
      <c r="G668" s="12">
        <v>0</v>
      </c>
      <c r="H668" s="11"/>
      <c r="I668" s="11" t="s">
        <v>1534</v>
      </c>
      <c r="J668" s="11"/>
      <c r="K668" s="11"/>
      <c r="L668" s="11"/>
      <c r="M668" s="11"/>
      <c r="N668" s="11"/>
      <c r="O668" s="11"/>
      <c r="P668" s="11"/>
    </row>
    <row r="669" spans="1:16">
      <c r="A669" s="9" t="s">
        <v>1535</v>
      </c>
      <c r="B669" s="9" t="s">
        <v>1536</v>
      </c>
      <c r="C669" s="9"/>
      <c r="D669" s="10"/>
      <c r="E669" s="9" t="s">
        <v>1537</v>
      </c>
      <c r="F669" s="11"/>
      <c r="G669" s="12">
        <v>0</v>
      </c>
      <c r="H669" s="11"/>
      <c r="I669" s="11">
        <v>0</v>
      </c>
      <c r="J669" s="11"/>
      <c r="K669" s="11"/>
      <c r="L669" s="11"/>
      <c r="M669" s="11"/>
      <c r="N669" s="11"/>
      <c r="O669" s="11"/>
      <c r="P669" s="11"/>
    </row>
    <row r="670" spans="1:16" ht="25.5">
      <c r="A670" s="9" t="s">
        <v>1538</v>
      </c>
      <c r="B670" s="9" t="s">
        <v>1539</v>
      </c>
      <c r="C670" s="9"/>
      <c r="D670" s="10"/>
      <c r="E670" s="9" t="s">
        <v>20</v>
      </c>
      <c r="F670" s="11"/>
      <c r="G670" s="12">
        <v>0</v>
      </c>
      <c r="H670" s="11"/>
      <c r="I670" s="11" t="s">
        <v>1540</v>
      </c>
      <c r="J670" s="11"/>
      <c r="K670" s="11"/>
      <c r="L670" s="11"/>
      <c r="M670" s="11"/>
      <c r="N670" s="11"/>
      <c r="O670" s="11"/>
      <c r="P670" s="11"/>
    </row>
    <row r="671" spans="1:16">
      <c r="A671" s="9" t="s">
        <v>1541</v>
      </c>
      <c r="B671" s="9" t="s">
        <v>1542</v>
      </c>
      <c r="C671" s="9"/>
      <c r="D671" s="10"/>
      <c r="E671" s="9" t="s">
        <v>20</v>
      </c>
      <c r="F671" s="11"/>
      <c r="G671" s="12">
        <v>0</v>
      </c>
      <c r="H671" s="11"/>
      <c r="I671" s="11" t="s">
        <v>1543</v>
      </c>
      <c r="J671" s="11"/>
      <c r="K671" s="11"/>
      <c r="L671" s="11"/>
      <c r="M671" s="11"/>
      <c r="N671" s="11"/>
      <c r="O671" s="11"/>
      <c r="P671" s="11"/>
    </row>
    <row r="672" spans="1:16">
      <c r="A672" s="9" t="s">
        <v>1544</v>
      </c>
      <c r="B672" s="9" t="s">
        <v>1545</v>
      </c>
      <c r="C672" s="9"/>
      <c r="D672" s="10"/>
      <c r="E672" s="9" t="s">
        <v>20</v>
      </c>
      <c r="F672" s="11"/>
      <c r="G672" s="12">
        <v>0</v>
      </c>
      <c r="H672" s="11"/>
      <c r="I672" s="11" t="s">
        <v>1546</v>
      </c>
      <c r="J672" s="11"/>
      <c r="K672" s="11"/>
      <c r="L672" s="11"/>
      <c r="M672" s="11"/>
      <c r="N672" s="11"/>
      <c r="O672" s="11"/>
      <c r="P672" s="11"/>
    </row>
    <row r="673" spans="1:16" ht="25.5">
      <c r="A673" s="9" t="s">
        <v>1547</v>
      </c>
      <c r="B673" s="9" t="s">
        <v>1548</v>
      </c>
      <c r="C673" s="9"/>
      <c r="D673" s="10"/>
      <c r="E673" s="9" t="s">
        <v>20</v>
      </c>
      <c r="F673" s="11"/>
      <c r="G673" s="12">
        <v>0</v>
      </c>
      <c r="H673" s="11"/>
      <c r="I673" s="11" t="s">
        <v>1549</v>
      </c>
      <c r="J673" s="11"/>
      <c r="K673" s="11"/>
      <c r="L673" s="11"/>
      <c r="M673" s="11"/>
      <c r="N673" s="11"/>
      <c r="O673" s="11"/>
      <c r="P673" s="11"/>
    </row>
    <row r="674" spans="1:16">
      <c r="A674" s="9" t="s">
        <v>1550</v>
      </c>
      <c r="B674" s="9" t="s">
        <v>1551</v>
      </c>
      <c r="C674" s="9"/>
      <c r="D674" s="10"/>
      <c r="E674" s="9" t="s">
        <v>20</v>
      </c>
      <c r="F674" s="11"/>
      <c r="G674" s="12">
        <v>0</v>
      </c>
      <c r="H674" s="11"/>
      <c r="I674" s="11" t="s">
        <v>1552</v>
      </c>
      <c r="J674" s="11"/>
      <c r="K674" s="11"/>
      <c r="L674" s="11"/>
      <c r="M674" s="11"/>
      <c r="N674" s="11"/>
      <c r="O674" s="11"/>
      <c r="P674" s="11"/>
    </row>
    <row r="675" spans="1:16" ht="25.5">
      <c r="A675" s="9" t="s">
        <v>1553</v>
      </c>
      <c r="B675" s="9" t="s">
        <v>1554</v>
      </c>
      <c r="C675" s="9"/>
      <c r="D675" s="10"/>
      <c r="E675" s="9" t="s">
        <v>20</v>
      </c>
      <c r="F675" s="11"/>
      <c r="G675" s="12">
        <v>0</v>
      </c>
      <c r="H675" s="11"/>
      <c r="I675" s="11" t="s">
        <v>1555</v>
      </c>
      <c r="J675" s="11"/>
      <c r="K675" s="11"/>
      <c r="L675" s="11"/>
      <c r="M675" s="11"/>
      <c r="N675" s="11"/>
      <c r="O675" s="11"/>
      <c r="P675" s="11"/>
    </row>
    <row r="676" spans="1:16">
      <c r="A676" s="9" t="s">
        <v>1556</v>
      </c>
      <c r="B676" s="9" t="s">
        <v>1557</v>
      </c>
      <c r="C676" s="9"/>
      <c r="D676" s="10"/>
      <c r="E676" s="9" t="s">
        <v>20</v>
      </c>
      <c r="F676" s="11"/>
      <c r="G676" s="12">
        <v>0</v>
      </c>
      <c r="H676" s="11"/>
      <c r="I676" s="11" t="s">
        <v>1558</v>
      </c>
      <c r="J676" s="11"/>
      <c r="K676" s="11"/>
      <c r="L676" s="11"/>
      <c r="M676" s="11"/>
      <c r="N676" s="11"/>
      <c r="O676" s="11"/>
      <c r="P676" s="11"/>
    </row>
    <row r="677" spans="1:16">
      <c r="A677" s="9" t="s">
        <v>1559</v>
      </c>
      <c r="B677" s="9" t="s">
        <v>1560</v>
      </c>
      <c r="C677" s="9"/>
      <c r="D677" s="10"/>
      <c r="E677" s="9" t="s">
        <v>20</v>
      </c>
      <c r="F677" s="11"/>
      <c r="G677" s="12">
        <v>0</v>
      </c>
      <c r="H677" s="11"/>
      <c r="I677" s="11">
        <v>79458035360</v>
      </c>
      <c r="J677" s="11"/>
      <c r="K677" s="11"/>
      <c r="L677" s="11"/>
      <c r="M677" s="11"/>
      <c r="N677" s="11"/>
      <c r="O677" s="11"/>
      <c r="P677" s="11"/>
    </row>
    <row r="678" spans="1:16" ht="25.5">
      <c r="A678" s="9" t="s">
        <v>1561</v>
      </c>
      <c r="B678" s="9" t="s">
        <v>1562</v>
      </c>
      <c r="C678" s="9"/>
      <c r="D678" s="10"/>
      <c r="E678" s="9" t="s">
        <v>20</v>
      </c>
      <c r="F678" s="11"/>
      <c r="G678" s="12">
        <v>0</v>
      </c>
      <c r="H678" s="11"/>
      <c r="I678" s="11" t="s">
        <v>1563</v>
      </c>
      <c r="J678" s="11"/>
      <c r="K678" s="11"/>
      <c r="L678" s="11"/>
      <c r="M678" s="11"/>
      <c r="N678" s="11"/>
      <c r="O678" s="11"/>
      <c r="P678" s="11"/>
    </row>
    <row r="679" spans="1:16" ht="25.5">
      <c r="A679" s="9" t="s">
        <v>1564</v>
      </c>
      <c r="B679" s="9" t="s">
        <v>1565</v>
      </c>
      <c r="C679" s="9"/>
      <c r="D679" s="10"/>
      <c r="E679" s="9" t="s">
        <v>20</v>
      </c>
      <c r="F679" s="11"/>
      <c r="G679" s="12">
        <v>0</v>
      </c>
      <c r="H679" s="11"/>
      <c r="I679" s="11" t="s">
        <v>1566</v>
      </c>
      <c r="J679" s="11"/>
      <c r="K679" s="11"/>
      <c r="L679" s="11"/>
      <c r="M679" s="11"/>
      <c r="N679" s="11"/>
      <c r="O679" s="11"/>
      <c r="P679" s="11"/>
    </row>
    <row r="680" spans="1:16" ht="25.5">
      <c r="A680" s="9" t="s">
        <v>1567</v>
      </c>
      <c r="B680" s="9" t="s">
        <v>1568</v>
      </c>
      <c r="C680" s="9"/>
      <c r="D680" s="10"/>
      <c r="E680" s="9" t="s">
        <v>20</v>
      </c>
      <c r="F680" s="11"/>
      <c r="G680" s="12">
        <v>0</v>
      </c>
      <c r="H680" s="11"/>
      <c r="I680" s="11" t="s">
        <v>1569</v>
      </c>
      <c r="J680" s="11"/>
      <c r="K680" s="11"/>
      <c r="L680" s="11"/>
      <c r="M680" s="11"/>
      <c r="N680" s="11"/>
      <c r="O680" s="11"/>
      <c r="P680" s="11"/>
    </row>
    <row r="681" spans="1:16" ht="38.25">
      <c r="A681" s="9" t="s">
        <v>1570</v>
      </c>
      <c r="B681" s="9" t="s">
        <v>1571</v>
      </c>
      <c r="C681" s="9"/>
      <c r="D681" s="10"/>
      <c r="E681" s="9" t="s">
        <v>20</v>
      </c>
      <c r="F681" s="11"/>
      <c r="G681" s="12">
        <v>0</v>
      </c>
      <c r="H681" s="11"/>
      <c r="I681" s="11">
        <v>0</v>
      </c>
      <c r="J681" s="11"/>
      <c r="K681" s="11"/>
      <c r="L681" s="11"/>
      <c r="M681" s="11"/>
      <c r="N681" s="11"/>
      <c r="O681" s="11"/>
      <c r="P681" s="11"/>
    </row>
    <row r="682" spans="1:16">
      <c r="A682" s="9" t="s">
        <v>1572</v>
      </c>
      <c r="B682" s="9" t="s">
        <v>1573</v>
      </c>
      <c r="C682" s="9"/>
      <c r="D682" s="10"/>
      <c r="E682" s="9" t="s">
        <v>20</v>
      </c>
      <c r="F682" s="11"/>
      <c r="G682" s="12">
        <v>0</v>
      </c>
      <c r="H682" s="11"/>
      <c r="I682" s="11" t="s">
        <v>1574</v>
      </c>
      <c r="J682" s="11"/>
      <c r="K682" s="11"/>
      <c r="L682" s="11"/>
      <c r="M682" s="11"/>
      <c r="N682" s="11"/>
      <c r="O682" s="11"/>
      <c r="P682" s="11"/>
    </row>
    <row r="683" spans="1:16" ht="25.5">
      <c r="A683" s="9" t="s">
        <v>1575</v>
      </c>
      <c r="B683" s="9" t="s">
        <v>1576</v>
      </c>
      <c r="C683" s="9"/>
      <c r="D683" s="10"/>
      <c r="E683" s="9" t="s">
        <v>20</v>
      </c>
      <c r="F683" s="11"/>
      <c r="G683" s="12">
        <v>0</v>
      </c>
      <c r="H683" s="11"/>
      <c r="I683" s="11" t="s">
        <v>1577</v>
      </c>
      <c r="J683" s="11"/>
      <c r="K683" s="11"/>
      <c r="L683" s="11"/>
      <c r="M683" s="11"/>
      <c r="N683" s="11"/>
      <c r="O683" s="11"/>
      <c r="P683" s="11"/>
    </row>
    <row r="684" spans="1:16">
      <c r="A684" s="9" t="s">
        <v>1578</v>
      </c>
      <c r="B684" s="9" t="s">
        <v>1579</v>
      </c>
      <c r="C684" s="9"/>
      <c r="D684" s="10"/>
      <c r="E684" s="9" t="s">
        <v>20</v>
      </c>
      <c r="F684" s="11"/>
      <c r="G684" s="12">
        <v>0</v>
      </c>
      <c r="H684" s="11"/>
      <c r="I684" s="11" t="s">
        <v>1580</v>
      </c>
      <c r="J684" s="11"/>
      <c r="K684" s="11"/>
      <c r="L684" s="11"/>
      <c r="M684" s="11"/>
      <c r="N684" s="11"/>
      <c r="O684" s="11"/>
      <c r="P684" s="11"/>
    </row>
    <row r="685" spans="1:16">
      <c r="A685" s="9" t="s">
        <v>1581</v>
      </c>
      <c r="B685" s="9" t="s">
        <v>1582</v>
      </c>
      <c r="C685" s="9"/>
      <c r="D685" s="10"/>
      <c r="E685" s="9" t="s">
        <v>20</v>
      </c>
      <c r="F685" s="11"/>
      <c r="G685" s="12">
        <v>0</v>
      </c>
      <c r="H685" s="11"/>
      <c r="I685" s="11" t="s">
        <v>1583</v>
      </c>
      <c r="J685" s="11"/>
      <c r="K685" s="11"/>
      <c r="L685" s="11"/>
      <c r="M685" s="11"/>
      <c r="N685" s="11"/>
      <c r="O685" s="11"/>
      <c r="P685" s="11"/>
    </row>
    <row r="686" spans="1:16" ht="25.5">
      <c r="A686" s="9" t="s">
        <v>1584</v>
      </c>
      <c r="B686" s="9" t="s">
        <v>1585</v>
      </c>
      <c r="C686" s="9"/>
      <c r="D686" s="10">
        <v>0</v>
      </c>
      <c r="E686" s="9" t="s">
        <v>20</v>
      </c>
      <c r="F686" s="11">
        <v>0</v>
      </c>
      <c r="G686" s="11" t="s">
        <v>1583</v>
      </c>
      <c r="H686" s="11" t="s">
        <v>1337</v>
      </c>
      <c r="I686" s="11" t="s">
        <v>1586</v>
      </c>
      <c r="J686" s="11" t="s">
        <v>1586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</row>
    <row r="687" spans="1:16">
      <c r="A687" s="9" t="s">
        <v>1587</v>
      </c>
      <c r="B687" s="9" t="s">
        <v>1588</v>
      </c>
      <c r="C687" s="9"/>
      <c r="D687" s="10"/>
      <c r="E687" s="9" t="s">
        <v>20</v>
      </c>
      <c r="F687" s="11"/>
      <c r="G687" s="12">
        <v>0</v>
      </c>
      <c r="H687" s="11"/>
      <c r="I687" s="11">
        <v>0</v>
      </c>
      <c r="J687" s="11"/>
      <c r="K687" s="11"/>
      <c r="L687" s="11"/>
      <c r="M687" s="11"/>
      <c r="N687" s="11"/>
      <c r="O687" s="11"/>
      <c r="P687" s="11"/>
    </row>
    <row r="688" spans="1:16">
      <c r="A688" s="9" t="s">
        <v>1589</v>
      </c>
      <c r="B688" s="9" t="s">
        <v>1590</v>
      </c>
      <c r="C688" s="9"/>
      <c r="D688" s="10"/>
      <c r="E688" s="9" t="s">
        <v>20</v>
      </c>
      <c r="F688" s="11"/>
      <c r="G688" s="12">
        <v>0</v>
      </c>
      <c r="H688" s="11"/>
      <c r="I688" s="11" t="s">
        <v>1591</v>
      </c>
      <c r="J688" s="11"/>
      <c r="K688" s="11"/>
      <c r="L688" s="11"/>
      <c r="M688" s="11"/>
      <c r="N688" s="11"/>
      <c r="O688" s="11"/>
      <c r="P688" s="11"/>
    </row>
    <row r="689" spans="1:16">
      <c r="A689" s="9" t="s">
        <v>1592</v>
      </c>
      <c r="B689" s="9" t="s">
        <v>1593</v>
      </c>
      <c r="C689" s="9"/>
      <c r="D689" s="10"/>
      <c r="E689" s="9" t="s">
        <v>20</v>
      </c>
      <c r="F689" s="11"/>
      <c r="G689" s="12">
        <v>0</v>
      </c>
      <c r="H689" s="11"/>
      <c r="I689" s="11" t="s">
        <v>1594</v>
      </c>
      <c r="J689" s="11"/>
      <c r="K689" s="11"/>
      <c r="L689" s="11"/>
      <c r="M689" s="11"/>
      <c r="N689" s="11"/>
      <c r="O689" s="11"/>
      <c r="P689" s="11"/>
    </row>
    <row r="690" spans="1:16" ht="25.5">
      <c r="A690" s="9" t="s">
        <v>1595</v>
      </c>
      <c r="B690" s="9" t="s">
        <v>1596</v>
      </c>
      <c r="C690" s="9"/>
      <c r="D690" s="10"/>
      <c r="E690" s="9" t="s">
        <v>20</v>
      </c>
      <c r="F690" s="11"/>
      <c r="G690" s="12">
        <v>0</v>
      </c>
      <c r="H690" s="11"/>
      <c r="I690" s="11" t="s">
        <v>1597</v>
      </c>
      <c r="J690" s="11"/>
      <c r="K690" s="11"/>
      <c r="L690" s="11"/>
      <c r="M690" s="11"/>
      <c r="N690" s="11"/>
      <c r="O690" s="11"/>
      <c r="P690" s="11"/>
    </row>
    <row r="691" spans="1:16">
      <c r="A691" s="9" t="s">
        <v>1598</v>
      </c>
      <c r="B691" s="9" t="s">
        <v>1599</v>
      </c>
      <c r="C691" s="9"/>
      <c r="D691" s="10"/>
      <c r="E691" s="9" t="s">
        <v>20</v>
      </c>
      <c r="F691" s="11"/>
      <c r="G691" s="12">
        <v>0</v>
      </c>
      <c r="H691" s="11"/>
      <c r="I691" s="11">
        <v>783250853960</v>
      </c>
      <c r="J691" s="11"/>
      <c r="K691" s="11"/>
      <c r="L691" s="11"/>
      <c r="M691" s="11"/>
      <c r="N691" s="11"/>
      <c r="O691" s="11"/>
      <c r="P691" s="11"/>
    </row>
    <row r="692" spans="1:16" ht="38.25">
      <c r="A692" s="9" t="s">
        <v>1600</v>
      </c>
      <c r="B692" s="9" t="s">
        <v>1601</v>
      </c>
      <c r="C692" s="9"/>
      <c r="D692" s="10"/>
      <c r="E692" s="9" t="s">
        <v>20</v>
      </c>
      <c r="F692" s="11"/>
      <c r="G692" s="12">
        <v>0</v>
      </c>
      <c r="H692" s="11"/>
      <c r="I692" s="11" t="s">
        <v>1344</v>
      </c>
      <c r="J692" s="11"/>
      <c r="K692" s="11"/>
      <c r="L692" s="11"/>
      <c r="M692" s="11"/>
      <c r="N692" s="11"/>
      <c r="O692" s="11"/>
      <c r="P692" s="11"/>
    </row>
    <row r="693" spans="1:16">
      <c r="A693" s="9" t="s">
        <v>1602</v>
      </c>
      <c r="B693" s="9" t="s">
        <v>1603</v>
      </c>
      <c r="C693" s="9"/>
      <c r="D693" s="10"/>
      <c r="E693" s="9" t="s">
        <v>20</v>
      </c>
      <c r="F693" s="11"/>
      <c r="G693" s="12">
        <v>0</v>
      </c>
      <c r="H693" s="11"/>
      <c r="I693" s="11" t="s">
        <v>1604</v>
      </c>
      <c r="J693" s="11"/>
      <c r="K693" s="11"/>
      <c r="L693" s="11"/>
      <c r="M693" s="11"/>
      <c r="N693" s="11"/>
      <c r="O693" s="11"/>
      <c r="P693" s="11"/>
    </row>
    <row r="694" spans="1:16">
      <c r="A694" s="9" t="s">
        <v>1605</v>
      </c>
      <c r="B694" s="9" t="s">
        <v>1606</v>
      </c>
      <c r="C694" s="9"/>
      <c r="D694" s="10"/>
      <c r="E694" s="9" t="s">
        <v>20</v>
      </c>
      <c r="F694" s="11"/>
      <c r="G694" s="12">
        <v>0</v>
      </c>
      <c r="H694" s="11"/>
      <c r="I694" s="11">
        <v>85417</v>
      </c>
      <c r="J694" s="11"/>
      <c r="K694" s="11"/>
      <c r="L694" s="11"/>
      <c r="M694" s="11"/>
      <c r="N694" s="11"/>
      <c r="O694" s="11"/>
      <c r="P694" s="11"/>
    </row>
    <row r="695" spans="1:16">
      <c r="A695" s="9" t="s">
        <v>1607</v>
      </c>
      <c r="B695" s="9" t="s">
        <v>1608</v>
      </c>
      <c r="C695" s="9"/>
      <c r="D695" s="10"/>
      <c r="E695" s="9" t="s">
        <v>20</v>
      </c>
      <c r="F695" s="11"/>
      <c r="G695" s="12">
        <v>0</v>
      </c>
      <c r="H695" s="11"/>
      <c r="I695" s="11">
        <v>819562006029</v>
      </c>
      <c r="J695" s="11"/>
      <c r="K695" s="11"/>
      <c r="L695" s="11"/>
      <c r="M695" s="11"/>
      <c r="N695" s="11"/>
      <c r="O695" s="11"/>
      <c r="P695" s="11"/>
    </row>
    <row r="696" spans="1:16" ht="38.25">
      <c r="A696" s="9" t="s">
        <v>1609</v>
      </c>
      <c r="B696" s="9" t="s">
        <v>1610</v>
      </c>
      <c r="C696" s="9"/>
      <c r="D696" s="10"/>
      <c r="E696" s="9" t="s">
        <v>20</v>
      </c>
      <c r="F696" s="11"/>
      <c r="G696" s="12">
        <v>0</v>
      </c>
      <c r="H696" s="11"/>
      <c r="I696" s="11">
        <v>0</v>
      </c>
      <c r="J696" s="11"/>
      <c r="K696" s="11"/>
      <c r="L696" s="11"/>
      <c r="M696" s="11"/>
      <c r="N696" s="11"/>
      <c r="O696" s="11"/>
      <c r="P696" s="11"/>
    </row>
    <row r="697" spans="1:16" ht="38.25">
      <c r="A697" s="9" t="s">
        <v>1611</v>
      </c>
      <c r="B697" s="9" t="s">
        <v>1612</v>
      </c>
      <c r="C697" s="9"/>
      <c r="D697" s="10"/>
      <c r="E697" s="9" t="s">
        <v>20</v>
      </c>
      <c r="F697" s="11"/>
      <c r="G697" s="12">
        <v>0</v>
      </c>
      <c r="H697" s="11"/>
      <c r="I697" s="11" t="s">
        <v>1613</v>
      </c>
      <c r="J697" s="11"/>
      <c r="K697" s="11"/>
      <c r="L697" s="11"/>
      <c r="M697" s="11"/>
      <c r="N697" s="11"/>
      <c r="O697" s="11"/>
      <c r="P697" s="11"/>
    </row>
    <row r="698" spans="1:16" ht="38.25">
      <c r="A698" s="9" t="s">
        <v>1614</v>
      </c>
      <c r="B698" s="9" t="s">
        <v>1615</v>
      </c>
      <c r="C698" s="9"/>
      <c r="D698" s="10"/>
      <c r="E698" s="9" t="s">
        <v>20</v>
      </c>
      <c r="F698" s="11"/>
      <c r="G698" s="12">
        <v>0</v>
      </c>
      <c r="H698" s="11"/>
      <c r="I698" s="11" t="s">
        <v>1616</v>
      </c>
      <c r="J698" s="11"/>
      <c r="K698" s="11"/>
      <c r="L698" s="11"/>
      <c r="M698" s="11"/>
      <c r="N698" s="11"/>
      <c r="O698" s="11"/>
      <c r="P698" s="11"/>
    </row>
    <row r="699" spans="1:16" ht="38.25">
      <c r="A699" s="9" t="s">
        <v>1617</v>
      </c>
      <c r="B699" s="9" t="s">
        <v>1618</v>
      </c>
      <c r="C699" s="9"/>
      <c r="D699" s="10"/>
      <c r="E699" s="9" t="s">
        <v>20</v>
      </c>
      <c r="F699" s="11"/>
      <c r="G699" s="12">
        <v>0</v>
      </c>
      <c r="H699" s="11"/>
      <c r="I699" s="11" t="s">
        <v>1619</v>
      </c>
      <c r="J699" s="11"/>
      <c r="K699" s="11"/>
      <c r="L699" s="11"/>
      <c r="M699" s="11"/>
      <c r="N699" s="11"/>
      <c r="O699" s="11"/>
      <c r="P699" s="11"/>
    </row>
    <row r="700" spans="1:16" ht="38.25">
      <c r="A700" s="9" t="s">
        <v>1620</v>
      </c>
      <c r="B700" s="9" t="s">
        <v>1621</v>
      </c>
      <c r="C700" s="9"/>
      <c r="D700" s="10"/>
      <c r="E700" s="9" t="s">
        <v>20</v>
      </c>
      <c r="F700" s="11"/>
      <c r="G700" s="12">
        <v>0</v>
      </c>
      <c r="H700" s="11"/>
      <c r="I700" s="11" t="s">
        <v>1622</v>
      </c>
      <c r="J700" s="11"/>
      <c r="K700" s="11"/>
      <c r="L700" s="11"/>
      <c r="M700" s="11"/>
      <c r="N700" s="11"/>
      <c r="O700" s="11"/>
      <c r="P700" s="11"/>
    </row>
    <row r="701" spans="1:16">
      <c r="A701" s="9" t="s">
        <v>1623</v>
      </c>
      <c r="B701" s="9" t="s">
        <v>1624</v>
      </c>
      <c r="C701" s="9"/>
      <c r="D701" s="10"/>
      <c r="E701" s="9" t="s">
        <v>20</v>
      </c>
      <c r="F701" s="11"/>
      <c r="G701" s="12">
        <v>0</v>
      </c>
      <c r="H701" s="11"/>
      <c r="I701" s="11">
        <v>85447</v>
      </c>
      <c r="J701" s="11"/>
      <c r="K701" s="11"/>
      <c r="L701" s="11"/>
      <c r="M701" s="11"/>
      <c r="N701" s="11"/>
      <c r="O701" s="11"/>
      <c r="P701" s="11"/>
    </row>
    <row r="702" spans="1:16">
      <c r="A702" s="9" t="s">
        <v>1625</v>
      </c>
      <c r="B702" s="9" t="s">
        <v>1626</v>
      </c>
      <c r="C702" s="9"/>
      <c r="D702" s="10"/>
      <c r="E702" s="9" t="s">
        <v>20</v>
      </c>
      <c r="F702" s="11"/>
      <c r="G702" s="12">
        <v>0</v>
      </c>
      <c r="H702" s="11"/>
      <c r="I702" s="11">
        <v>0</v>
      </c>
      <c r="J702" s="11"/>
      <c r="K702" s="11"/>
      <c r="L702" s="11"/>
      <c r="M702" s="11"/>
      <c r="N702" s="11"/>
      <c r="O702" s="11"/>
      <c r="P702" s="11"/>
    </row>
    <row r="703" spans="1:16" ht="25.5">
      <c r="A703" s="9" t="s">
        <v>1627</v>
      </c>
      <c r="B703" s="9" t="s">
        <v>1628</v>
      </c>
      <c r="C703" s="9"/>
      <c r="D703" s="10"/>
      <c r="E703" s="9" t="s">
        <v>20</v>
      </c>
      <c r="F703" s="11"/>
      <c r="G703" s="12">
        <v>0</v>
      </c>
      <c r="H703" s="11"/>
      <c r="I703" s="11">
        <v>0</v>
      </c>
      <c r="J703" s="11"/>
      <c r="K703" s="11"/>
      <c r="L703" s="11"/>
      <c r="M703" s="11"/>
      <c r="N703" s="11"/>
      <c r="O703" s="11"/>
      <c r="P703" s="11"/>
    </row>
    <row r="704" spans="1:16" ht="25.5">
      <c r="A704" s="9" t="s">
        <v>1629</v>
      </c>
      <c r="B704" s="9" t="s">
        <v>1630</v>
      </c>
      <c r="C704" s="9"/>
      <c r="D704" s="10"/>
      <c r="E704" s="9" t="s">
        <v>20</v>
      </c>
      <c r="F704" s="11"/>
      <c r="G704" s="12">
        <v>0</v>
      </c>
      <c r="H704" s="11"/>
      <c r="I704" s="11">
        <v>0</v>
      </c>
      <c r="J704" s="11"/>
      <c r="K704" s="11"/>
      <c r="L704" s="11"/>
      <c r="M704" s="11"/>
      <c r="N704" s="11"/>
      <c r="O704" s="11"/>
      <c r="P704" s="11"/>
    </row>
    <row r="705" spans="1:16" ht="25.5">
      <c r="A705" s="9" t="s">
        <v>1631</v>
      </c>
      <c r="B705" s="9" t="s">
        <v>1632</v>
      </c>
      <c r="C705" s="9"/>
      <c r="D705" s="10"/>
      <c r="E705" s="9" t="s">
        <v>20</v>
      </c>
      <c r="F705" s="11"/>
      <c r="G705" s="12">
        <v>0</v>
      </c>
      <c r="H705" s="11"/>
      <c r="I705" s="11" t="s">
        <v>1633</v>
      </c>
      <c r="J705" s="11"/>
      <c r="K705" s="11"/>
      <c r="L705" s="11"/>
      <c r="M705" s="11"/>
      <c r="N705" s="11"/>
      <c r="O705" s="11"/>
      <c r="P705" s="11"/>
    </row>
    <row r="706" spans="1:16" ht="51">
      <c r="A706" s="9" t="s">
        <v>1634</v>
      </c>
      <c r="B706" s="9" t="s">
        <v>1635</v>
      </c>
      <c r="C706" s="9"/>
      <c r="D706" s="10"/>
      <c r="E706" s="9" t="s">
        <v>20</v>
      </c>
      <c r="F706" s="11"/>
      <c r="G706" s="12">
        <v>0</v>
      </c>
      <c r="H706" s="11"/>
      <c r="I706" s="11" t="s">
        <v>1636</v>
      </c>
      <c r="J706" s="11"/>
      <c r="K706" s="11"/>
      <c r="L706" s="11"/>
      <c r="M706" s="11"/>
      <c r="N706" s="11"/>
      <c r="O706" s="11"/>
      <c r="P706" s="11"/>
    </row>
    <row r="707" spans="1:16" ht="25.5">
      <c r="A707" s="9" t="s">
        <v>1637</v>
      </c>
      <c r="B707" s="9" t="s">
        <v>1638</v>
      </c>
      <c r="C707" s="9"/>
      <c r="D707" s="10"/>
      <c r="E707" s="9" t="s">
        <v>20</v>
      </c>
      <c r="F707" s="11"/>
      <c r="G707" s="12">
        <v>0</v>
      </c>
      <c r="H707" s="11"/>
      <c r="I707" s="11">
        <v>0</v>
      </c>
      <c r="J707" s="11"/>
      <c r="K707" s="11"/>
      <c r="L707" s="11"/>
      <c r="M707" s="11"/>
      <c r="N707" s="11"/>
      <c r="O707" s="11"/>
      <c r="P707" s="11"/>
    </row>
    <row r="708" spans="1:16" ht="25.5">
      <c r="A708" s="9" t="s">
        <v>1639</v>
      </c>
      <c r="B708" s="9" t="s">
        <v>1640</v>
      </c>
      <c r="C708" s="9"/>
      <c r="D708" s="10"/>
      <c r="E708" s="9" t="s">
        <v>20</v>
      </c>
      <c r="F708" s="11"/>
      <c r="G708" s="12">
        <v>0</v>
      </c>
      <c r="H708" s="11"/>
      <c r="I708" s="11">
        <v>0</v>
      </c>
      <c r="J708" s="11"/>
      <c r="K708" s="11"/>
      <c r="L708" s="11"/>
      <c r="M708" s="11"/>
      <c r="N708" s="11"/>
      <c r="O708" s="11"/>
      <c r="P708" s="11"/>
    </row>
    <row r="709" spans="1:16">
      <c r="A709" s="9" t="s">
        <v>1641</v>
      </c>
      <c r="B709" s="9" t="s">
        <v>1642</v>
      </c>
      <c r="C709" s="9"/>
      <c r="D709" s="10"/>
      <c r="E709" s="9" t="s">
        <v>20</v>
      </c>
      <c r="F709" s="11"/>
      <c r="G709" s="12">
        <v>0</v>
      </c>
      <c r="H709" s="11"/>
      <c r="I709" s="11">
        <v>0</v>
      </c>
      <c r="J709" s="11"/>
      <c r="K709" s="11"/>
      <c r="L709" s="11"/>
      <c r="M709" s="11"/>
      <c r="N709" s="11"/>
      <c r="O709" s="11"/>
      <c r="P709" s="11"/>
    </row>
    <row r="710" spans="1:16" ht="51">
      <c r="A710" s="9" t="s">
        <v>1643</v>
      </c>
      <c r="B710" s="9" t="s">
        <v>1644</v>
      </c>
      <c r="C710" s="9"/>
      <c r="D710" s="10"/>
      <c r="E710" s="9" t="s">
        <v>20</v>
      </c>
      <c r="F710" s="11"/>
      <c r="G710" s="12">
        <v>0</v>
      </c>
      <c r="H710" s="11"/>
      <c r="I710" s="11" t="s">
        <v>1645</v>
      </c>
      <c r="J710" s="11"/>
      <c r="K710" s="11"/>
      <c r="L710" s="11"/>
      <c r="M710" s="11"/>
      <c r="N710" s="11"/>
      <c r="O710" s="11"/>
      <c r="P710" s="11"/>
    </row>
    <row r="711" spans="1:16" ht="25.5">
      <c r="A711" s="9" t="s">
        <v>1646</v>
      </c>
      <c r="B711" s="9" t="s">
        <v>1647</v>
      </c>
      <c r="C711" s="9"/>
      <c r="D711" s="10"/>
      <c r="E711" s="9" t="s">
        <v>20</v>
      </c>
      <c r="F711" s="11"/>
      <c r="G711" s="12" t="s">
        <v>1648</v>
      </c>
      <c r="H711" s="11"/>
      <c r="I711" s="11" t="s">
        <v>1649</v>
      </c>
      <c r="J711" s="11"/>
      <c r="K711" s="11"/>
      <c r="L711" s="11"/>
      <c r="M711" s="11"/>
      <c r="N711" s="11"/>
      <c r="O711" s="11"/>
      <c r="P711" s="11"/>
    </row>
    <row r="712" spans="1:16" ht="25.5">
      <c r="A712" s="9" t="s">
        <v>1650</v>
      </c>
      <c r="B712" s="9" t="s">
        <v>1651</v>
      </c>
      <c r="C712" s="9"/>
      <c r="D712" s="10"/>
      <c r="E712" s="9" t="s">
        <v>20</v>
      </c>
      <c r="F712" s="11"/>
      <c r="G712" s="12">
        <v>0</v>
      </c>
      <c r="H712" s="11"/>
      <c r="I712" s="11" t="s">
        <v>1648</v>
      </c>
      <c r="J712" s="11"/>
      <c r="K712" s="11"/>
      <c r="L712" s="11"/>
      <c r="M712" s="11"/>
      <c r="N712" s="11"/>
      <c r="O712" s="11"/>
      <c r="P712" s="11"/>
    </row>
    <row r="713" spans="1:16" ht="25.5">
      <c r="A713" s="9" t="s">
        <v>1652</v>
      </c>
      <c r="B713" s="9" t="s">
        <v>1653</v>
      </c>
      <c r="C713" s="9"/>
      <c r="D713" s="10"/>
      <c r="E713" s="9" t="s">
        <v>20</v>
      </c>
      <c r="F713" s="11"/>
      <c r="G713" s="12">
        <v>0</v>
      </c>
      <c r="H713" s="11"/>
      <c r="I713" s="11" t="s">
        <v>1475</v>
      </c>
      <c r="J713" s="11"/>
      <c r="K713" s="11"/>
      <c r="L713" s="11"/>
      <c r="M713" s="11"/>
      <c r="N713" s="11"/>
      <c r="O713" s="11"/>
      <c r="P713" s="11"/>
    </row>
    <row r="714" spans="1:16" ht="25.5">
      <c r="A714" s="9" t="s">
        <v>1654</v>
      </c>
      <c r="B714" s="9" t="s">
        <v>1655</v>
      </c>
      <c r="C714" s="9"/>
      <c r="D714" s="10"/>
      <c r="E714" s="9" t="s">
        <v>20</v>
      </c>
      <c r="F714" s="11"/>
      <c r="G714" s="12" t="s">
        <v>1656</v>
      </c>
      <c r="H714" s="11"/>
      <c r="I714" s="11" t="s">
        <v>1656</v>
      </c>
      <c r="J714" s="11"/>
      <c r="K714" s="11"/>
      <c r="L714" s="11"/>
      <c r="M714" s="11"/>
      <c r="N714" s="11"/>
      <c r="O714" s="11"/>
      <c r="P714" s="11"/>
    </row>
    <row r="715" spans="1:16">
      <c r="A715" s="9" t="s">
        <v>1657</v>
      </c>
      <c r="B715" s="9" t="s">
        <v>1658</v>
      </c>
      <c r="C715" s="9"/>
      <c r="D715" s="10"/>
      <c r="E715" s="9" t="s">
        <v>20</v>
      </c>
      <c r="F715" s="11"/>
      <c r="G715" s="12">
        <v>0</v>
      </c>
      <c r="H715" s="11"/>
      <c r="I715" s="11" t="s">
        <v>1659</v>
      </c>
      <c r="J715" s="11"/>
      <c r="K715" s="11"/>
      <c r="L715" s="11"/>
      <c r="M715" s="11"/>
      <c r="N715" s="11"/>
      <c r="O715" s="11"/>
      <c r="P715" s="11"/>
    </row>
    <row r="716" spans="1:16" ht="25.5">
      <c r="A716" s="9" t="s">
        <v>1660</v>
      </c>
      <c r="B716" s="9" t="s">
        <v>1661</v>
      </c>
      <c r="C716" s="9"/>
      <c r="D716" s="10"/>
      <c r="E716" s="9" t="s">
        <v>20</v>
      </c>
      <c r="F716" s="11"/>
      <c r="G716" s="12">
        <v>0</v>
      </c>
      <c r="H716" s="11"/>
      <c r="I716" s="11" t="s">
        <v>1662</v>
      </c>
      <c r="J716" s="11"/>
      <c r="K716" s="11"/>
      <c r="L716" s="11"/>
      <c r="M716" s="11"/>
      <c r="N716" s="11"/>
      <c r="O716" s="11"/>
      <c r="P716" s="11"/>
    </row>
    <row r="717" spans="1:16">
      <c r="A717" s="9" t="s">
        <v>1663</v>
      </c>
      <c r="B717" s="9" t="s">
        <v>1664</v>
      </c>
      <c r="C717" s="9"/>
      <c r="D717" s="10"/>
      <c r="E717" s="9" t="s">
        <v>20</v>
      </c>
      <c r="F717" s="11"/>
      <c r="G717" s="12" t="s">
        <v>1665</v>
      </c>
      <c r="H717" s="11"/>
      <c r="I717" s="11" t="s">
        <v>1665</v>
      </c>
      <c r="J717" s="11"/>
      <c r="K717" s="11"/>
      <c r="L717" s="11"/>
      <c r="M717" s="11"/>
      <c r="N717" s="11"/>
      <c r="O717" s="11"/>
      <c r="P717" s="11"/>
    </row>
    <row r="718" spans="1:16" ht="25.5">
      <c r="A718" s="9" t="s">
        <v>1666</v>
      </c>
      <c r="B718" s="9" t="s">
        <v>1667</v>
      </c>
      <c r="C718" s="9"/>
      <c r="D718" s="10"/>
      <c r="E718" s="9" t="s">
        <v>20</v>
      </c>
      <c r="F718" s="11"/>
      <c r="G718" s="12" t="s">
        <v>1668</v>
      </c>
      <c r="H718" s="11"/>
      <c r="I718" s="11" t="s">
        <v>1669</v>
      </c>
      <c r="J718" s="11"/>
      <c r="K718" s="11"/>
      <c r="L718" s="11"/>
      <c r="M718" s="11"/>
      <c r="N718" s="11"/>
      <c r="O718" s="11"/>
      <c r="P718" s="11"/>
    </row>
    <row r="719" spans="1:16" ht="25.5">
      <c r="A719" s="9" t="s">
        <v>1670</v>
      </c>
      <c r="B719" s="9" t="s">
        <v>1671</v>
      </c>
      <c r="C719" s="9"/>
      <c r="D719" s="10"/>
      <c r="E719" s="9" t="s">
        <v>20</v>
      </c>
      <c r="F719" s="11"/>
      <c r="G719" s="12">
        <v>0</v>
      </c>
      <c r="H719" s="11"/>
      <c r="I719" s="11" t="s">
        <v>1672</v>
      </c>
      <c r="J719" s="11"/>
      <c r="K719" s="11"/>
      <c r="L719" s="11"/>
      <c r="M719" s="11"/>
      <c r="N719" s="11"/>
      <c r="O719" s="11"/>
      <c r="P719" s="11"/>
    </row>
    <row r="720" spans="1:16" ht="25.5">
      <c r="A720" s="9" t="s">
        <v>1673</v>
      </c>
      <c r="B720" s="9" t="s">
        <v>1674</v>
      </c>
      <c r="C720" s="9"/>
      <c r="D720" s="10"/>
      <c r="E720" s="9" t="s">
        <v>20</v>
      </c>
      <c r="F720" s="11"/>
      <c r="G720" s="12" t="s">
        <v>1675</v>
      </c>
      <c r="H720" s="11"/>
      <c r="I720" s="11" t="s">
        <v>1676</v>
      </c>
      <c r="J720" s="11"/>
      <c r="K720" s="11"/>
      <c r="L720" s="11"/>
      <c r="M720" s="11"/>
      <c r="N720" s="11"/>
      <c r="O720" s="11"/>
      <c r="P720" s="11"/>
    </row>
    <row r="721" spans="1:16" ht="25.5">
      <c r="A721" s="9" t="s">
        <v>1677</v>
      </c>
      <c r="B721" s="9" t="s">
        <v>1678</v>
      </c>
      <c r="C721" s="9"/>
      <c r="D721" s="10"/>
      <c r="E721" s="9" t="s">
        <v>20</v>
      </c>
      <c r="F721" s="11"/>
      <c r="G721" s="12">
        <v>0</v>
      </c>
      <c r="H721" s="11"/>
      <c r="I721" s="11">
        <v>0</v>
      </c>
      <c r="J721" s="11"/>
      <c r="K721" s="11"/>
      <c r="L721" s="11"/>
      <c r="M721" s="11"/>
      <c r="N721" s="11"/>
      <c r="O721" s="11"/>
      <c r="P721" s="11"/>
    </row>
    <row r="722" spans="1:16" ht="25.5">
      <c r="A722" s="9" t="s">
        <v>1679</v>
      </c>
      <c r="B722" s="9" t="s">
        <v>1680</v>
      </c>
      <c r="C722" s="9"/>
      <c r="D722" s="10"/>
      <c r="E722" s="9" t="s">
        <v>20</v>
      </c>
      <c r="F722" s="11"/>
      <c r="G722" s="12">
        <v>0</v>
      </c>
      <c r="H722" s="11"/>
      <c r="I722" s="11" t="s">
        <v>1681</v>
      </c>
      <c r="J722" s="11"/>
      <c r="K722" s="11"/>
      <c r="L722" s="11"/>
      <c r="M722" s="11"/>
      <c r="N722" s="11"/>
      <c r="O722" s="11"/>
      <c r="P722" s="11"/>
    </row>
    <row r="723" spans="1:16" ht="25.5">
      <c r="A723" s="9" t="s">
        <v>1682</v>
      </c>
      <c r="B723" s="9" t="s">
        <v>1683</v>
      </c>
      <c r="C723" s="9"/>
      <c r="D723" s="10"/>
      <c r="E723" s="9" t="s">
        <v>20</v>
      </c>
      <c r="F723" s="11"/>
      <c r="G723" s="12">
        <v>0</v>
      </c>
      <c r="H723" s="11"/>
      <c r="I723" s="11" t="s">
        <v>1684</v>
      </c>
      <c r="J723" s="11"/>
      <c r="K723" s="11"/>
      <c r="L723" s="11"/>
      <c r="M723" s="11"/>
      <c r="N723" s="11"/>
      <c r="O723" s="11"/>
      <c r="P723" s="11"/>
    </row>
    <row r="724" spans="1:16" ht="25.5">
      <c r="A724" s="9" t="s">
        <v>1685</v>
      </c>
      <c r="B724" s="9" t="s">
        <v>1686</v>
      </c>
      <c r="C724" s="9"/>
      <c r="D724" s="10"/>
      <c r="E724" s="9" t="s">
        <v>751</v>
      </c>
      <c r="F724" s="11"/>
      <c r="G724" s="12">
        <v>0</v>
      </c>
      <c r="H724" s="11"/>
      <c r="I724" s="11" t="s">
        <v>1687</v>
      </c>
      <c r="J724" s="11"/>
      <c r="K724" s="11"/>
      <c r="L724" s="11"/>
      <c r="M724" s="11"/>
      <c r="N724" s="11"/>
      <c r="O724" s="11"/>
      <c r="P724" s="11"/>
    </row>
    <row r="725" spans="1:16">
      <c r="A725" s="9" t="s">
        <v>1688</v>
      </c>
      <c r="B725" s="9" t="s">
        <v>1689</v>
      </c>
      <c r="C725" s="9"/>
      <c r="D725" s="10"/>
      <c r="E725" s="9" t="s">
        <v>20</v>
      </c>
      <c r="F725" s="11"/>
      <c r="G725" s="12">
        <v>0</v>
      </c>
      <c r="H725" s="11"/>
      <c r="I725" s="11" t="s">
        <v>1690</v>
      </c>
      <c r="J725" s="11"/>
      <c r="K725" s="11"/>
      <c r="L725" s="11"/>
      <c r="M725" s="11"/>
      <c r="N725" s="11"/>
      <c r="O725" s="11"/>
      <c r="P725" s="11"/>
    </row>
    <row r="726" spans="1:16" ht="25.5">
      <c r="A726" s="9" t="s">
        <v>1691</v>
      </c>
      <c r="B726" s="9" t="s">
        <v>1692</v>
      </c>
      <c r="C726" s="9"/>
      <c r="D726" s="10"/>
      <c r="E726" s="9" t="s">
        <v>751</v>
      </c>
      <c r="F726" s="11"/>
      <c r="G726" s="12" t="s">
        <v>1693</v>
      </c>
      <c r="H726" s="11"/>
      <c r="I726" s="11" t="s">
        <v>1694</v>
      </c>
      <c r="J726" s="11"/>
      <c r="K726" s="11"/>
      <c r="L726" s="11"/>
      <c r="M726" s="11"/>
      <c r="N726" s="11"/>
      <c r="O726" s="11"/>
      <c r="P726" s="11"/>
    </row>
    <row r="727" spans="1:16" ht="25.5">
      <c r="A727" s="9" t="s">
        <v>1695</v>
      </c>
      <c r="B727" s="9" t="s">
        <v>1696</v>
      </c>
      <c r="C727" s="9"/>
      <c r="D727" s="10"/>
      <c r="E727" s="9" t="s">
        <v>20</v>
      </c>
      <c r="F727" s="11"/>
      <c r="G727" s="12">
        <v>0</v>
      </c>
      <c r="H727" s="11"/>
      <c r="I727" s="11" t="s">
        <v>1697</v>
      </c>
      <c r="J727" s="11"/>
      <c r="K727" s="11"/>
      <c r="L727" s="11"/>
      <c r="M727" s="11"/>
      <c r="N727" s="11"/>
      <c r="O727" s="11"/>
      <c r="P727" s="11"/>
    </row>
    <row r="728" spans="1:16" ht="25.5">
      <c r="A728" s="9" t="s">
        <v>1698</v>
      </c>
      <c r="B728" s="9" t="s">
        <v>1699</v>
      </c>
      <c r="C728" s="9"/>
      <c r="D728" s="10">
        <v>0</v>
      </c>
      <c r="E728" s="9" t="s">
        <v>20</v>
      </c>
      <c r="F728" s="11">
        <v>0</v>
      </c>
      <c r="G728" s="11" t="s">
        <v>1700</v>
      </c>
      <c r="H728" s="11" t="s">
        <v>1480</v>
      </c>
      <c r="I728" s="11" t="s">
        <v>1700</v>
      </c>
      <c r="J728" s="11" t="s">
        <v>1700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</row>
    <row r="729" spans="1:16" ht="25.5">
      <c r="A729" s="9" t="s">
        <v>1701</v>
      </c>
      <c r="B729" s="9" t="s">
        <v>1702</v>
      </c>
      <c r="C729" s="9"/>
      <c r="D729" s="10">
        <v>0</v>
      </c>
      <c r="E729" s="9" t="s">
        <v>20</v>
      </c>
      <c r="F729" s="11">
        <v>0</v>
      </c>
      <c r="G729" s="12" t="s">
        <v>1703</v>
      </c>
      <c r="H729" s="11" t="s">
        <v>1480</v>
      </c>
      <c r="I729" s="11">
        <v>0</v>
      </c>
      <c r="J729" s="11" t="s">
        <v>1704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</row>
    <row r="730" spans="1:16" ht="25.5">
      <c r="A730" s="9" t="s">
        <v>1705</v>
      </c>
      <c r="B730" s="9" t="s">
        <v>1706</v>
      </c>
      <c r="C730" s="9"/>
      <c r="D730" s="10">
        <v>0</v>
      </c>
      <c r="E730" s="9" t="s">
        <v>20</v>
      </c>
      <c r="F730" s="11">
        <v>0</v>
      </c>
      <c r="G730" s="12" t="s">
        <v>1707</v>
      </c>
      <c r="H730" s="11" t="s">
        <v>1480</v>
      </c>
      <c r="I730" s="11" t="s">
        <v>1708</v>
      </c>
      <c r="J730" s="11" t="s">
        <v>1709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</row>
    <row r="731" spans="1:16" ht="25.5">
      <c r="A731" s="9" t="s">
        <v>1710</v>
      </c>
      <c r="B731" s="9" t="s">
        <v>1711</v>
      </c>
      <c r="C731" s="9"/>
      <c r="D731" s="10"/>
      <c r="E731" s="9" t="s">
        <v>20</v>
      </c>
      <c r="F731" s="11"/>
      <c r="G731" s="12" t="s">
        <v>1712</v>
      </c>
      <c r="H731" s="11"/>
      <c r="I731" s="11" t="s">
        <v>1712</v>
      </c>
      <c r="J731" s="11"/>
      <c r="K731" s="11"/>
      <c r="L731" s="11"/>
      <c r="M731" s="11"/>
      <c r="N731" s="11"/>
      <c r="O731" s="11"/>
      <c r="P731" s="11"/>
    </row>
    <row r="732" spans="1:16" ht="25.5">
      <c r="A732" s="9" t="s">
        <v>1713</v>
      </c>
      <c r="B732" s="9" t="s">
        <v>1714</v>
      </c>
      <c r="C732" s="9"/>
      <c r="D732" s="10"/>
      <c r="E732" s="9" t="s">
        <v>20</v>
      </c>
      <c r="F732" s="11"/>
      <c r="G732" s="12">
        <v>0</v>
      </c>
      <c r="H732" s="11"/>
      <c r="I732" s="11" t="s">
        <v>1659</v>
      </c>
      <c r="J732" s="11"/>
      <c r="K732" s="11"/>
      <c r="L732" s="11"/>
      <c r="M732" s="11"/>
      <c r="N732" s="11"/>
      <c r="O732" s="11"/>
      <c r="P732" s="11"/>
    </row>
    <row r="733" spans="1:16" ht="25.5">
      <c r="A733" s="9" t="s">
        <v>1715</v>
      </c>
      <c r="B733" s="9" t="s">
        <v>1716</v>
      </c>
      <c r="C733" s="9"/>
      <c r="D733" s="10"/>
      <c r="E733" s="9" t="s">
        <v>20</v>
      </c>
      <c r="F733" s="11"/>
      <c r="G733" s="12">
        <v>0</v>
      </c>
      <c r="H733" s="11"/>
      <c r="I733" s="11" t="s">
        <v>1717</v>
      </c>
      <c r="J733" s="11"/>
      <c r="K733" s="11"/>
      <c r="L733" s="11"/>
      <c r="M733" s="11"/>
      <c r="N733" s="11"/>
      <c r="O733" s="11"/>
      <c r="P733" s="11"/>
    </row>
    <row r="734" spans="1:16" ht="25.5">
      <c r="A734" s="9" t="s">
        <v>1718</v>
      </c>
      <c r="B734" s="9" t="s">
        <v>1719</v>
      </c>
      <c r="C734" s="9"/>
      <c r="D734" s="10"/>
      <c r="E734" s="9" t="s">
        <v>20</v>
      </c>
      <c r="F734" s="11"/>
      <c r="G734" s="12">
        <v>0</v>
      </c>
      <c r="H734" s="11"/>
      <c r="I734" s="11" t="s">
        <v>1720</v>
      </c>
      <c r="J734" s="11"/>
      <c r="K734" s="11"/>
      <c r="L734" s="11"/>
      <c r="M734" s="11"/>
      <c r="N734" s="11"/>
      <c r="O734" s="11"/>
      <c r="P734" s="11"/>
    </row>
    <row r="735" spans="1:16">
      <c r="A735" s="9" t="s">
        <v>1721</v>
      </c>
      <c r="B735" s="9" t="s">
        <v>1722</v>
      </c>
      <c r="C735" s="9"/>
      <c r="D735" s="10"/>
      <c r="E735" s="9" t="s">
        <v>20</v>
      </c>
      <c r="F735" s="11"/>
      <c r="G735" s="12">
        <v>0</v>
      </c>
      <c r="H735" s="11"/>
      <c r="I735" s="11" t="s">
        <v>1723</v>
      </c>
      <c r="J735" s="11"/>
      <c r="K735" s="11"/>
      <c r="L735" s="11"/>
      <c r="M735" s="11"/>
      <c r="N735" s="11"/>
      <c r="O735" s="11"/>
      <c r="P735" s="11"/>
    </row>
    <row r="736" spans="1:16" ht="25.5">
      <c r="A736" s="9" t="s">
        <v>1724</v>
      </c>
      <c r="B736" s="9" t="s">
        <v>1725</v>
      </c>
      <c r="C736" s="9"/>
      <c r="D736" s="10"/>
      <c r="E736" s="9" t="s">
        <v>20</v>
      </c>
      <c r="F736" s="11"/>
      <c r="G736" s="12">
        <v>0</v>
      </c>
      <c r="H736" s="11"/>
      <c r="I736" s="11" t="s">
        <v>1726</v>
      </c>
      <c r="J736" s="11"/>
      <c r="K736" s="11"/>
      <c r="L736" s="11"/>
      <c r="M736" s="11"/>
      <c r="N736" s="11"/>
      <c r="O736" s="11"/>
      <c r="P736" s="11"/>
    </row>
    <row r="737" spans="1:16" ht="25.5">
      <c r="A737" s="9" t="s">
        <v>1727</v>
      </c>
      <c r="B737" s="9" t="s">
        <v>1728</v>
      </c>
      <c r="C737" s="9"/>
      <c r="D737" s="10"/>
      <c r="E737" s="9" t="s">
        <v>20</v>
      </c>
      <c r="F737" s="11"/>
      <c r="G737" s="12">
        <v>0</v>
      </c>
      <c r="H737" s="11"/>
      <c r="I737" s="11" t="s">
        <v>1729</v>
      </c>
      <c r="J737" s="11"/>
      <c r="K737" s="11"/>
      <c r="L737" s="11"/>
      <c r="M737" s="11"/>
      <c r="N737" s="11"/>
      <c r="O737" s="11"/>
      <c r="P737" s="11"/>
    </row>
    <row r="738" spans="1:16" ht="25.5">
      <c r="A738" s="9" t="s">
        <v>1730</v>
      </c>
      <c r="B738" s="9" t="s">
        <v>1731</v>
      </c>
      <c r="C738" s="9"/>
      <c r="D738" s="10"/>
      <c r="E738" s="9" t="s">
        <v>20</v>
      </c>
      <c r="F738" s="11"/>
      <c r="G738" s="12">
        <v>0</v>
      </c>
      <c r="H738" s="11"/>
      <c r="I738" s="11" t="s">
        <v>1732</v>
      </c>
      <c r="J738" s="11"/>
      <c r="K738" s="11"/>
      <c r="L738" s="11"/>
      <c r="M738" s="11"/>
      <c r="N738" s="11"/>
      <c r="O738" s="11"/>
      <c r="P738" s="11"/>
    </row>
    <row r="739" spans="1:16" ht="25.5">
      <c r="A739" s="9" t="s">
        <v>1733</v>
      </c>
      <c r="B739" s="9" t="s">
        <v>1734</v>
      </c>
      <c r="C739" s="9"/>
      <c r="D739" s="10"/>
      <c r="E739" s="9" t="s">
        <v>20</v>
      </c>
      <c r="F739" s="11"/>
      <c r="G739" s="12">
        <v>0</v>
      </c>
      <c r="H739" s="11"/>
      <c r="I739" s="11" t="s">
        <v>1735</v>
      </c>
      <c r="J739" s="11"/>
      <c r="K739" s="11"/>
      <c r="L739" s="11"/>
      <c r="M739" s="11"/>
      <c r="N739" s="11"/>
      <c r="O739" s="11"/>
      <c r="P739" s="11"/>
    </row>
    <row r="740" spans="1:16">
      <c r="A740" s="9" t="s">
        <v>1736</v>
      </c>
      <c r="B740" s="9" t="s">
        <v>1737</v>
      </c>
      <c r="C740" s="9"/>
      <c r="D740" s="10"/>
      <c r="E740" s="9" t="s">
        <v>20</v>
      </c>
      <c r="F740" s="11"/>
      <c r="G740" s="12">
        <v>0</v>
      </c>
      <c r="H740" s="11"/>
      <c r="I740" s="11" t="s">
        <v>1738</v>
      </c>
      <c r="J740" s="11"/>
      <c r="K740" s="11"/>
      <c r="L740" s="11"/>
      <c r="M740" s="11"/>
      <c r="N740" s="11"/>
      <c r="O740" s="11"/>
      <c r="P740" s="11"/>
    </row>
    <row r="741" spans="1:16">
      <c r="A741" s="9" t="s">
        <v>1739</v>
      </c>
      <c r="B741" s="9" t="s">
        <v>1740</v>
      </c>
      <c r="C741" s="9"/>
      <c r="D741" s="10"/>
      <c r="E741" s="9" t="s">
        <v>751</v>
      </c>
      <c r="F741" s="11"/>
      <c r="G741" s="12">
        <v>0</v>
      </c>
      <c r="H741" s="11"/>
      <c r="I741" s="11" t="s">
        <v>1741</v>
      </c>
      <c r="J741" s="11"/>
      <c r="K741" s="11"/>
      <c r="L741" s="11"/>
      <c r="M741" s="11"/>
      <c r="N741" s="11"/>
      <c r="O741" s="11"/>
      <c r="P741" s="11"/>
    </row>
    <row r="742" spans="1:16" ht="25.5">
      <c r="A742" s="9" t="s">
        <v>1742</v>
      </c>
      <c r="B742" s="9" t="s">
        <v>1743</v>
      </c>
      <c r="C742" s="9"/>
      <c r="D742" s="10"/>
      <c r="E742" s="9" t="s">
        <v>20</v>
      </c>
      <c r="F742" s="11"/>
      <c r="G742" s="12">
        <v>0</v>
      </c>
      <c r="H742" s="11"/>
      <c r="I742" s="11">
        <v>104299</v>
      </c>
      <c r="J742" s="11"/>
      <c r="K742" s="11"/>
      <c r="L742" s="11"/>
      <c r="M742" s="11"/>
      <c r="N742" s="11"/>
      <c r="O742" s="11"/>
      <c r="P742" s="11"/>
    </row>
    <row r="743" spans="1:16">
      <c r="A743" s="9" t="s">
        <v>1744</v>
      </c>
      <c r="B743" s="9" t="s">
        <v>1745</v>
      </c>
      <c r="C743" s="9"/>
      <c r="D743" s="10"/>
      <c r="E743" s="9" t="s">
        <v>20</v>
      </c>
      <c r="F743" s="11"/>
      <c r="G743" s="12">
        <v>0</v>
      </c>
      <c r="H743" s="11"/>
      <c r="I743" s="11">
        <v>0</v>
      </c>
      <c r="J743" s="11"/>
      <c r="K743" s="11"/>
      <c r="L743" s="11"/>
      <c r="M743" s="11"/>
      <c r="N743" s="11"/>
      <c r="O743" s="11"/>
      <c r="P743" s="11"/>
    </row>
    <row r="744" spans="1:16" ht="25.5">
      <c r="A744" s="9" t="s">
        <v>1746</v>
      </c>
      <c r="B744" s="9" t="s">
        <v>1747</v>
      </c>
      <c r="C744" s="9"/>
      <c r="D744" s="10"/>
      <c r="E744" s="9" t="s">
        <v>20</v>
      </c>
      <c r="F744" s="11"/>
      <c r="G744" s="12" t="s">
        <v>1748</v>
      </c>
      <c r="H744" s="11"/>
      <c r="I744" s="11" t="s">
        <v>1748</v>
      </c>
      <c r="J744" s="11"/>
      <c r="K744" s="11"/>
      <c r="L744" s="11"/>
      <c r="M744" s="11"/>
      <c r="N744" s="11"/>
      <c r="O744" s="11"/>
      <c r="P744" s="11"/>
    </row>
    <row r="745" spans="1:16" ht="38.25">
      <c r="A745" s="9" t="s">
        <v>1749</v>
      </c>
      <c r="B745" s="9" t="s">
        <v>1750</v>
      </c>
      <c r="C745" s="9"/>
      <c r="D745" s="10"/>
      <c r="E745" s="9" t="s">
        <v>20</v>
      </c>
      <c r="F745" s="11"/>
      <c r="G745" s="12">
        <v>0</v>
      </c>
      <c r="H745" s="11"/>
      <c r="I745" s="11" t="s">
        <v>1751</v>
      </c>
      <c r="J745" s="11"/>
      <c r="K745" s="11"/>
      <c r="L745" s="11"/>
      <c r="M745" s="11"/>
      <c r="N745" s="11"/>
      <c r="O745" s="11"/>
      <c r="P745" s="11"/>
    </row>
    <row r="746" spans="1:16" ht="25.5">
      <c r="A746" s="9" t="s">
        <v>1752</v>
      </c>
      <c r="B746" s="9" t="s">
        <v>1753</v>
      </c>
      <c r="C746" s="9"/>
      <c r="D746" s="10"/>
      <c r="E746" s="9" t="s">
        <v>20</v>
      </c>
      <c r="F746" s="11"/>
      <c r="G746" s="12">
        <v>0</v>
      </c>
      <c r="H746" s="11"/>
      <c r="I746" s="11" t="s">
        <v>1754</v>
      </c>
      <c r="J746" s="11"/>
      <c r="K746" s="11"/>
      <c r="L746" s="11"/>
      <c r="M746" s="11"/>
      <c r="N746" s="11"/>
      <c r="O746" s="11"/>
      <c r="P746" s="11"/>
    </row>
    <row r="747" spans="1:16" ht="25.5">
      <c r="A747" s="9" t="s">
        <v>1755</v>
      </c>
      <c r="B747" s="9" t="s">
        <v>1653</v>
      </c>
      <c r="C747" s="9"/>
      <c r="D747" s="10"/>
      <c r="E747" s="9" t="s">
        <v>20</v>
      </c>
      <c r="F747" s="11"/>
      <c r="G747" s="12">
        <v>0</v>
      </c>
      <c r="H747" s="11"/>
      <c r="I747" s="11" t="s">
        <v>1756</v>
      </c>
      <c r="J747" s="11"/>
      <c r="K747" s="11"/>
      <c r="L747" s="11"/>
      <c r="M747" s="11"/>
      <c r="N747" s="11"/>
      <c r="O747" s="11"/>
      <c r="P747" s="11"/>
    </row>
    <row r="748" spans="1:16">
      <c r="A748" s="9" t="s">
        <v>1757</v>
      </c>
      <c r="B748" s="9" t="s">
        <v>1758</v>
      </c>
      <c r="C748" s="9"/>
      <c r="D748" s="10"/>
      <c r="E748" s="9" t="s">
        <v>20</v>
      </c>
      <c r="F748" s="11"/>
      <c r="G748" s="12">
        <v>0</v>
      </c>
      <c r="H748" s="11"/>
      <c r="I748" s="11" t="s">
        <v>1759</v>
      </c>
      <c r="J748" s="11"/>
      <c r="K748" s="11"/>
      <c r="L748" s="11"/>
      <c r="M748" s="11"/>
      <c r="N748" s="11"/>
      <c r="O748" s="11"/>
      <c r="P748" s="11"/>
    </row>
    <row r="749" spans="1:16" ht="38.25">
      <c r="A749" s="9" t="s">
        <v>1760</v>
      </c>
      <c r="B749" s="9" t="s">
        <v>1761</v>
      </c>
      <c r="C749" s="9"/>
      <c r="D749" s="10">
        <v>0</v>
      </c>
      <c r="E749" s="9" t="s">
        <v>751</v>
      </c>
      <c r="F749" s="11">
        <v>0</v>
      </c>
      <c r="G749" s="12" t="s">
        <v>1762</v>
      </c>
      <c r="H749" s="11" t="s">
        <v>1763</v>
      </c>
      <c r="I749" s="11" t="s">
        <v>1762</v>
      </c>
      <c r="J749" s="11" t="s">
        <v>1762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</row>
    <row r="750" spans="1:16" ht="38.25">
      <c r="A750" s="9" t="s">
        <v>1764</v>
      </c>
      <c r="B750" s="9" t="s">
        <v>1765</v>
      </c>
      <c r="C750" s="9"/>
      <c r="D750" s="10"/>
      <c r="E750" s="9" t="s">
        <v>20</v>
      </c>
      <c r="F750" s="11"/>
      <c r="G750" s="12">
        <v>0</v>
      </c>
      <c r="H750" s="11"/>
      <c r="I750" s="11" t="s">
        <v>1766</v>
      </c>
      <c r="J750" s="11"/>
      <c r="K750" s="11"/>
      <c r="L750" s="11"/>
      <c r="M750" s="11"/>
      <c r="N750" s="11"/>
      <c r="O750" s="11"/>
      <c r="P750" s="11"/>
    </row>
    <row r="751" spans="1:16" ht="38.25">
      <c r="A751" s="9" t="s">
        <v>1767</v>
      </c>
      <c r="B751" s="9" t="s">
        <v>1768</v>
      </c>
      <c r="C751" s="9"/>
      <c r="D751" s="10"/>
      <c r="E751" s="9" t="s">
        <v>20</v>
      </c>
      <c r="F751" s="11"/>
      <c r="G751" s="12" t="s">
        <v>1769</v>
      </c>
      <c r="H751" s="11"/>
      <c r="I751" s="11" t="s">
        <v>1770</v>
      </c>
      <c r="J751" s="11"/>
      <c r="K751" s="11"/>
      <c r="L751" s="11"/>
      <c r="M751" s="11"/>
      <c r="N751" s="11"/>
      <c r="O751" s="11"/>
      <c r="P751" s="11"/>
    </row>
    <row r="752" spans="1:16" ht="38.25">
      <c r="A752" s="9" t="s">
        <v>1771</v>
      </c>
      <c r="B752" s="9" t="s">
        <v>1772</v>
      </c>
      <c r="C752" s="9"/>
      <c r="D752" s="10"/>
      <c r="E752" s="9" t="s">
        <v>20</v>
      </c>
      <c r="F752" s="11"/>
      <c r="G752" s="12" t="s">
        <v>1769</v>
      </c>
      <c r="H752" s="11"/>
      <c r="I752" s="11" t="s">
        <v>1773</v>
      </c>
      <c r="J752" s="11"/>
      <c r="K752" s="11"/>
      <c r="L752" s="11"/>
      <c r="M752" s="11"/>
      <c r="N752" s="11"/>
      <c r="O752" s="11"/>
      <c r="P752" s="11"/>
    </row>
    <row r="753" spans="1:16" ht="51">
      <c r="A753" s="9" t="s">
        <v>1774</v>
      </c>
      <c r="B753" s="9" t="s">
        <v>1775</v>
      </c>
      <c r="C753" s="9"/>
      <c r="D753" s="10"/>
      <c r="E753" s="9" t="s">
        <v>20</v>
      </c>
      <c r="F753" s="11"/>
      <c r="G753" s="12">
        <v>0</v>
      </c>
      <c r="H753" s="11"/>
      <c r="I753" s="11">
        <v>0</v>
      </c>
      <c r="J753" s="11"/>
      <c r="K753" s="11"/>
      <c r="L753" s="11"/>
      <c r="M753" s="11"/>
      <c r="N753" s="11"/>
      <c r="O753" s="11"/>
      <c r="P753" s="11"/>
    </row>
    <row r="754" spans="1:16">
      <c r="A754" s="9" t="s">
        <v>1776</v>
      </c>
      <c r="B754" s="9" t="s">
        <v>1777</v>
      </c>
      <c r="C754" s="9"/>
      <c r="D754" s="10"/>
      <c r="E754" s="9" t="s">
        <v>20</v>
      </c>
      <c r="F754" s="11"/>
      <c r="G754" s="12">
        <v>0</v>
      </c>
      <c r="H754" s="11"/>
      <c r="I754" s="11">
        <v>0</v>
      </c>
      <c r="J754" s="11"/>
      <c r="K754" s="11"/>
      <c r="L754" s="11"/>
      <c r="M754" s="11"/>
      <c r="N754" s="11"/>
      <c r="O754" s="11"/>
      <c r="P754" s="11"/>
    </row>
    <row r="755" spans="1:16" ht="38.25">
      <c r="A755" s="9" t="s">
        <v>1778</v>
      </c>
      <c r="B755" s="9" t="s">
        <v>1779</v>
      </c>
      <c r="C755" s="9"/>
      <c r="D755" s="10"/>
      <c r="E755" s="9" t="s">
        <v>20</v>
      </c>
      <c r="F755" s="11"/>
      <c r="G755" s="12">
        <v>0</v>
      </c>
      <c r="H755" s="11"/>
      <c r="I755" s="11">
        <v>0</v>
      </c>
      <c r="J755" s="11"/>
      <c r="K755" s="11"/>
      <c r="L755" s="11"/>
      <c r="M755" s="11"/>
      <c r="N755" s="11"/>
      <c r="O755" s="11"/>
      <c r="P755" s="11"/>
    </row>
    <row r="756" spans="1:16" ht="38.25">
      <c r="A756" s="9" t="s">
        <v>1780</v>
      </c>
      <c r="B756" s="9" t="s">
        <v>1781</v>
      </c>
      <c r="C756" s="9"/>
      <c r="D756" s="10"/>
      <c r="E756" s="9" t="s">
        <v>20</v>
      </c>
      <c r="F756" s="11"/>
      <c r="G756" s="12">
        <v>0</v>
      </c>
      <c r="H756" s="11"/>
      <c r="I756" s="11">
        <v>0</v>
      </c>
      <c r="J756" s="11"/>
      <c r="K756" s="11"/>
      <c r="L756" s="11"/>
      <c r="M756" s="11"/>
      <c r="N756" s="11"/>
      <c r="O756" s="11"/>
      <c r="P756" s="11"/>
    </row>
    <row r="757" spans="1:16">
      <c r="A757" s="9" t="s">
        <v>1782</v>
      </c>
      <c r="B757" s="9" t="s">
        <v>1783</v>
      </c>
      <c r="C757" s="9"/>
      <c r="D757" s="10"/>
      <c r="E757" s="9" t="s">
        <v>20</v>
      </c>
      <c r="F757" s="11"/>
      <c r="G757" s="12">
        <v>0</v>
      </c>
      <c r="H757" s="11"/>
      <c r="I757" s="11" t="s">
        <v>1784</v>
      </c>
      <c r="J757" s="11"/>
      <c r="K757" s="11"/>
      <c r="L757" s="11"/>
      <c r="M757" s="11"/>
      <c r="N757" s="11"/>
      <c r="O757" s="11"/>
      <c r="P757" s="11"/>
    </row>
    <row r="758" spans="1:16">
      <c r="A758" s="9" t="s">
        <v>1785</v>
      </c>
      <c r="B758" s="9" t="s">
        <v>1786</v>
      </c>
      <c r="C758" s="9"/>
      <c r="D758" s="10"/>
      <c r="E758" s="9" t="s">
        <v>20</v>
      </c>
      <c r="F758" s="11"/>
      <c r="G758" s="12">
        <v>0</v>
      </c>
      <c r="H758" s="11"/>
      <c r="I758" s="11" t="s">
        <v>1787</v>
      </c>
      <c r="J758" s="11"/>
      <c r="K758" s="11"/>
      <c r="L758" s="11"/>
      <c r="M758" s="11"/>
      <c r="N758" s="11"/>
      <c r="O758" s="11"/>
      <c r="P758" s="11"/>
    </row>
    <row r="759" spans="1:16">
      <c r="A759" s="9" t="s">
        <v>1788</v>
      </c>
      <c r="B759" s="9" t="s">
        <v>1789</v>
      </c>
      <c r="C759" s="9"/>
      <c r="D759" s="10"/>
      <c r="E759" s="9" t="s">
        <v>20</v>
      </c>
      <c r="F759" s="11"/>
      <c r="G759" s="12">
        <v>0</v>
      </c>
      <c r="H759" s="11"/>
      <c r="I759" s="11" t="s">
        <v>1790</v>
      </c>
      <c r="J759" s="11"/>
      <c r="K759" s="11"/>
      <c r="L759" s="11"/>
      <c r="M759" s="11"/>
      <c r="N759" s="11"/>
      <c r="O759" s="11"/>
      <c r="P759" s="11"/>
    </row>
    <row r="760" spans="1:16" ht="38.25">
      <c r="A760" s="9" t="s">
        <v>1791</v>
      </c>
      <c r="B760" s="9" t="s">
        <v>1792</v>
      </c>
      <c r="C760" s="9"/>
      <c r="D760" s="10"/>
      <c r="E760" s="9" t="s">
        <v>20</v>
      </c>
      <c r="F760" s="11"/>
      <c r="G760" s="12">
        <v>0</v>
      </c>
      <c r="H760" s="11"/>
      <c r="I760" s="11" t="s">
        <v>1793</v>
      </c>
      <c r="J760" s="11"/>
      <c r="K760" s="11"/>
      <c r="L760" s="11"/>
      <c r="M760" s="11"/>
      <c r="N760" s="11"/>
      <c r="O760" s="11"/>
      <c r="P760" s="11"/>
    </row>
    <row r="761" spans="1:16">
      <c r="A761" s="9" t="s">
        <v>1794</v>
      </c>
      <c r="B761" s="9" t="s">
        <v>1795</v>
      </c>
      <c r="C761" s="9"/>
      <c r="D761" s="10"/>
      <c r="E761" s="9" t="s">
        <v>20</v>
      </c>
      <c r="F761" s="11"/>
      <c r="G761" s="12">
        <v>0</v>
      </c>
      <c r="H761" s="11"/>
      <c r="I761" s="11" t="s">
        <v>1796</v>
      </c>
      <c r="J761" s="11"/>
      <c r="K761" s="11"/>
      <c r="L761" s="11"/>
      <c r="M761" s="11"/>
      <c r="N761" s="11"/>
      <c r="O761" s="11"/>
      <c r="P761" s="11"/>
    </row>
    <row r="762" spans="1:16" ht="38.25">
      <c r="A762" s="9" t="s">
        <v>1797</v>
      </c>
      <c r="B762" s="9" t="s">
        <v>1798</v>
      </c>
      <c r="C762" s="9"/>
      <c r="D762" s="10"/>
      <c r="E762" s="9" t="s">
        <v>20</v>
      </c>
      <c r="F762" s="11"/>
      <c r="G762" s="12">
        <v>0</v>
      </c>
      <c r="H762" s="11"/>
      <c r="I762" s="11">
        <v>0</v>
      </c>
      <c r="J762" s="11"/>
      <c r="K762" s="11"/>
      <c r="L762" s="11"/>
      <c r="M762" s="11"/>
      <c r="N762" s="11"/>
      <c r="O762" s="11"/>
      <c r="P762" s="11"/>
    </row>
    <row r="763" spans="1:16">
      <c r="A763" s="9" t="s">
        <v>1799</v>
      </c>
      <c r="B763" s="9" t="s">
        <v>1800</v>
      </c>
      <c r="C763" s="9"/>
      <c r="D763" s="10"/>
      <c r="E763" s="9" t="s">
        <v>20</v>
      </c>
      <c r="F763" s="11"/>
      <c r="G763" s="12">
        <v>0</v>
      </c>
      <c r="H763" s="11"/>
      <c r="I763" s="11">
        <v>9724</v>
      </c>
      <c r="J763" s="11"/>
      <c r="K763" s="11"/>
      <c r="L763" s="11"/>
      <c r="M763" s="11"/>
      <c r="N763" s="11"/>
      <c r="O763" s="11"/>
      <c r="P763" s="11"/>
    </row>
    <row r="764" spans="1:16" ht="25.5">
      <c r="A764" s="9" t="s">
        <v>1801</v>
      </c>
      <c r="B764" s="9" t="s">
        <v>1802</v>
      </c>
      <c r="C764" s="9"/>
      <c r="D764" s="10"/>
      <c r="E764" s="9" t="s">
        <v>20</v>
      </c>
      <c r="F764" s="11"/>
      <c r="G764" s="12">
        <v>0</v>
      </c>
      <c r="H764" s="11"/>
      <c r="I764" s="11">
        <v>7245</v>
      </c>
      <c r="J764" s="11"/>
      <c r="K764" s="11"/>
      <c r="L764" s="11"/>
      <c r="M764" s="11"/>
      <c r="N764" s="11"/>
      <c r="O764" s="11"/>
      <c r="P764" s="11"/>
    </row>
    <row r="765" spans="1:16">
      <c r="A765" s="9" t="s">
        <v>1803</v>
      </c>
      <c r="B765" s="9" t="s">
        <v>1804</v>
      </c>
      <c r="C765" s="9"/>
      <c r="D765" s="10"/>
      <c r="E765" s="9" t="s">
        <v>20</v>
      </c>
      <c r="F765" s="11"/>
      <c r="G765" s="12">
        <v>0</v>
      </c>
      <c r="H765" s="11"/>
      <c r="I765" s="11">
        <v>7284</v>
      </c>
      <c r="J765" s="11"/>
      <c r="K765" s="11"/>
      <c r="L765" s="11"/>
      <c r="M765" s="11"/>
      <c r="N765" s="11"/>
      <c r="O765" s="11"/>
      <c r="P765" s="11"/>
    </row>
    <row r="766" spans="1:16" ht="25.5">
      <c r="A766" s="9" t="s">
        <v>1805</v>
      </c>
      <c r="B766" s="9" t="s">
        <v>1806</v>
      </c>
      <c r="C766" s="9"/>
      <c r="D766" s="10"/>
      <c r="E766" s="9" t="s">
        <v>20</v>
      </c>
      <c r="F766" s="11"/>
      <c r="G766" s="12">
        <v>8029</v>
      </c>
      <c r="H766" s="11"/>
      <c r="I766" s="11" t="s">
        <v>1807</v>
      </c>
      <c r="J766" s="11"/>
      <c r="K766" s="11"/>
      <c r="L766" s="11"/>
      <c r="M766" s="11"/>
      <c r="N766" s="11"/>
      <c r="O766" s="11"/>
      <c r="P766" s="11"/>
    </row>
    <row r="767" spans="1:16">
      <c r="A767" s="9" t="s">
        <v>1808</v>
      </c>
      <c r="B767" s="9" t="s">
        <v>1809</v>
      </c>
      <c r="C767" s="9"/>
      <c r="D767" s="10"/>
      <c r="E767" s="9" t="s">
        <v>20</v>
      </c>
      <c r="F767" s="11"/>
      <c r="G767" s="12">
        <v>0</v>
      </c>
      <c r="H767" s="11"/>
      <c r="I767" s="11" t="s">
        <v>1810</v>
      </c>
      <c r="J767" s="11"/>
      <c r="K767" s="11"/>
      <c r="L767" s="11"/>
      <c r="M767" s="11"/>
      <c r="N767" s="11"/>
      <c r="O767" s="11"/>
      <c r="P767" s="11"/>
    </row>
    <row r="768" spans="1:16">
      <c r="A768" s="9" t="s">
        <v>1811</v>
      </c>
      <c r="B768" s="9" t="s">
        <v>1812</v>
      </c>
      <c r="C768" s="9"/>
      <c r="D768" s="10"/>
      <c r="E768" s="9" t="s">
        <v>20</v>
      </c>
      <c r="F768" s="11"/>
      <c r="G768" s="12">
        <v>0</v>
      </c>
      <c r="H768" s="11"/>
      <c r="I768" s="11" t="s">
        <v>1813</v>
      </c>
      <c r="J768" s="11"/>
      <c r="K768" s="11"/>
      <c r="L768" s="11"/>
      <c r="M768" s="11"/>
      <c r="N768" s="11"/>
      <c r="O768" s="11"/>
      <c r="P768" s="11"/>
    </row>
    <row r="769" spans="1:16">
      <c r="A769" s="9" t="s">
        <v>1814</v>
      </c>
      <c r="B769" s="9" t="s">
        <v>1815</v>
      </c>
      <c r="C769" s="9"/>
      <c r="D769" s="10"/>
      <c r="E769" s="9" t="s">
        <v>20</v>
      </c>
      <c r="F769" s="11"/>
      <c r="G769" s="12">
        <v>395311002</v>
      </c>
      <c r="H769" s="11"/>
      <c r="I769" s="11" t="s">
        <v>1816</v>
      </c>
      <c r="J769" s="11"/>
      <c r="K769" s="11"/>
      <c r="L769" s="11"/>
      <c r="M769" s="11"/>
      <c r="N769" s="11"/>
      <c r="O769" s="11"/>
      <c r="P769" s="11"/>
    </row>
    <row r="770" spans="1:16">
      <c r="A770" s="9" t="s">
        <v>1817</v>
      </c>
      <c r="B770" s="9" t="s">
        <v>1818</v>
      </c>
      <c r="C770" s="9"/>
      <c r="D770" s="10"/>
      <c r="E770" s="9" t="s">
        <v>20</v>
      </c>
      <c r="F770" s="11"/>
      <c r="G770" s="12">
        <v>0</v>
      </c>
      <c r="H770" s="11"/>
      <c r="I770" s="11">
        <v>0</v>
      </c>
      <c r="J770" s="11"/>
      <c r="K770" s="11"/>
      <c r="L770" s="11"/>
      <c r="M770" s="11"/>
      <c r="N770" s="11"/>
      <c r="O770" s="11"/>
      <c r="P770" s="11"/>
    </row>
    <row r="771" spans="1:16">
      <c r="A771" s="9" t="s">
        <v>1819</v>
      </c>
      <c r="B771" s="9" t="s">
        <v>1820</v>
      </c>
      <c r="C771" s="9"/>
      <c r="D771" s="10"/>
      <c r="E771" s="9" t="s">
        <v>20</v>
      </c>
      <c r="F771" s="11"/>
      <c r="G771" s="12">
        <v>0</v>
      </c>
      <c r="H771" s="11"/>
      <c r="I771" s="11" t="s">
        <v>1821</v>
      </c>
      <c r="J771" s="11"/>
      <c r="K771" s="11"/>
      <c r="L771" s="11"/>
      <c r="M771" s="11"/>
      <c r="N771" s="11"/>
      <c r="O771" s="11"/>
      <c r="P771" s="11"/>
    </row>
    <row r="772" spans="1:16" ht="25.5">
      <c r="A772" s="9" t="s">
        <v>1822</v>
      </c>
      <c r="B772" s="9" t="s">
        <v>1823</v>
      </c>
      <c r="C772" s="9"/>
      <c r="D772" s="10"/>
      <c r="E772" s="9" t="s">
        <v>20</v>
      </c>
      <c r="F772" s="11"/>
      <c r="G772" s="12">
        <v>0</v>
      </c>
      <c r="H772" s="11"/>
      <c r="I772" s="11" t="s">
        <v>1824</v>
      </c>
      <c r="J772" s="11"/>
      <c r="K772" s="11"/>
      <c r="L772" s="11"/>
      <c r="M772" s="11"/>
      <c r="N772" s="11"/>
      <c r="O772" s="11"/>
      <c r="P772" s="11"/>
    </row>
    <row r="773" spans="1:16">
      <c r="A773" s="9" t="s">
        <v>1825</v>
      </c>
      <c r="B773" s="9" t="s">
        <v>1826</v>
      </c>
      <c r="C773" s="9"/>
      <c r="D773" s="10"/>
      <c r="E773" s="9" t="s">
        <v>20</v>
      </c>
      <c r="F773" s="11"/>
      <c r="G773" s="12">
        <v>0</v>
      </c>
      <c r="H773" s="11"/>
      <c r="I773" s="11" t="s">
        <v>1827</v>
      </c>
      <c r="J773" s="11"/>
      <c r="K773" s="11"/>
      <c r="L773" s="11"/>
      <c r="M773" s="11"/>
      <c r="N773" s="11"/>
      <c r="O773" s="11"/>
      <c r="P773" s="11"/>
    </row>
    <row r="774" spans="1:16" ht="25.5">
      <c r="A774" s="9" t="s">
        <v>1828</v>
      </c>
      <c r="B774" s="9" t="s">
        <v>1829</v>
      </c>
      <c r="C774" s="9"/>
      <c r="D774" s="10"/>
      <c r="E774" s="9" t="s">
        <v>20</v>
      </c>
      <c r="F774" s="11"/>
      <c r="G774" s="12">
        <v>0</v>
      </c>
      <c r="H774" s="11"/>
      <c r="I774" s="11">
        <v>3201365</v>
      </c>
      <c r="J774" s="11"/>
      <c r="K774" s="11"/>
      <c r="L774" s="11"/>
      <c r="M774" s="11"/>
      <c r="N774" s="11"/>
      <c r="O774" s="11"/>
      <c r="P774" s="11"/>
    </row>
    <row r="775" spans="1:16" ht="25.5">
      <c r="A775" s="9" t="s">
        <v>1830</v>
      </c>
      <c r="B775" s="9" t="s">
        <v>1831</v>
      </c>
      <c r="C775" s="9"/>
      <c r="D775" s="10"/>
      <c r="E775" s="9" t="s">
        <v>20</v>
      </c>
      <c r="F775" s="11"/>
      <c r="G775" s="12">
        <v>0</v>
      </c>
      <c r="H775" s="11"/>
      <c r="I775" s="11" t="s">
        <v>1832</v>
      </c>
      <c r="J775" s="11"/>
      <c r="K775" s="11"/>
      <c r="L775" s="11"/>
      <c r="M775" s="11"/>
      <c r="N775" s="11"/>
      <c r="O775" s="11"/>
      <c r="P775" s="11"/>
    </row>
    <row r="776" spans="1:16" ht="25.5">
      <c r="A776" s="9" t="s">
        <v>1833</v>
      </c>
      <c r="B776" s="9" t="s">
        <v>1834</v>
      </c>
      <c r="C776" s="9"/>
      <c r="D776" s="10">
        <v>0</v>
      </c>
      <c r="E776" s="9" t="s">
        <v>20</v>
      </c>
      <c r="F776" s="11" t="s">
        <v>1488</v>
      </c>
      <c r="G776" s="12" t="s">
        <v>1835</v>
      </c>
      <c r="H776" s="11" t="s">
        <v>1480</v>
      </c>
      <c r="I776" s="11" t="s">
        <v>1835</v>
      </c>
      <c r="J776" s="11" t="s">
        <v>1836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</row>
    <row r="777" spans="1:16" ht="25.5">
      <c r="A777" s="9" t="s">
        <v>1837</v>
      </c>
      <c r="B777" s="9" t="s">
        <v>1838</v>
      </c>
      <c r="C777" s="9"/>
      <c r="D777" s="10"/>
      <c r="E777" s="9" t="s">
        <v>20</v>
      </c>
      <c r="F777" s="11"/>
      <c r="G777" s="12" t="s">
        <v>1839</v>
      </c>
      <c r="H777" s="11"/>
      <c r="I777" s="11" t="s">
        <v>1840</v>
      </c>
      <c r="J777" s="11"/>
      <c r="K777" s="11"/>
      <c r="L777" s="11"/>
      <c r="M777" s="11"/>
      <c r="N777" s="11"/>
      <c r="O777" s="11"/>
      <c r="P777" s="11"/>
    </row>
    <row r="778" spans="1:16">
      <c r="A778" s="9" t="s">
        <v>1841</v>
      </c>
      <c r="B778" s="9" t="s">
        <v>1842</v>
      </c>
      <c r="C778" s="9"/>
      <c r="D778" s="10"/>
      <c r="E778" s="9" t="s">
        <v>20</v>
      </c>
      <c r="F778" s="11"/>
      <c r="G778" s="12">
        <v>0</v>
      </c>
      <c r="H778" s="11"/>
      <c r="I778" s="11" t="s">
        <v>1843</v>
      </c>
      <c r="J778" s="11"/>
      <c r="K778" s="11"/>
      <c r="L778" s="11"/>
      <c r="M778" s="11"/>
      <c r="N778" s="11"/>
      <c r="O778" s="11"/>
      <c r="P778" s="11"/>
    </row>
    <row r="779" spans="1:16" ht="51">
      <c r="A779" s="9" t="s">
        <v>1844</v>
      </c>
      <c r="B779" s="9" t="s">
        <v>1845</v>
      </c>
      <c r="C779" s="9"/>
      <c r="D779" s="10"/>
      <c r="E779" s="9" t="s">
        <v>20</v>
      </c>
      <c r="F779" s="11"/>
      <c r="G779" s="12">
        <v>0</v>
      </c>
      <c r="H779" s="11"/>
      <c r="I779" s="11">
        <v>0</v>
      </c>
      <c r="J779" s="11"/>
      <c r="K779" s="11"/>
      <c r="L779" s="11"/>
      <c r="M779" s="11"/>
      <c r="N779" s="11"/>
      <c r="O779" s="11"/>
      <c r="P779" s="11"/>
    </row>
    <row r="780" spans="1:16" ht="25.5">
      <c r="A780" s="9" t="s">
        <v>1846</v>
      </c>
      <c r="B780" s="9" t="s">
        <v>1847</v>
      </c>
      <c r="C780" s="9"/>
      <c r="D780" s="10"/>
      <c r="E780" s="9" t="s">
        <v>20</v>
      </c>
      <c r="F780" s="11"/>
      <c r="G780" s="12">
        <v>0</v>
      </c>
      <c r="H780" s="11"/>
      <c r="I780" s="11" t="s">
        <v>1848</v>
      </c>
      <c r="J780" s="11"/>
      <c r="K780" s="11"/>
      <c r="L780" s="11"/>
      <c r="M780" s="11"/>
      <c r="N780" s="11"/>
      <c r="O780" s="11"/>
      <c r="P780" s="11"/>
    </row>
    <row r="781" spans="1:16" ht="25.5">
      <c r="A781" s="9" t="s">
        <v>1849</v>
      </c>
      <c r="B781" s="9" t="s">
        <v>1850</v>
      </c>
      <c r="C781" s="9"/>
      <c r="D781" s="10"/>
      <c r="E781" s="9" t="s">
        <v>20</v>
      </c>
      <c r="F781" s="11"/>
      <c r="G781" s="12">
        <v>0</v>
      </c>
      <c r="H781" s="11"/>
      <c r="I781" s="11" t="s">
        <v>1851</v>
      </c>
      <c r="J781" s="11"/>
      <c r="K781" s="11"/>
      <c r="L781" s="11"/>
      <c r="M781" s="11"/>
      <c r="N781" s="11"/>
      <c r="O781" s="11"/>
      <c r="P781" s="11"/>
    </row>
    <row r="782" spans="1:16" ht="25.5">
      <c r="A782" s="9" t="s">
        <v>1852</v>
      </c>
      <c r="B782" s="9" t="s">
        <v>1853</v>
      </c>
      <c r="C782" s="9"/>
      <c r="D782" s="10">
        <v>0</v>
      </c>
      <c r="E782" s="9" t="s">
        <v>20</v>
      </c>
      <c r="F782" s="11" t="s">
        <v>1854</v>
      </c>
      <c r="G782" s="11" t="s">
        <v>1855</v>
      </c>
      <c r="H782" s="11" t="s">
        <v>1328</v>
      </c>
      <c r="I782" s="11" t="s">
        <v>1856</v>
      </c>
      <c r="J782" s="11" t="s">
        <v>1857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</row>
    <row r="783" spans="1:16" ht="25.5">
      <c r="A783" s="9" t="s">
        <v>1858</v>
      </c>
      <c r="B783" s="9" t="s">
        <v>1859</v>
      </c>
      <c r="C783" s="9"/>
      <c r="D783" s="10"/>
      <c r="E783" s="9" t="s">
        <v>20</v>
      </c>
      <c r="F783" s="11"/>
      <c r="G783" s="12" t="s">
        <v>1860</v>
      </c>
      <c r="H783" s="11"/>
      <c r="I783" s="11" t="s">
        <v>1861</v>
      </c>
      <c r="J783" s="11"/>
      <c r="K783" s="11"/>
      <c r="L783" s="11"/>
      <c r="M783" s="11"/>
      <c r="N783" s="11"/>
      <c r="O783" s="11"/>
      <c r="P783" s="11"/>
    </row>
    <row r="784" spans="1:16">
      <c r="A784" s="9" t="s">
        <v>1862</v>
      </c>
      <c r="B784" s="9" t="s">
        <v>1863</v>
      </c>
      <c r="C784" s="9"/>
      <c r="D784" s="10"/>
      <c r="E784" s="9" t="s">
        <v>20</v>
      </c>
      <c r="F784" s="11"/>
      <c r="G784" s="12">
        <v>0</v>
      </c>
      <c r="H784" s="11"/>
      <c r="I784" s="11" t="s">
        <v>1864</v>
      </c>
      <c r="J784" s="11"/>
      <c r="K784" s="11"/>
      <c r="L784" s="11"/>
      <c r="M784" s="11"/>
      <c r="N784" s="11"/>
      <c r="O784" s="11"/>
      <c r="P784" s="11"/>
    </row>
    <row r="785" spans="1:16">
      <c r="A785" s="9" t="s">
        <v>1865</v>
      </c>
      <c r="B785" s="9" t="s">
        <v>1866</v>
      </c>
      <c r="C785" s="9"/>
      <c r="D785" s="10"/>
      <c r="E785" s="9" t="s">
        <v>20</v>
      </c>
      <c r="F785" s="11"/>
      <c r="G785" s="12">
        <v>0</v>
      </c>
      <c r="H785" s="11"/>
      <c r="I785" s="11" t="s">
        <v>1867</v>
      </c>
      <c r="J785" s="11"/>
      <c r="K785" s="11"/>
      <c r="L785" s="11"/>
      <c r="M785" s="11"/>
      <c r="N785" s="11"/>
      <c r="O785" s="11"/>
      <c r="P785" s="11"/>
    </row>
    <row r="786" spans="1:16">
      <c r="A786" s="9" t="s">
        <v>1868</v>
      </c>
      <c r="B786" s="9" t="s">
        <v>1869</v>
      </c>
      <c r="C786" s="9"/>
      <c r="D786" s="10"/>
      <c r="E786" s="9" t="s">
        <v>20</v>
      </c>
      <c r="F786" s="11"/>
      <c r="G786" s="12">
        <v>0</v>
      </c>
      <c r="H786" s="11"/>
      <c r="I786" s="11" t="s">
        <v>1870</v>
      </c>
      <c r="J786" s="11"/>
      <c r="K786" s="11"/>
      <c r="L786" s="11"/>
      <c r="M786" s="11"/>
      <c r="N786" s="11"/>
      <c r="O786" s="11"/>
      <c r="P786" s="11"/>
    </row>
    <row r="787" spans="1:16" ht="25.5">
      <c r="A787" s="9" t="s">
        <v>1871</v>
      </c>
      <c r="B787" s="9" t="s">
        <v>1872</v>
      </c>
      <c r="C787" s="9"/>
      <c r="D787" s="10">
        <v>0</v>
      </c>
      <c r="E787" s="9" t="s">
        <v>20</v>
      </c>
      <c r="F787" s="11" t="s">
        <v>1873</v>
      </c>
      <c r="G787" s="11" t="s">
        <v>1874</v>
      </c>
      <c r="H787" s="11" t="s">
        <v>1328</v>
      </c>
      <c r="I787" s="11" t="s">
        <v>1874</v>
      </c>
      <c r="J787" s="11" t="s">
        <v>1874</v>
      </c>
      <c r="K787" s="11" t="s">
        <v>1875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</row>
    <row r="788" spans="1:16">
      <c r="A788" s="9" t="s">
        <v>1876</v>
      </c>
      <c r="B788" s="9" t="s">
        <v>1877</v>
      </c>
      <c r="C788" s="9"/>
      <c r="D788" s="10"/>
      <c r="E788" s="9" t="s">
        <v>20</v>
      </c>
      <c r="F788" s="11"/>
      <c r="G788" s="12">
        <v>0</v>
      </c>
      <c r="H788" s="11"/>
      <c r="I788" s="11" t="s">
        <v>1878</v>
      </c>
      <c r="J788" s="11"/>
      <c r="K788" s="11"/>
      <c r="L788" s="11"/>
      <c r="M788" s="11"/>
      <c r="N788" s="11"/>
      <c r="O788" s="11"/>
      <c r="P788" s="11"/>
    </row>
    <row r="789" spans="1:16" ht="25.5">
      <c r="A789" s="9" t="s">
        <v>1879</v>
      </c>
      <c r="B789" s="9" t="s">
        <v>1880</v>
      </c>
      <c r="C789" s="9"/>
      <c r="D789" s="10"/>
      <c r="E789" s="9" t="s">
        <v>20</v>
      </c>
      <c r="F789" s="11"/>
      <c r="G789" s="12">
        <v>0</v>
      </c>
      <c r="H789" s="11"/>
      <c r="I789" s="11" t="s">
        <v>1881</v>
      </c>
      <c r="J789" s="11"/>
      <c r="K789" s="11"/>
      <c r="L789" s="11"/>
      <c r="M789" s="11"/>
      <c r="N789" s="11"/>
      <c r="O789" s="11"/>
      <c r="P789" s="11"/>
    </row>
    <row r="790" spans="1:16">
      <c r="A790" s="9" t="s">
        <v>1882</v>
      </c>
      <c r="B790" s="9" t="s">
        <v>1883</v>
      </c>
      <c r="C790" s="9"/>
      <c r="D790" s="10"/>
      <c r="E790" s="9" t="s">
        <v>20</v>
      </c>
      <c r="F790" s="11"/>
      <c r="G790" s="12">
        <v>0</v>
      </c>
      <c r="H790" s="11"/>
      <c r="I790" s="11" t="s">
        <v>1884</v>
      </c>
      <c r="J790" s="11"/>
      <c r="K790" s="11"/>
      <c r="L790" s="11"/>
      <c r="M790" s="11"/>
      <c r="N790" s="11"/>
      <c r="O790" s="11"/>
      <c r="P790" s="11"/>
    </row>
    <row r="791" spans="1:16" ht="25.5">
      <c r="A791" s="9" t="s">
        <v>1885</v>
      </c>
      <c r="B791" s="9" t="s">
        <v>1886</v>
      </c>
      <c r="C791" s="9"/>
      <c r="D791" s="10"/>
      <c r="E791" s="9" t="s">
        <v>20</v>
      </c>
      <c r="F791" s="11"/>
      <c r="G791" s="12">
        <v>0</v>
      </c>
      <c r="H791" s="11"/>
      <c r="I791" s="11">
        <v>0</v>
      </c>
      <c r="J791" s="11"/>
      <c r="K791" s="11"/>
      <c r="L791" s="11"/>
      <c r="M791" s="11"/>
      <c r="N791" s="11"/>
      <c r="O791" s="11"/>
      <c r="P791" s="11"/>
    </row>
    <row r="792" spans="1:16">
      <c r="A792" s="9" t="s">
        <v>1887</v>
      </c>
      <c r="B792" s="9" t="s">
        <v>1888</v>
      </c>
      <c r="C792" s="9"/>
      <c r="D792" s="10"/>
      <c r="E792" s="9" t="s">
        <v>20</v>
      </c>
      <c r="F792" s="11"/>
      <c r="G792" s="12">
        <v>0</v>
      </c>
      <c r="H792" s="11"/>
      <c r="I792" s="11" t="s">
        <v>1889</v>
      </c>
      <c r="J792" s="11"/>
      <c r="K792" s="11"/>
      <c r="L792" s="11"/>
      <c r="M792" s="11"/>
      <c r="N792" s="11"/>
      <c r="O792" s="11"/>
      <c r="P792" s="11"/>
    </row>
    <row r="793" spans="1:16" ht="38.25">
      <c r="A793" s="9" t="s">
        <v>1890</v>
      </c>
      <c r="B793" s="9" t="s">
        <v>1891</v>
      </c>
      <c r="C793" s="9"/>
      <c r="D793" s="10"/>
      <c r="E793" s="9" t="s">
        <v>20</v>
      </c>
      <c r="F793" s="11"/>
      <c r="G793" s="12">
        <v>0</v>
      </c>
      <c r="H793" s="11"/>
      <c r="I793" s="11" t="s">
        <v>1892</v>
      </c>
      <c r="J793" s="11"/>
      <c r="K793" s="11"/>
      <c r="L793" s="11"/>
      <c r="M793" s="11"/>
      <c r="N793" s="11"/>
      <c r="O793" s="11"/>
      <c r="P793" s="11"/>
    </row>
    <row r="794" spans="1:16" ht="25.5">
      <c r="A794" s="9" t="s">
        <v>1893</v>
      </c>
      <c r="B794" s="9" t="s">
        <v>1894</v>
      </c>
      <c r="C794" s="9"/>
      <c r="D794" s="10"/>
      <c r="E794" s="9" t="s">
        <v>20</v>
      </c>
      <c r="F794" s="11"/>
      <c r="G794" s="12">
        <v>0</v>
      </c>
      <c r="H794" s="11"/>
      <c r="I794" s="11" t="s">
        <v>1895</v>
      </c>
      <c r="J794" s="11"/>
      <c r="K794" s="11"/>
      <c r="L794" s="11"/>
      <c r="M794" s="11"/>
      <c r="N794" s="11"/>
      <c r="O794" s="11"/>
      <c r="P794" s="11"/>
    </row>
    <row r="795" spans="1:16" ht="25.5">
      <c r="A795" s="9" t="s">
        <v>1896</v>
      </c>
      <c r="B795" s="9" t="s">
        <v>1897</v>
      </c>
      <c r="C795" s="9"/>
      <c r="D795" s="10"/>
      <c r="E795" s="9" t="s">
        <v>20</v>
      </c>
      <c r="F795" s="11"/>
      <c r="G795" s="12">
        <v>0</v>
      </c>
      <c r="H795" s="11"/>
      <c r="I795" s="11" t="s">
        <v>1898</v>
      </c>
      <c r="J795" s="11"/>
      <c r="K795" s="11"/>
      <c r="L795" s="11"/>
      <c r="M795" s="11"/>
      <c r="N795" s="11"/>
      <c r="O795" s="11"/>
      <c r="P795" s="11"/>
    </row>
    <row r="796" spans="1:16">
      <c r="A796" s="9" t="s">
        <v>1899</v>
      </c>
      <c r="B796" s="9" t="s">
        <v>1900</v>
      </c>
      <c r="C796" s="9"/>
      <c r="D796" s="10"/>
      <c r="E796" s="9" t="s">
        <v>20</v>
      </c>
      <c r="F796" s="11"/>
      <c r="G796" s="12">
        <v>0</v>
      </c>
      <c r="H796" s="11"/>
      <c r="I796" s="11" t="s">
        <v>1901</v>
      </c>
      <c r="J796" s="11"/>
      <c r="K796" s="11"/>
      <c r="L796" s="11"/>
      <c r="M796" s="11"/>
      <c r="N796" s="11"/>
      <c r="O796" s="11"/>
      <c r="P796" s="11"/>
    </row>
    <row r="797" spans="1:16" ht="25.5">
      <c r="A797" s="9" t="s">
        <v>1902</v>
      </c>
      <c r="B797" s="9" t="s">
        <v>1903</v>
      </c>
      <c r="C797" s="9"/>
      <c r="D797" s="10"/>
      <c r="E797" s="9" t="s">
        <v>20</v>
      </c>
      <c r="F797" s="11"/>
      <c r="G797" s="12">
        <v>0</v>
      </c>
      <c r="H797" s="11"/>
      <c r="I797" s="11" t="s">
        <v>1904</v>
      </c>
      <c r="J797" s="11"/>
      <c r="K797" s="11"/>
      <c r="L797" s="11"/>
      <c r="M797" s="11"/>
      <c r="N797" s="11"/>
      <c r="O797" s="11"/>
      <c r="P797" s="11"/>
    </row>
    <row r="798" spans="1:16">
      <c r="A798" s="9" t="s">
        <v>1905</v>
      </c>
      <c r="B798" s="9" t="s">
        <v>1906</v>
      </c>
      <c r="C798" s="9"/>
      <c r="D798" s="10"/>
      <c r="E798" s="9" t="s">
        <v>20</v>
      </c>
      <c r="F798" s="11"/>
      <c r="G798" s="12">
        <v>0</v>
      </c>
      <c r="H798" s="11"/>
      <c r="I798" s="11" t="s">
        <v>1907</v>
      </c>
      <c r="J798" s="11"/>
      <c r="K798" s="11"/>
      <c r="L798" s="11"/>
      <c r="M798" s="11"/>
      <c r="N798" s="11"/>
      <c r="O798" s="11"/>
      <c r="P798" s="11"/>
    </row>
    <row r="799" spans="1:16" ht="25.5">
      <c r="A799" s="9" t="s">
        <v>1908</v>
      </c>
      <c r="B799" s="9" t="s">
        <v>1909</v>
      </c>
      <c r="C799" s="9"/>
      <c r="D799" s="10"/>
      <c r="E799" s="9" t="s">
        <v>20</v>
      </c>
      <c r="F799" s="11"/>
      <c r="G799" s="12">
        <v>0</v>
      </c>
      <c r="H799" s="11"/>
      <c r="I799" s="11" t="s">
        <v>1910</v>
      </c>
      <c r="J799" s="11"/>
      <c r="K799" s="11"/>
      <c r="L799" s="11"/>
      <c r="M799" s="11"/>
      <c r="N799" s="11"/>
      <c r="O799" s="11"/>
      <c r="P799" s="11"/>
    </row>
    <row r="800" spans="1:16" ht="25.5">
      <c r="A800" s="9" t="s">
        <v>1911</v>
      </c>
      <c r="B800" s="9" t="s">
        <v>1912</v>
      </c>
      <c r="C800" s="9"/>
      <c r="D800" s="10"/>
      <c r="E800" s="9" t="s">
        <v>20</v>
      </c>
      <c r="F800" s="11"/>
      <c r="G800" s="12">
        <v>0</v>
      </c>
      <c r="H800" s="11"/>
      <c r="I800" s="11" t="s">
        <v>1913</v>
      </c>
      <c r="J800" s="11"/>
      <c r="K800" s="11"/>
      <c r="L800" s="11"/>
      <c r="M800" s="11"/>
      <c r="N800" s="11"/>
      <c r="O800" s="11"/>
      <c r="P800" s="11"/>
    </row>
    <row r="801" spans="1:16" ht="25.5">
      <c r="A801" s="9" t="s">
        <v>1914</v>
      </c>
      <c r="B801" s="9" t="s">
        <v>1915</v>
      </c>
      <c r="C801" s="9"/>
      <c r="D801" s="10"/>
      <c r="E801" s="9" t="s">
        <v>20</v>
      </c>
      <c r="F801" s="11"/>
      <c r="G801" s="12">
        <v>0</v>
      </c>
      <c r="H801" s="11"/>
      <c r="I801" s="11" t="s">
        <v>1916</v>
      </c>
      <c r="J801" s="11"/>
      <c r="K801" s="11"/>
      <c r="L801" s="11"/>
      <c r="M801" s="11"/>
      <c r="N801" s="11"/>
      <c r="O801" s="11"/>
      <c r="P801" s="11"/>
    </row>
    <row r="802" spans="1:16" ht="38.25">
      <c r="A802" s="9" t="s">
        <v>1917</v>
      </c>
      <c r="B802" s="9" t="s">
        <v>1918</v>
      </c>
      <c r="C802" s="9"/>
      <c r="D802" s="10"/>
      <c r="E802" s="9" t="s">
        <v>20</v>
      </c>
      <c r="F802" s="11"/>
      <c r="G802" s="12">
        <v>0</v>
      </c>
      <c r="H802" s="11"/>
      <c r="I802" s="11" t="s">
        <v>1919</v>
      </c>
      <c r="J802" s="11"/>
      <c r="K802" s="11"/>
      <c r="L802" s="11"/>
      <c r="M802" s="11"/>
      <c r="N802" s="11"/>
      <c r="O802" s="11"/>
      <c r="P802" s="11"/>
    </row>
    <row r="803" spans="1:16" ht="38.25">
      <c r="A803" s="9" t="s">
        <v>1920</v>
      </c>
      <c r="B803" s="9" t="s">
        <v>1921</v>
      </c>
      <c r="C803" s="9"/>
      <c r="D803" s="10"/>
      <c r="E803" s="9" t="s">
        <v>20</v>
      </c>
      <c r="F803" s="11"/>
      <c r="G803" s="12">
        <v>0</v>
      </c>
      <c r="H803" s="11"/>
      <c r="I803" s="11" t="s">
        <v>1922</v>
      </c>
      <c r="J803" s="11"/>
      <c r="K803" s="11"/>
      <c r="L803" s="11"/>
      <c r="M803" s="11"/>
      <c r="N803" s="11"/>
      <c r="O803" s="11"/>
      <c r="P803" s="11"/>
    </row>
    <row r="804" spans="1:16" ht="38.25">
      <c r="A804" s="9" t="s">
        <v>1923</v>
      </c>
      <c r="B804" s="9" t="s">
        <v>1924</v>
      </c>
      <c r="C804" s="9"/>
      <c r="D804" s="10"/>
      <c r="E804" s="9" t="s">
        <v>20</v>
      </c>
      <c r="F804" s="11"/>
      <c r="G804" s="12">
        <v>0</v>
      </c>
      <c r="H804" s="11"/>
      <c r="I804" s="11">
        <v>0</v>
      </c>
      <c r="J804" s="11"/>
      <c r="K804" s="11"/>
      <c r="L804" s="11"/>
      <c r="M804" s="11"/>
      <c r="N804" s="11"/>
      <c r="O804" s="11"/>
      <c r="P804" s="11"/>
    </row>
    <row r="805" spans="1:16" ht="25.5">
      <c r="A805" s="9" t="s">
        <v>1925</v>
      </c>
      <c r="B805" s="9" t="s">
        <v>1926</v>
      </c>
      <c r="C805" s="9"/>
      <c r="D805" s="10"/>
      <c r="E805" s="9" t="s">
        <v>20</v>
      </c>
      <c r="F805" s="11"/>
      <c r="G805" s="12">
        <v>0</v>
      </c>
      <c r="H805" s="11"/>
      <c r="I805" s="11" t="s">
        <v>1927</v>
      </c>
      <c r="J805" s="11"/>
      <c r="K805" s="11"/>
      <c r="L805" s="11"/>
      <c r="M805" s="11"/>
      <c r="N805" s="11"/>
      <c r="O805" s="11"/>
      <c r="P805" s="11"/>
    </row>
    <row r="806" spans="1:16" ht="25.5">
      <c r="A806" s="9" t="s">
        <v>1928</v>
      </c>
      <c r="B806" s="9" t="s">
        <v>1929</v>
      </c>
      <c r="C806" s="9"/>
      <c r="D806" s="10"/>
      <c r="E806" s="9" t="s">
        <v>20</v>
      </c>
      <c r="F806" s="11"/>
      <c r="G806" s="12" t="s">
        <v>1930</v>
      </c>
      <c r="H806" s="11"/>
      <c r="I806" s="11" t="s">
        <v>1930</v>
      </c>
      <c r="J806" s="11"/>
      <c r="K806" s="11"/>
      <c r="L806" s="11"/>
      <c r="M806" s="11"/>
      <c r="N806" s="11"/>
      <c r="O806" s="11"/>
      <c r="P806" s="11"/>
    </row>
    <row r="807" spans="1:16" ht="25.5">
      <c r="A807" s="9" t="s">
        <v>1931</v>
      </c>
      <c r="B807" s="9" t="s">
        <v>1932</v>
      </c>
      <c r="C807" s="9"/>
      <c r="D807" s="10"/>
      <c r="E807" s="9" t="s">
        <v>20</v>
      </c>
      <c r="F807" s="11"/>
      <c r="G807" s="12">
        <v>0</v>
      </c>
      <c r="H807" s="11"/>
      <c r="I807" s="11" t="s">
        <v>1933</v>
      </c>
      <c r="J807" s="11"/>
      <c r="K807" s="11"/>
      <c r="L807" s="11"/>
      <c r="M807" s="11"/>
      <c r="N807" s="11"/>
      <c r="O807" s="11"/>
      <c r="P807" s="11"/>
    </row>
    <row r="808" spans="1:16">
      <c r="A808" s="9" t="s">
        <v>1934</v>
      </c>
      <c r="B808" s="9" t="s">
        <v>1935</v>
      </c>
      <c r="C808" s="9"/>
      <c r="D808" s="10"/>
      <c r="E808" s="9" t="s">
        <v>20</v>
      </c>
      <c r="F808" s="11"/>
      <c r="G808" s="12">
        <v>0</v>
      </c>
      <c r="H808" s="11"/>
      <c r="I808" s="11">
        <v>0</v>
      </c>
      <c r="J808" s="11"/>
      <c r="K808" s="11"/>
      <c r="L808" s="11"/>
      <c r="M808" s="11"/>
      <c r="N808" s="11"/>
      <c r="O808" s="11"/>
      <c r="P808" s="11"/>
    </row>
    <row r="809" spans="1:16" ht="25.5">
      <c r="A809" s="9" t="s">
        <v>1936</v>
      </c>
      <c r="B809" s="9" t="s">
        <v>1937</v>
      </c>
      <c r="C809" s="9"/>
      <c r="D809" s="10"/>
      <c r="E809" s="9" t="s">
        <v>20</v>
      </c>
      <c r="F809" s="11"/>
      <c r="G809" s="12">
        <v>0</v>
      </c>
      <c r="H809" s="11"/>
      <c r="I809" s="11" t="s">
        <v>1938</v>
      </c>
      <c r="J809" s="11"/>
      <c r="K809" s="11"/>
      <c r="L809" s="11"/>
      <c r="M809" s="11"/>
      <c r="N809" s="11"/>
      <c r="O809" s="11"/>
      <c r="P809" s="11"/>
    </row>
    <row r="810" spans="1:16" ht="25.5">
      <c r="A810" s="9" t="s">
        <v>1939</v>
      </c>
      <c r="B810" s="9" t="s">
        <v>1940</v>
      </c>
      <c r="C810" s="9"/>
      <c r="D810" s="10"/>
      <c r="E810" s="9" t="s">
        <v>20</v>
      </c>
      <c r="F810" s="11"/>
      <c r="G810" s="12">
        <v>0</v>
      </c>
      <c r="H810" s="11"/>
      <c r="I810" s="11" t="s">
        <v>1941</v>
      </c>
      <c r="J810" s="11"/>
      <c r="K810" s="11"/>
      <c r="L810" s="11"/>
      <c r="M810" s="11"/>
      <c r="N810" s="11"/>
      <c r="O810" s="11"/>
      <c r="P810" s="11"/>
    </row>
    <row r="811" spans="1:16" ht="25.5">
      <c r="A811" s="9" t="s">
        <v>1942</v>
      </c>
      <c r="B811" s="9" t="s">
        <v>1943</v>
      </c>
      <c r="C811" s="9"/>
      <c r="D811" s="10"/>
      <c r="E811" s="9" t="s">
        <v>20</v>
      </c>
      <c r="F811" s="11"/>
      <c r="G811" s="12">
        <v>0</v>
      </c>
      <c r="H811" s="11"/>
      <c r="I811" s="11" t="s">
        <v>1944</v>
      </c>
      <c r="J811" s="11"/>
      <c r="K811" s="11"/>
      <c r="L811" s="11"/>
      <c r="M811" s="11"/>
      <c r="N811" s="11"/>
      <c r="O811" s="11"/>
      <c r="P811" s="11"/>
    </row>
    <row r="812" spans="1:16">
      <c r="A812" s="9" t="s">
        <v>1945</v>
      </c>
      <c r="B812" s="9" t="s">
        <v>1946</v>
      </c>
      <c r="C812" s="9"/>
      <c r="D812" s="10"/>
      <c r="E812" s="9" t="s">
        <v>20</v>
      </c>
      <c r="F812" s="11"/>
      <c r="G812" s="12">
        <v>0</v>
      </c>
      <c r="H812" s="11"/>
      <c r="I812" s="11" t="s">
        <v>1947</v>
      </c>
      <c r="J812" s="11"/>
      <c r="K812" s="11"/>
      <c r="L812" s="11"/>
      <c r="M812" s="11"/>
      <c r="N812" s="11"/>
      <c r="O812" s="11"/>
      <c r="P812" s="11"/>
    </row>
    <row r="813" spans="1:16" ht="25.5">
      <c r="A813" s="9" t="s">
        <v>1948</v>
      </c>
      <c r="B813" s="9" t="s">
        <v>1686</v>
      </c>
      <c r="C813" s="9"/>
      <c r="D813" s="10"/>
      <c r="E813" s="9" t="s">
        <v>890</v>
      </c>
      <c r="F813" s="11"/>
      <c r="G813" s="12">
        <v>0</v>
      </c>
      <c r="H813" s="11"/>
      <c r="I813" s="11" t="s">
        <v>1949</v>
      </c>
      <c r="J813" s="11"/>
      <c r="K813" s="11"/>
      <c r="L813" s="11"/>
      <c r="M813" s="11"/>
      <c r="N813" s="11"/>
      <c r="O813" s="11"/>
      <c r="P813" s="11"/>
    </row>
    <row r="814" spans="1:16" ht="25.5">
      <c r="A814" s="9" t="s">
        <v>1950</v>
      </c>
      <c r="B814" s="9" t="s">
        <v>1951</v>
      </c>
      <c r="C814" s="9"/>
      <c r="D814" s="10"/>
      <c r="E814" s="9" t="s">
        <v>20</v>
      </c>
      <c r="F814" s="11"/>
      <c r="G814" s="12">
        <v>0</v>
      </c>
      <c r="H814" s="11"/>
      <c r="I814" s="11" t="s">
        <v>1952</v>
      </c>
      <c r="J814" s="11"/>
      <c r="K814" s="11"/>
      <c r="L814" s="11"/>
      <c r="M814" s="11"/>
      <c r="N814" s="11"/>
      <c r="O814" s="11"/>
      <c r="P814" s="11"/>
    </row>
    <row r="815" spans="1:16" ht="38.25">
      <c r="A815" s="9" t="s">
        <v>1953</v>
      </c>
      <c r="B815" s="9" t="s">
        <v>1954</v>
      </c>
      <c r="C815" s="9"/>
      <c r="D815" s="10"/>
      <c r="E815" s="9" t="s">
        <v>20</v>
      </c>
      <c r="F815" s="11"/>
      <c r="G815" s="12">
        <v>0</v>
      </c>
      <c r="H815" s="11"/>
      <c r="I815" s="11" t="s">
        <v>1955</v>
      </c>
      <c r="J815" s="11"/>
      <c r="K815" s="11"/>
      <c r="L815" s="11"/>
      <c r="M815" s="11"/>
      <c r="N815" s="11"/>
      <c r="O815" s="11"/>
      <c r="P815" s="11"/>
    </row>
    <row r="816" spans="1:16" ht="25.5">
      <c r="A816" s="9" t="s">
        <v>1956</v>
      </c>
      <c r="B816" s="9" t="s">
        <v>1957</v>
      </c>
      <c r="C816" s="9"/>
      <c r="D816" s="10">
        <v>0</v>
      </c>
      <c r="E816" s="9" t="s">
        <v>20</v>
      </c>
      <c r="F816" s="11">
        <v>0</v>
      </c>
      <c r="G816" s="12" t="s">
        <v>1958</v>
      </c>
      <c r="H816" s="11" t="s">
        <v>1480</v>
      </c>
      <c r="I816" s="11" t="s">
        <v>1959</v>
      </c>
      <c r="J816" s="11" t="s">
        <v>1959</v>
      </c>
      <c r="K816" s="11" t="s">
        <v>1960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</row>
    <row r="817" spans="1:16" ht="25.5">
      <c r="A817" s="9" t="s">
        <v>1961</v>
      </c>
      <c r="B817" s="9" t="s">
        <v>1962</v>
      </c>
      <c r="C817" s="9"/>
      <c r="D817" s="10"/>
      <c r="E817" s="9" t="s">
        <v>20</v>
      </c>
      <c r="F817" s="11"/>
      <c r="G817" s="12">
        <v>0</v>
      </c>
      <c r="H817" s="11"/>
      <c r="I817" s="11" t="s">
        <v>1963</v>
      </c>
      <c r="J817" s="11"/>
      <c r="K817" s="11"/>
      <c r="L817" s="11"/>
      <c r="M817" s="11"/>
      <c r="N817" s="11"/>
      <c r="O817" s="11"/>
      <c r="P817" s="11"/>
    </row>
    <row r="818" spans="1:16" ht="25.5">
      <c r="A818" s="9" t="s">
        <v>1964</v>
      </c>
      <c r="B818" s="9" t="s">
        <v>1965</v>
      </c>
      <c r="C818" s="9"/>
      <c r="D818" s="10"/>
      <c r="E818" s="9" t="s">
        <v>20</v>
      </c>
      <c r="F818" s="11"/>
      <c r="G818" s="12" t="s">
        <v>1966</v>
      </c>
      <c r="H818" s="11"/>
      <c r="I818" s="11" t="s">
        <v>1967</v>
      </c>
      <c r="J818" s="11"/>
      <c r="K818" s="11"/>
      <c r="L818" s="11"/>
      <c r="M818" s="11"/>
      <c r="N818" s="11"/>
      <c r="O818" s="11"/>
      <c r="P818" s="11"/>
    </row>
    <row r="819" spans="1:16" ht="25.5">
      <c r="A819" s="9" t="s">
        <v>1968</v>
      </c>
      <c r="B819" s="9" t="s">
        <v>1969</v>
      </c>
      <c r="C819" s="9"/>
      <c r="D819" s="10"/>
      <c r="E819" s="9" t="s">
        <v>20</v>
      </c>
      <c r="F819" s="11"/>
      <c r="G819" s="12" t="s">
        <v>1970</v>
      </c>
      <c r="H819" s="11"/>
      <c r="I819" s="11" t="s">
        <v>1970</v>
      </c>
      <c r="J819" s="11"/>
      <c r="K819" s="11"/>
      <c r="L819" s="11"/>
      <c r="M819" s="11"/>
      <c r="N819" s="11"/>
      <c r="O819" s="11"/>
      <c r="P819" s="11"/>
    </row>
    <row r="820" spans="1:16" ht="25.5">
      <c r="A820" s="9" t="s">
        <v>1971</v>
      </c>
      <c r="B820" s="9" t="s">
        <v>1972</v>
      </c>
      <c r="C820" s="9"/>
      <c r="D820" s="10"/>
      <c r="E820" s="9" t="s">
        <v>20</v>
      </c>
      <c r="F820" s="11"/>
      <c r="G820" s="12" t="s">
        <v>1973</v>
      </c>
      <c r="H820" s="11"/>
      <c r="I820" s="11" t="s">
        <v>1974</v>
      </c>
      <c r="J820" s="11"/>
      <c r="K820" s="11"/>
      <c r="L820" s="11"/>
      <c r="M820" s="11"/>
      <c r="N820" s="11"/>
      <c r="O820" s="11"/>
      <c r="P820" s="11"/>
    </row>
    <row r="821" spans="1:16">
      <c r="A821" s="9" t="s">
        <v>1975</v>
      </c>
      <c r="B821" s="9" t="s">
        <v>1976</v>
      </c>
      <c r="C821" s="9"/>
      <c r="D821" s="10"/>
      <c r="E821" s="9" t="s">
        <v>20</v>
      </c>
      <c r="F821" s="11"/>
      <c r="G821" s="12">
        <v>22552161</v>
      </c>
      <c r="H821" s="11"/>
      <c r="I821" s="11">
        <v>22552161</v>
      </c>
      <c r="J821" s="11"/>
      <c r="K821" s="11"/>
      <c r="L821" s="11"/>
      <c r="M821" s="11"/>
      <c r="N821" s="11"/>
      <c r="O821" s="11"/>
      <c r="P821" s="11"/>
    </row>
    <row r="822" spans="1:16" ht="25.5">
      <c r="A822" s="9" t="s">
        <v>1977</v>
      </c>
      <c r="B822" s="9" t="s">
        <v>1978</v>
      </c>
      <c r="C822" s="9"/>
      <c r="D822" s="10"/>
      <c r="E822" s="9" t="s">
        <v>20</v>
      </c>
      <c r="F822" s="11"/>
      <c r="G822" s="12">
        <v>0</v>
      </c>
      <c r="H822" s="11"/>
      <c r="I822" s="11" t="s">
        <v>1979</v>
      </c>
      <c r="J822" s="11"/>
      <c r="K822" s="11"/>
      <c r="L822" s="11"/>
      <c r="M822" s="11"/>
      <c r="N822" s="11"/>
      <c r="O822" s="11"/>
      <c r="P822" s="11"/>
    </row>
    <row r="823" spans="1:16">
      <c r="A823" s="9" t="s">
        <v>1980</v>
      </c>
      <c r="B823" s="9" t="s">
        <v>1981</v>
      </c>
      <c r="C823" s="9"/>
      <c r="D823" s="10"/>
      <c r="E823" s="9" t="s">
        <v>20</v>
      </c>
      <c r="F823" s="11"/>
      <c r="G823" s="12">
        <v>0</v>
      </c>
      <c r="H823" s="11"/>
      <c r="I823" s="11" t="s">
        <v>1982</v>
      </c>
      <c r="J823" s="11"/>
      <c r="K823" s="11"/>
      <c r="L823" s="11"/>
      <c r="M823" s="11"/>
      <c r="N823" s="11"/>
      <c r="O823" s="11"/>
      <c r="P823" s="11"/>
    </row>
    <row r="824" spans="1:16" ht="25.5">
      <c r="A824" s="9" t="s">
        <v>1983</v>
      </c>
      <c r="B824" s="9" t="s">
        <v>1984</v>
      </c>
      <c r="C824" s="9"/>
      <c r="D824" s="10"/>
      <c r="E824" s="9" t="s">
        <v>20</v>
      </c>
      <c r="F824" s="11"/>
      <c r="G824" s="12">
        <v>0</v>
      </c>
      <c r="H824" s="11"/>
      <c r="I824" s="11" t="s">
        <v>1985</v>
      </c>
      <c r="J824" s="11"/>
      <c r="K824" s="11"/>
      <c r="L824" s="11"/>
      <c r="M824" s="11"/>
      <c r="N824" s="11"/>
      <c r="O824" s="11"/>
      <c r="P824" s="11"/>
    </row>
    <row r="825" spans="1:16">
      <c r="A825" s="9" t="s">
        <v>1986</v>
      </c>
      <c r="B825" s="9" t="s">
        <v>1987</v>
      </c>
      <c r="C825" s="9"/>
      <c r="D825" s="10"/>
      <c r="E825" s="9" t="s">
        <v>20</v>
      </c>
      <c r="F825" s="11"/>
      <c r="G825" s="12">
        <v>0</v>
      </c>
      <c r="H825" s="11"/>
      <c r="I825" s="11" t="s">
        <v>1988</v>
      </c>
      <c r="J825" s="11"/>
      <c r="K825" s="11"/>
      <c r="L825" s="11"/>
      <c r="M825" s="11"/>
      <c r="N825" s="11"/>
      <c r="O825" s="11"/>
      <c r="P825" s="11"/>
    </row>
    <row r="826" spans="1:16" ht="25.5">
      <c r="A826" s="9" t="s">
        <v>1989</v>
      </c>
      <c r="B826" s="9" t="s">
        <v>1990</v>
      </c>
      <c r="C826" s="9"/>
      <c r="D826" s="10"/>
      <c r="E826" s="9" t="s">
        <v>20</v>
      </c>
      <c r="F826" s="11"/>
      <c r="G826" s="12">
        <v>0</v>
      </c>
      <c r="H826" s="11"/>
      <c r="I826" s="11" t="s">
        <v>1991</v>
      </c>
      <c r="J826" s="11"/>
      <c r="K826" s="11"/>
      <c r="L826" s="11"/>
      <c r="M826" s="11"/>
      <c r="N826" s="11"/>
      <c r="O826" s="11"/>
      <c r="P826" s="11"/>
    </row>
    <row r="827" spans="1:16" ht="25.5">
      <c r="A827" s="9" t="s">
        <v>1992</v>
      </c>
      <c r="B827" s="9" t="s">
        <v>1993</v>
      </c>
      <c r="C827" s="9"/>
      <c r="D827" s="10"/>
      <c r="E827" s="9" t="s">
        <v>20</v>
      </c>
      <c r="F827" s="11"/>
      <c r="G827" s="12">
        <v>0</v>
      </c>
      <c r="H827" s="11"/>
      <c r="I827" s="11" t="s">
        <v>1994</v>
      </c>
      <c r="J827" s="11"/>
      <c r="K827" s="11"/>
      <c r="L827" s="11"/>
      <c r="M827" s="11"/>
      <c r="N827" s="11"/>
      <c r="O827" s="11"/>
      <c r="P827" s="11"/>
    </row>
    <row r="828" spans="1:16">
      <c r="A828" s="9" t="s">
        <v>1995</v>
      </c>
      <c r="B828" s="9" t="s">
        <v>1987</v>
      </c>
      <c r="C828" s="9"/>
      <c r="D828" s="10"/>
      <c r="E828" s="9" t="s">
        <v>20</v>
      </c>
      <c r="F828" s="11"/>
      <c r="G828" s="12">
        <v>0</v>
      </c>
      <c r="H828" s="11"/>
      <c r="I828" s="11" t="s">
        <v>1996</v>
      </c>
      <c r="J828" s="11"/>
      <c r="K828" s="11"/>
      <c r="L828" s="11"/>
      <c r="M828" s="11"/>
      <c r="N828" s="11"/>
      <c r="O828" s="11"/>
      <c r="P828" s="11"/>
    </row>
    <row r="829" spans="1:16">
      <c r="A829" s="9" t="s">
        <v>1997</v>
      </c>
      <c r="B829" s="9" t="s">
        <v>1998</v>
      </c>
      <c r="C829" s="9"/>
      <c r="D829" s="10"/>
      <c r="E829" s="9" t="s">
        <v>1999</v>
      </c>
      <c r="F829" s="11"/>
      <c r="G829" s="12">
        <v>0</v>
      </c>
      <c r="H829" s="11"/>
      <c r="I829" s="11" t="s">
        <v>2000</v>
      </c>
      <c r="J829" s="11"/>
      <c r="K829" s="11"/>
      <c r="L829" s="11"/>
      <c r="M829" s="11"/>
      <c r="N829" s="11"/>
      <c r="O829" s="11"/>
      <c r="P829" s="11"/>
    </row>
    <row r="830" spans="1:16">
      <c r="A830" s="9" t="s">
        <v>2001</v>
      </c>
      <c r="B830" s="9" t="s">
        <v>2002</v>
      </c>
      <c r="C830" s="9"/>
      <c r="D830" s="10"/>
      <c r="E830" s="9" t="s">
        <v>20</v>
      </c>
      <c r="F830" s="11"/>
      <c r="G830" s="12">
        <v>0</v>
      </c>
      <c r="H830" s="11"/>
      <c r="I830" s="11">
        <v>0</v>
      </c>
      <c r="J830" s="11"/>
      <c r="K830" s="11"/>
      <c r="L830" s="11"/>
      <c r="M830" s="11"/>
      <c r="N830" s="11"/>
      <c r="O830" s="11"/>
      <c r="P830" s="11"/>
    </row>
    <row r="831" spans="1:16" ht="38.25">
      <c r="A831" s="9" t="s">
        <v>2003</v>
      </c>
      <c r="B831" s="9" t="s">
        <v>2004</v>
      </c>
      <c r="C831" s="9"/>
      <c r="D831" s="10"/>
      <c r="E831" s="9" t="s">
        <v>20</v>
      </c>
      <c r="F831" s="11"/>
      <c r="G831" s="12">
        <v>0</v>
      </c>
      <c r="H831" s="11"/>
      <c r="I831" s="11" t="s">
        <v>2005</v>
      </c>
      <c r="J831" s="11"/>
      <c r="K831" s="11"/>
      <c r="L831" s="11"/>
      <c r="M831" s="11"/>
      <c r="N831" s="11"/>
      <c r="O831" s="11"/>
      <c r="P831" s="11"/>
    </row>
    <row r="832" spans="1:16" ht="25.5">
      <c r="A832" s="9" t="s">
        <v>2006</v>
      </c>
      <c r="B832" s="9" t="s">
        <v>2007</v>
      </c>
      <c r="C832" s="9"/>
      <c r="D832" s="10">
        <v>0</v>
      </c>
      <c r="E832" s="9" t="s">
        <v>20</v>
      </c>
      <c r="F832" s="11">
        <v>0</v>
      </c>
      <c r="G832" s="12">
        <v>0</v>
      </c>
      <c r="H832" s="11" t="s">
        <v>2008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</row>
    <row r="833" spans="1:16">
      <c r="A833" s="9" t="s">
        <v>2009</v>
      </c>
      <c r="B833" s="9" t="s">
        <v>2010</v>
      </c>
      <c r="C833" s="9"/>
      <c r="D833" s="10"/>
      <c r="E833" s="9" t="s">
        <v>20</v>
      </c>
      <c r="F833" s="11"/>
      <c r="G833" s="12">
        <v>0</v>
      </c>
      <c r="H833" s="11"/>
      <c r="I833" s="11">
        <v>2906900907</v>
      </c>
      <c r="J833" s="11"/>
      <c r="K833" s="11"/>
      <c r="L833" s="11"/>
      <c r="M833" s="11"/>
      <c r="N833" s="11"/>
      <c r="O833" s="11"/>
      <c r="P833" s="11"/>
    </row>
    <row r="834" spans="1:16" ht="38.25">
      <c r="A834" s="9" t="s">
        <v>2011</v>
      </c>
      <c r="B834" s="9" t="s">
        <v>2012</v>
      </c>
      <c r="C834" s="9"/>
      <c r="D834" s="10"/>
      <c r="E834" s="9" t="s">
        <v>20</v>
      </c>
      <c r="F834" s="11"/>
      <c r="G834" s="12">
        <v>0</v>
      </c>
      <c r="H834" s="11"/>
      <c r="I834" s="11" t="s">
        <v>2013</v>
      </c>
      <c r="J834" s="11"/>
      <c r="K834" s="11"/>
      <c r="L834" s="11"/>
      <c r="M834" s="11"/>
      <c r="N834" s="11"/>
      <c r="O834" s="11"/>
      <c r="P834" s="11"/>
    </row>
    <row r="835" spans="1:16">
      <c r="A835" s="9" t="s">
        <v>2014</v>
      </c>
      <c r="B835" s="9" t="s">
        <v>2015</v>
      </c>
      <c r="C835" s="9"/>
      <c r="D835" s="10"/>
      <c r="E835" s="9" t="s">
        <v>20</v>
      </c>
      <c r="F835" s="11"/>
      <c r="G835" s="12">
        <v>0</v>
      </c>
      <c r="H835" s="11"/>
      <c r="I835" s="11" t="s">
        <v>2016</v>
      </c>
      <c r="J835" s="11"/>
      <c r="K835" s="11"/>
      <c r="L835" s="11"/>
      <c r="M835" s="11"/>
      <c r="N835" s="11"/>
      <c r="O835" s="11"/>
      <c r="P835" s="11"/>
    </row>
    <row r="836" spans="1:16" ht="25.5">
      <c r="A836" s="9" t="s">
        <v>2017</v>
      </c>
      <c r="B836" s="9" t="s">
        <v>2018</v>
      </c>
      <c r="C836" s="9"/>
      <c r="D836" s="10"/>
      <c r="E836" s="9" t="s">
        <v>20</v>
      </c>
      <c r="F836" s="11"/>
      <c r="G836" s="12">
        <v>0</v>
      </c>
      <c r="H836" s="11"/>
      <c r="I836" s="11" t="s">
        <v>2019</v>
      </c>
      <c r="J836" s="11"/>
      <c r="K836" s="11"/>
      <c r="L836" s="11"/>
      <c r="M836" s="11"/>
      <c r="N836" s="11"/>
      <c r="O836" s="11"/>
      <c r="P836" s="11"/>
    </row>
    <row r="837" spans="1:16" ht="25.5">
      <c r="A837" s="9" t="s">
        <v>2020</v>
      </c>
      <c r="B837" s="9" t="s">
        <v>2021</v>
      </c>
      <c r="C837" s="9"/>
      <c r="D837" s="10"/>
      <c r="E837" s="9" t="s">
        <v>20</v>
      </c>
      <c r="F837" s="11"/>
      <c r="G837" s="12">
        <v>0</v>
      </c>
      <c r="H837" s="11"/>
      <c r="I837" s="11" t="s">
        <v>2022</v>
      </c>
      <c r="J837" s="11"/>
      <c r="K837" s="11"/>
      <c r="L837" s="11"/>
      <c r="M837" s="11"/>
      <c r="N837" s="11"/>
      <c r="O837" s="11"/>
      <c r="P837" s="11"/>
    </row>
    <row r="838" spans="1:16" ht="38.25">
      <c r="A838" s="9" t="s">
        <v>2023</v>
      </c>
      <c r="B838" s="9" t="s">
        <v>2024</v>
      </c>
      <c r="C838" s="9"/>
      <c r="D838" s="10"/>
      <c r="E838" s="9" t="s">
        <v>20</v>
      </c>
      <c r="F838" s="11"/>
      <c r="G838" s="12">
        <v>0</v>
      </c>
      <c r="H838" s="11"/>
      <c r="I838" s="11">
        <v>0</v>
      </c>
      <c r="J838" s="11"/>
      <c r="K838" s="11"/>
      <c r="L838" s="11"/>
      <c r="M838" s="11"/>
      <c r="N838" s="11"/>
      <c r="O838" s="11"/>
      <c r="P838" s="11"/>
    </row>
    <row r="839" spans="1:16" ht="38.25">
      <c r="A839" s="9" t="s">
        <v>2025</v>
      </c>
      <c r="B839" s="9" t="s">
        <v>2026</v>
      </c>
      <c r="C839" s="9"/>
      <c r="D839" s="10"/>
      <c r="E839" s="9" t="s">
        <v>20</v>
      </c>
      <c r="F839" s="11"/>
      <c r="G839" s="12" t="s">
        <v>2027</v>
      </c>
      <c r="H839" s="11"/>
      <c r="I839" s="11" t="s">
        <v>2028</v>
      </c>
      <c r="J839" s="11"/>
      <c r="K839" s="11"/>
      <c r="L839" s="11"/>
      <c r="M839" s="11"/>
      <c r="N839" s="11"/>
      <c r="O839" s="11"/>
      <c r="P839" s="11"/>
    </row>
    <row r="840" spans="1:16">
      <c r="A840" s="9" t="s">
        <v>2029</v>
      </c>
      <c r="B840" s="9" t="s">
        <v>2030</v>
      </c>
      <c r="C840" s="9"/>
      <c r="D840" s="10"/>
      <c r="E840" s="9" t="s">
        <v>20</v>
      </c>
      <c r="F840" s="11"/>
      <c r="G840" s="12" t="s">
        <v>2031</v>
      </c>
      <c r="H840" s="11"/>
      <c r="I840" s="11" t="s">
        <v>2031</v>
      </c>
      <c r="J840" s="11"/>
      <c r="K840" s="11"/>
      <c r="L840" s="11"/>
      <c r="M840" s="11"/>
      <c r="N840" s="11"/>
      <c r="O840" s="11"/>
      <c r="P840" s="11"/>
    </row>
    <row r="841" spans="1:16" ht="25.5">
      <c r="A841" s="9" t="s">
        <v>2032</v>
      </c>
      <c r="B841" s="9" t="s">
        <v>2033</v>
      </c>
      <c r="C841" s="9"/>
      <c r="D841" s="10"/>
      <c r="E841" s="9" t="s">
        <v>20</v>
      </c>
      <c r="F841" s="11"/>
      <c r="G841" s="12" t="s">
        <v>2034</v>
      </c>
      <c r="H841" s="11"/>
      <c r="I841" s="11" t="s">
        <v>2034</v>
      </c>
      <c r="J841" s="11"/>
      <c r="K841" s="11"/>
      <c r="L841" s="11"/>
      <c r="M841" s="11"/>
      <c r="N841" s="11"/>
      <c r="O841" s="11"/>
      <c r="P841" s="11"/>
    </row>
    <row r="842" spans="1:16" ht="25.5">
      <c r="A842" s="9" t="s">
        <v>2035</v>
      </c>
      <c r="B842" s="9" t="s">
        <v>2036</v>
      </c>
      <c r="C842" s="9"/>
      <c r="D842" s="10"/>
      <c r="E842" s="9" t="s">
        <v>20</v>
      </c>
      <c r="F842" s="11"/>
      <c r="G842" s="12" t="s">
        <v>2037</v>
      </c>
      <c r="H842" s="11"/>
      <c r="I842" s="11" t="s">
        <v>2037</v>
      </c>
      <c r="J842" s="11"/>
      <c r="K842" s="11"/>
      <c r="L842" s="11"/>
      <c r="M842" s="11"/>
      <c r="N842" s="11"/>
      <c r="O842" s="11"/>
      <c r="P842" s="11"/>
    </row>
    <row r="843" spans="1:16" ht="25.5">
      <c r="A843" s="9" t="s">
        <v>2038</v>
      </c>
      <c r="B843" s="9" t="s">
        <v>2039</v>
      </c>
      <c r="C843" s="9"/>
      <c r="D843" s="10"/>
      <c r="E843" s="9" t="s">
        <v>20</v>
      </c>
      <c r="F843" s="11"/>
      <c r="G843" s="12" t="s">
        <v>2040</v>
      </c>
      <c r="H843" s="11"/>
      <c r="I843" s="11" t="s">
        <v>2040</v>
      </c>
      <c r="J843" s="11"/>
      <c r="K843" s="11"/>
      <c r="L843" s="11"/>
      <c r="M843" s="11"/>
      <c r="N843" s="11"/>
      <c r="O843" s="11"/>
      <c r="P843" s="11"/>
    </row>
    <row r="844" spans="1:16" ht="25.5">
      <c r="A844" s="9" t="s">
        <v>2041</v>
      </c>
      <c r="B844" s="9" t="s">
        <v>2042</v>
      </c>
      <c r="C844" s="9"/>
      <c r="D844" s="10"/>
      <c r="E844" s="9" t="s">
        <v>20</v>
      </c>
      <c r="F844" s="11"/>
      <c r="G844" s="12" t="s">
        <v>2043</v>
      </c>
      <c r="H844" s="11"/>
      <c r="I844" s="11" t="s">
        <v>2043</v>
      </c>
      <c r="J844" s="11"/>
      <c r="K844" s="11"/>
      <c r="L844" s="11"/>
      <c r="M844" s="11"/>
      <c r="N844" s="11"/>
      <c r="O844" s="11"/>
      <c r="P844" s="11"/>
    </row>
    <row r="845" spans="1:16" ht="25.5">
      <c r="A845" s="9" t="s">
        <v>2044</v>
      </c>
      <c r="B845" s="9" t="s">
        <v>2045</v>
      </c>
      <c r="C845" s="9"/>
      <c r="D845" s="10"/>
      <c r="E845" s="9" t="s">
        <v>20</v>
      </c>
      <c r="F845" s="11"/>
      <c r="G845" s="12" t="s">
        <v>2046</v>
      </c>
      <c r="H845" s="11"/>
      <c r="I845" s="11" t="s">
        <v>2046</v>
      </c>
      <c r="J845" s="11"/>
      <c r="K845" s="11"/>
      <c r="L845" s="11"/>
      <c r="M845" s="11"/>
      <c r="N845" s="11"/>
      <c r="O845" s="11"/>
      <c r="P845" s="11"/>
    </row>
    <row r="846" spans="1:16" ht="25.5">
      <c r="A846" s="9" t="s">
        <v>2047</v>
      </c>
      <c r="B846" s="9" t="s">
        <v>2048</v>
      </c>
      <c r="C846" s="9"/>
      <c r="D846" s="10"/>
      <c r="E846" s="9" t="s">
        <v>20</v>
      </c>
      <c r="F846" s="11"/>
      <c r="G846" s="12" t="s">
        <v>2049</v>
      </c>
      <c r="H846" s="11"/>
      <c r="I846" s="11" t="s">
        <v>2049</v>
      </c>
      <c r="J846" s="11"/>
      <c r="K846" s="11"/>
      <c r="L846" s="11"/>
      <c r="M846" s="11"/>
      <c r="N846" s="11"/>
      <c r="O846" s="11"/>
      <c r="P846" s="11"/>
    </row>
    <row r="847" spans="1:16" ht="25.5">
      <c r="A847" s="9" t="s">
        <v>2050</v>
      </c>
      <c r="B847" s="9" t="s">
        <v>2051</v>
      </c>
      <c r="C847" s="9"/>
      <c r="D847" s="10"/>
      <c r="E847" s="9" t="s">
        <v>20</v>
      </c>
      <c r="F847" s="11"/>
      <c r="G847" s="12">
        <v>74270053</v>
      </c>
      <c r="H847" s="11"/>
      <c r="I847" s="11">
        <v>74270053</v>
      </c>
      <c r="J847" s="11"/>
      <c r="K847" s="11"/>
      <c r="L847" s="11"/>
      <c r="M847" s="11"/>
      <c r="N847" s="11"/>
      <c r="O847" s="11"/>
      <c r="P847" s="11"/>
    </row>
    <row r="848" spans="1:16" ht="25.5">
      <c r="A848" s="9" t="s">
        <v>2052</v>
      </c>
      <c r="B848" s="9" t="s">
        <v>2053</v>
      </c>
      <c r="C848" s="9"/>
      <c r="D848" s="10"/>
      <c r="E848" s="9" t="s">
        <v>20</v>
      </c>
      <c r="F848" s="11"/>
      <c r="G848" s="12">
        <v>7427005</v>
      </c>
      <c r="H848" s="11"/>
      <c r="I848" s="11">
        <v>7427005</v>
      </c>
      <c r="J848" s="11"/>
      <c r="K848" s="11"/>
      <c r="L848" s="11"/>
      <c r="M848" s="11"/>
      <c r="N848" s="11"/>
      <c r="O848" s="11"/>
      <c r="P848" s="11"/>
    </row>
    <row r="849" spans="1:16" ht="25.5">
      <c r="A849" s="9" t="s">
        <v>2054</v>
      </c>
      <c r="B849" s="9" t="s">
        <v>2055</v>
      </c>
      <c r="C849" s="9"/>
      <c r="D849" s="10"/>
      <c r="E849" s="9" t="s">
        <v>20</v>
      </c>
      <c r="F849" s="11"/>
      <c r="G849" s="12" t="s">
        <v>2056</v>
      </c>
      <c r="H849" s="11"/>
      <c r="I849" s="11" t="s">
        <v>2056</v>
      </c>
      <c r="J849" s="11"/>
      <c r="K849" s="11"/>
      <c r="L849" s="11"/>
      <c r="M849" s="11"/>
      <c r="N849" s="11"/>
      <c r="O849" s="11"/>
      <c r="P849" s="11"/>
    </row>
    <row r="850" spans="1:16" ht="25.5">
      <c r="A850" s="9" t="s">
        <v>2057</v>
      </c>
      <c r="B850" s="9" t="s">
        <v>2058</v>
      </c>
      <c r="C850" s="9"/>
      <c r="D850" s="10"/>
      <c r="E850" s="9" t="s">
        <v>20</v>
      </c>
      <c r="F850" s="11"/>
      <c r="G850" s="12">
        <v>74270093</v>
      </c>
      <c r="H850" s="11"/>
      <c r="I850" s="11">
        <v>74270093</v>
      </c>
      <c r="J850" s="11"/>
      <c r="K850" s="11"/>
      <c r="L850" s="11"/>
      <c r="M850" s="11"/>
      <c r="N850" s="11"/>
      <c r="O850" s="11"/>
      <c r="P850" s="11"/>
    </row>
    <row r="851" spans="1:16" ht="25.5">
      <c r="A851" s="9" t="s">
        <v>2059</v>
      </c>
      <c r="B851" s="9" t="s">
        <v>2060</v>
      </c>
      <c r="C851" s="9"/>
      <c r="D851" s="10"/>
      <c r="E851" s="9" t="s">
        <v>20</v>
      </c>
      <c r="F851" s="11"/>
      <c r="G851" s="12">
        <v>2643801502</v>
      </c>
      <c r="H851" s="11"/>
      <c r="I851" s="11">
        <v>2643801502</v>
      </c>
      <c r="J851" s="11"/>
      <c r="K851" s="11"/>
      <c r="L851" s="11"/>
      <c r="M851" s="11"/>
      <c r="N851" s="11"/>
      <c r="O851" s="11"/>
      <c r="P851" s="11"/>
    </row>
    <row r="852" spans="1:16" ht="25.5">
      <c r="A852" s="9" t="s">
        <v>2061</v>
      </c>
      <c r="B852" s="9" t="s">
        <v>2062</v>
      </c>
      <c r="C852" s="9"/>
      <c r="D852" s="10"/>
      <c r="E852" s="9" t="s">
        <v>20</v>
      </c>
      <c r="F852" s="11"/>
      <c r="G852" s="12" t="s">
        <v>2063</v>
      </c>
      <c r="H852" s="11"/>
      <c r="I852" s="11" t="s">
        <v>1982</v>
      </c>
      <c r="J852" s="11"/>
      <c r="K852" s="11"/>
      <c r="L852" s="11"/>
      <c r="M852" s="11"/>
      <c r="N852" s="11"/>
      <c r="O852" s="11"/>
      <c r="P852" s="11"/>
    </row>
    <row r="853" spans="1:16">
      <c r="A853" s="9" t="s">
        <v>2064</v>
      </c>
      <c r="B853" s="9" t="s">
        <v>2065</v>
      </c>
      <c r="C853" s="9"/>
      <c r="D853" s="10"/>
      <c r="E853" s="9" t="s">
        <v>20</v>
      </c>
      <c r="F853" s="11"/>
      <c r="G853" s="12" t="s">
        <v>2066</v>
      </c>
      <c r="H853" s="11"/>
      <c r="I853" s="11" t="s">
        <v>2067</v>
      </c>
      <c r="J853" s="11"/>
      <c r="K853" s="11"/>
      <c r="L853" s="11"/>
      <c r="M853" s="11"/>
      <c r="N853" s="11"/>
      <c r="O853" s="11"/>
      <c r="P853" s="11"/>
    </row>
    <row r="854" spans="1:16">
      <c r="A854" s="9" t="s">
        <v>2068</v>
      </c>
      <c r="B854" s="9" t="s">
        <v>2069</v>
      </c>
      <c r="C854" s="9"/>
      <c r="D854" s="10"/>
      <c r="E854" s="9" t="s">
        <v>20</v>
      </c>
      <c r="F854" s="11"/>
      <c r="G854" s="12" t="s">
        <v>2070</v>
      </c>
      <c r="H854" s="11"/>
      <c r="I854" s="11" t="s">
        <v>2071</v>
      </c>
      <c r="J854" s="11"/>
      <c r="K854" s="11"/>
      <c r="L854" s="11"/>
      <c r="M854" s="11"/>
      <c r="N854" s="11"/>
      <c r="O854" s="11"/>
      <c r="P854" s="11"/>
    </row>
    <row r="855" spans="1:16" ht="25.5">
      <c r="A855" s="9" t="s">
        <v>2072</v>
      </c>
      <c r="B855" s="9" t="s">
        <v>2073</v>
      </c>
      <c r="C855" s="9"/>
      <c r="D855" s="10"/>
      <c r="E855" s="9" t="s">
        <v>20</v>
      </c>
      <c r="F855" s="11"/>
      <c r="G855" s="12" t="s">
        <v>2074</v>
      </c>
      <c r="H855" s="11"/>
      <c r="I855" s="11" t="s">
        <v>2074</v>
      </c>
      <c r="J855" s="11"/>
      <c r="K855" s="11"/>
      <c r="L855" s="11"/>
      <c r="M855" s="11"/>
      <c r="N855" s="11"/>
      <c r="O855" s="11"/>
      <c r="P855" s="11"/>
    </row>
    <row r="856" spans="1:16" ht="38.25">
      <c r="A856" s="9" t="s">
        <v>2075</v>
      </c>
      <c r="B856" s="9" t="s">
        <v>2076</v>
      </c>
      <c r="C856" s="9"/>
      <c r="D856" s="10"/>
      <c r="E856" s="9" t="s">
        <v>20</v>
      </c>
      <c r="F856" s="11"/>
      <c r="G856" s="12" t="s">
        <v>2077</v>
      </c>
      <c r="H856" s="11"/>
      <c r="I856" s="11" t="s">
        <v>2078</v>
      </c>
      <c r="J856" s="11"/>
      <c r="K856" s="11"/>
      <c r="L856" s="11"/>
      <c r="M856" s="11"/>
      <c r="N856" s="11"/>
      <c r="O856" s="11"/>
      <c r="P856" s="11"/>
    </row>
    <row r="857" spans="1:16">
      <c r="A857" s="9" t="s">
        <v>2079</v>
      </c>
      <c r="B857" s="9" t="s">
        <v>2080</v>
      </c>
      <c r="C857" s="9"/>
      <c r="D857" s="10"/>
      <c r="E857" s="9" t="s">
        <v>20</v>
      </c>
      <c r="F857" s="11"/>
      <c r="G857" s="12" t="s">
        <v>2081</v>
      </c>
      <c r="H857" s="11"/>
      <c r="I857" s="11" t="s">
        <v>2081</v>
      </c>
      <c r="J857" s="11"/>
      <c r="K857" s="11"/>
      <c r="L857" s="11"/>
      <c r="M857" s="11"/>
      <c r="N857" s="11"/>
      <c r="O857" s="11"/>
      <c r="P857" s="11"/>
    </row>
    <row r="858" spans="1:16" ht="25.5">
      <c r="A858" s="9" t="s">
        <v>2082</v>
      </c>
      <c r="B858" s="9" t="s">
        <v>2083</v>
      </c>
      <c r="C858" s="9"/>
      <c r="D858" s="10"/>
      <c r="E858" s="9" t="s">
        <v>20</v>
      </c>
      <c r="F858" s="11"/>
      <c r="G858" s="12" t="s">
        <v>2084</v>
      </c>
      <c r="H858" s="11"/>
      <c r="I858" s="11" t="s">
        <v>2084</v>
      </c>
      <c r="J858" s="11"/>
      <c r="K858" s="11"/>
      <c r="L858" s="11"/>
      <c r="M858" s="11"/>
      <c r="N858" s="11"/>
      <c r="O858" s="11"/>
      <c r="P858" s="11"/>
    </row>
    <row r="859" spans="1:16" ht="25.5">
      <c r="A859" s="9" t="s">
        <v>2085</v>
      </c>
      <c r="B859" s="9" t="s">
        <v>2086</v>
      </c>
      <c r="C859" s="9"/>
      <c r="D859" s="10"/>
      <c r="E859" s="9" t="s">
        <v>20</v>
      </c>
      <c r="F859" s="11"/>
      <c r="G859" s="12">
        <v>0</v>
      </c>
      <c r="H859" s="11"/>
      <c r="I859" s="11" t="s">
        <v>2087</v>
      </c>
      <c r="J859" s="11"/>
      <c r="K859" s="11"/>
      <c r="L859" s="11"/>
      <c r="M859" s="11"/>
      <c r="N859" s="11"/>
      <c r="O859" s="11"/>
      <c r="P859" s="11"/>
    </row>
    <row r="860" spans="1:16">
      <c r="A860" s="9" t="s">
        <v>2088</v>
      </c>
      <c r="B860" s="9" t="s">
        <v>2089</v>
      </c>
      <c r="C860" s="9"/>
      <c r="D860" s="10"/>
      <c r="E860" s="9" t="s">
        <v>751</v>
      </c>
      <c r="F860" s="11"/>
      <c r="G860" s="12" t="s">
        <v>2090</v>
      </c>
      <c r="H860" s="11"/>
      <c r="I860" s="11" t="s">
        <v>2090</v>
      </c>
      <c r="J860" s="11"/>
      <c r="K860" s="11"/>
      <c r="L860" s="11"/>
      <c r="M860" s="11"/>
      <c r="N860" s="11"/>
      <c r="O860" s="11"/>
      <c r="P860" s="11"/>
    </row>
    <row r="861" spans="1:16" ht="25.5">
      <c r="A861" s="9" t="s">
        <v>2088</v>
      </c>
      <c r="B861" s="9" t="s">
        <v>2091</v>
      </c>
      <c r="C861" s="9"/>
      <c r="D861" s="10"/>
      <c r="E861" s="9" t="s">
        <v>751</v>
      </c>
      <c r="F861" s="11"/>
      <c r="G861" s="12" t="s">
        <v>2090</v>
      </c>
      <c r="H861" s="11"/>
      <c r="I861" s="11" t="s">
        <v>2090</v>
      </c>
      <c r="J861" s="11"/>
      <c r="K861" s="11"/>
      <c r="L861" s="11"/>
      <c r="M861" s="11"/>
      <c r="N861" s="11"/>
      <c r="O861" s="11"/>
      <c r="P861" s="11"/>
    </row>
    <row r="862" spans="1:16" ht="25.5">
      <c r="A862" s="9" t="s">
        <v>2092</v>
      </c>
      <c r="B862" s="9" t="s">
        <v>2093</v>
      </c>
      <c r="C862" s="9"/>
      <c r="D862" s="10">
        <v>0</v>
      </c>
      <c r="E862" s="9" t="s">
        <v>20</v>
      </c>
      <c r="F862" s="11">
        <v>0</v>
      </c>
      <c r="G862" s="12" t="s">
        <v>2094</v>
      </c>
      <c r="H862" s="11">
        <v>0</v>
      </c>
      <c r="I862" s="11" t="s">
        <v>2095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</row>
    <row r="863" spans="1:16" ht="25.5">
      <c r="A863" s="9" t="s">
        <v>2096</v>
      </c>
      <c r="B863" s="9" t="s">
        <v>2097</v>
      </c>
      <c r="C863" s="9"/>
      <c r="D863" s="10"/>
      <c r="E863" s="9" t="s">
        <v>20</v>
      </c>
      <c r="F863" s="11"/>
      <c r="G863" s="12">
        <v>0</v>
      </c>
      <c r="H863" s="11"/>
      <c r="I863" s="11">
        <v>0</v>
      </c>
      <c r="J863" s="11"/>
      <c r="K863" s="11"/>
      <c r="L863" s="11"/>
      <c r="M863" s="11"/>
      <c r="N863" s="11"/>
      <c r="O863" s="11"/>
      <c r="P863" s="11"/>
    </row>
    <row r="864" spans="1:16">
      <c r="A864" s="9" t="s">
        <v>2098</v>
      </c>
      <c r="B864" s="9" t="s">
        <v>2099</v>
      </c>
      <c r="C864" s="9"/>
      <c r="D864" s="10"/>
      <c r="E864" s="9" t="s">
        <v>20</v>
      </c>
      <c r="F864" s="11"/>
      <c r="G864" s="12">
        <v>3200043</v>
      </c>
      <c r="H864" s="11"/>
      <c r="I864" s="11">
        <v>3200043</v>
      </c>
      <c r="J864" s="11"/>
      <c r="K864" s="11"/>
      <c r="L864" s="11"/>
      <c r="M864" s="11"/>
      <c r="N864" s="11"/>
      <c r="O864" s="11"/>
      <c r="P864" s="11"/>
    </row>
    <row r="865" spans="1:16">
      <c r="A865" s="9" t="s">
        <v>2100</v>
      </c>
      <c r="B865" s="9" t="s">
        <v>2101</v>
      </c>
      <c r="C865" s="9"/>
      <c r="D865" s="10"/>
      <c r="E865" s="9" t="s">
        <v>20</v>
      </c>
      <c r="F865" s="11"/>
      <c r="G865" s="12">
        <v>3200522</v>
      </c>
      <c r="H865" s="11"/>
      <c r="I865" s="11">
        <v>3200522</v>
      </c>
      <c r="J865" s="11"/>
      <c r="K865" s="11"/>
      <c r="L865" s="11"/>
      <c r="M865" s="11"/>
      <c r="N865" s="11"/>
      <c r="O865" s="11"/>
      <c r="P865" s="11"/>
    </row>
    <row r="866" spans="1:16" ht="25.5">
      <c r="A866" s="9" t="s">
        <v>2102</v>
      </c>
      <c r="B866" s="9" t="s">
        <v>2103</v>
      </c>
      <c r="C866" s="9"/>
      <c r="D866" s="10">
        <v>0</v>
      </c>
      <c r="E866" s="9" t="s">
        <v>20</v>
      </c>
      <c r="F866" s="11">
        <v>0</v>
      </c>
      <c r="G866" s="12" t="s">
        <v>2104</v>
      </c>
      <c r="H866" s="11">
        <v>0</v>
      </c>
      <c r="I866" s="11" t="s">
        <v>2104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</row>
    <row r="867" spans="1:16" ht="25.5">
      <c r="A867" s="9" t="s">
        <v>2105</v>
      </c>
      <c r="B867" s="9" t="s">
        <v>2106</v>
      </c>
      <c r="C867" s="9"/>
      <c r="D867" s="10"/>
      <c r="E867" s="9" t="s">
        <v>751</v>
      </c>
      <c r="F867" s="11"/>
      <c r="G867" s="12">
        <v>192690028</v>
      </c>
      <c r="H867" s="11"/>
      <c r="I867" s="11" t="s">
        <v>2107</v>
      </c>
      <c r="J867" s="11"/>
      <c r="K867" s="11"/>
      <c r="L867" s="11"/>
      <c r="M867" s="11"/>
      <c r="N867" s="11"/>
      <c r="O867" s="11"/>
      <c r="P867" s="11"/>
    </row>
    <row r="868" spans="1:16" ht="38.25">
      <c r="A868" s="9" t="s">
        <v>2108</v>
      </c>
      <c r="B868" s="9" t="s">
        <v>2109</v>
      </c>
      <c r="C868" s="9"/>
      <c r="D868" s="10"/>
      <c r="E868" s="9" t="s">
        <v>20</v>
      </c>
      <c r="F868" s="11"/>
      <c r="G868" s="12">
        <v>0</v>
      </c>
      <c r="H868" s="11"/>
      <c r="I868" s="11">
        <v>749599</v>
      </c>
      <c r="J868" s="11"/>
      <c r="K868" s="11"/>
      <c r="L868" s="11"/>
      <c r="M868" s="11"/>
      <c r="N868" s="11"/>
      <c r="O868" s="11"/>
      <c r="P868" s="11"/>
    </row>
    <row r="869" spans="1:16">
      <c r="A869" s="9" t="s">
        <v>2110</v>
      </c>
      <c r="B869" s="9" t="s">
        <v>2111</v>
      </c>
      <c r="C869" s="9"/>
      <c r="D869" s="10"/>
      <c r="E869" s="9" t="s">
        <v>20</v>
      </c>
      <c r="F869" s="11"/>
      <c r="G869" s="12">
        <v>0</v>
      </c>
      <c r="H869" s="11"/>
      <c r="I869" s="11" t="s">
        <v>2112</v>
      </c>
      <c r="J869" s="11"/>
      <c r="K869" s="11"/>
      <c r="L869" s="11"/>
      <c r="M869" s="11"/>
      <c r="N869" s="11"/>
      <c r="O869" s="11"/>
      <c r="P869" s="11"/>
    </row>
    <row r="870" spans="1:16">
      <c r="A870" s="9" t="s">
        <v>2113</v>
      </c>
      <c r="B870" s="9" t="s">
        <v>2114</v>
      </c>
      <c r="C870" s="9"/>
      <c r="D870" s="10"/>
      <c r="E870" s="9" t="s">
        <v>20</v>
      </c>
      <c r="F870" s="11"/>
      <c r="G870" s="12">
        <v>0</v>
      </c>
      <c r="H870" s="11"/>
      <c r="I870" s="11" t="s">
        <v>2115</v>
      </c>
      <c r="J870" s="11"/>
      <c r="K870" s="11"/>
      <c r="L870" s="11"/>
      <c r="M870" s="11"/>
      <c r="N870" s="11"/>
      <c r="O870" s="11"/>
      <c r="P870" s="11"/>
    </row>
    <row r="871" spans="1:16">
      <c r="A871" s="9" t="s">
        <v>2116</v>
      </c>
      <c r="B871" s="9" t="s">
        <v>2117</v>
      </c>
      <c r="C871" s="9"/>
      <c r="D871" s="10"/>
      <c r="E871" s="9" t="s">
        <v>20</v>
      </c>
      <c r="F871" s="11"/>
      <c r="G871" s="12" t="s">
        <v>2118</v>
      </c>
      <c r="H871" s="11"/>
      <c r="I871" s="11">
        <v>713067</v>
      </c>
      <c r="J871" s="11"/>
      <c r="K871" s="11"/>
      <c r="L871" s="11"/>
      <c r="M871" s="11"/>
      <c r="N871" s="11"/>
      <c r="O871" s="11"/>
      <c r="P871" s="11"/>
    </row>
    <row r="872" spans="1:16" ht="38.25">
      <c r="A872" s="9" t="s">
        <v>2119</v>
      </c>
      <c r="B872" s="9" t="s">
        <v>2120</v>
      </c>
      <c r="C872" s="9"/>
      <c r="D872" s="10">
        <v>0</v>
      </c>
      <c r="E872" s="9" t="s">
        <v>20</v>
      </c>
      <c r="F872" s="11">
        <v>0</v>
      </c>
      <c r="G872" s="12" t="s">
        <v>2121</v>
      </c>
      <c r="H872" s="11">
        <v>0</v>
      </c>
      <c r="I872" s="11" t="s">
        <v>2121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</row>
    <row r="873" spans="1:16" ht="25.5">
      <c r="A873" s="9" t="s">
        <v>2122</v>
      </c>
      <c r="B873" s="9" t="s">
        <v>2123</v>
      </c>
      <c r="C873" s="9"/>
      <c r="D873" s="10">
        <v>0</v>
      </c>
      <c r="E873" s="9" t="s">
        <v>20</v>
      </c>
      <c r="F873" s="11">
        <v>0</v>
      </c>
      <c r="G873" s="12" t="s">
        <v>2124</v>
      </c>
      <c r="H873" s="11">
        <v>0</v>
      </c>
      <c r="I873" s="11">
        <v>713000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</row>
    <row r="874" spans="1:16" ht="25.5">
      <c r="A874" s="9" t="s">
        <v>2125</v>
      </c>
      <c r="B874" s="9" t="s">
        <v>2126</v>
      </c>
      <c r="C874" s="9"/>
      <c r="D874" s="10"/>
      <c r="E874" s="9" t="s">
        <v>20</v>
      </c>
      <c r="F874" s="11"/>
      <c r="G874" s="12" t="s">
        <v>2127</v>
      </c>
      <c r="H874" s="11"/>
      <c r="I874" s="11" t="s">
        <v>2128</v>
      </c>
      <c r="J874" s="11"/>
      <c r="K874" s="11"/>
      <c r="L874" s="11"/>
      <c r="M874" s="11"/>
      <c r="N874" s="11"/>
      <c r="O874" s="11"/>
      <c r="P874" s="11"/>
    </row>
    <row r="875" spans="1:16" ht="25.5">
      <c r="A875" s="9" t="s">
        <v>2129</v>
      </c>
      <c r="B875" s="9" t="s">
        <v>2130</v>
      </c>
      <c r="C875" s="9"/>
      <c r="D875" s="10"/>
      <c r="E875" s="9" t="s">
        <v>20</v>
      </c>
      <c r="F875" s="11"/>
      <c r="G875" s="12" t="s">
        <v>2131</v>
      </c>
      <c r="H875" s="11"/>
      <c r="I875" s="11" t="s">
        <v>2132</v>
      </c>
      <c r="J875" s="11"/>
      <c r="K875" s="11"/>
      <c r="L875" s="11"/>
      <c r="M875" s="11"/>
      <c r="N875" s="11"/>
      <c r="O875" s="11"/>
      <c r="P875" s="11"/>
    </row>
    <row r="876" spans="1:16" ht="25.5">
      <c r="A876" s="9" t="s">
        <v>2133</v>
      </c>
      <c r="B876" s="9" t="s">
        <v>2134</v>
      </c>
      <c r="C876" s="9"/>
      <c r="D876" s="10"/>
      <c r="E876" s="9" t="s">
        <v>20</v>
      </c>
      <c r="F876" s="11"/>
      <c r="G876" s="12" t="s">
        <v>2135</v>
      </c>
      <c r="H876" s="11"/>
      <c r="I876" s="11" t="s">
        <v>2136</v>
      </c>
      <c r="J876" s="11"/>
      <c r="K876" s="11"/>
      <c r="L876" s="11"/>
      <c r="M876" s="11"/>
      <c r="N876" s="11"/>
      <c r="O876" s="11"/>
      <c r="P876" s="11"/>
    </row>
    <row r="877" spans="1:16">
      <c r="A877" s="9" t="s">
        <v>2137</v>
      </c>
      <c r="B877" s="9" t="s">
        <v>2138</v>
      </c>
      <c r="C877" s="9"/>
      <c r="D877" s="10"/>
      <c r="E877" s="9" t="s">
        <v>20</v>
      </c>
      <c r="F877" s="11"/>
      <c r="G877" s="12" t="s">
        <v>2139</v>
      </c>
      <c r="H877" s="11"/>
      <c r="I877" s="11" t="s">
        <v>2139</v>
      </c>
      <c r="J877" s="11"/>
      <c r="K877" s="11"/>
      <c r="L877" s="11"/>
      <c r="M877" s="11"/>
      <c r="N877" s="11"/>
      <c r="O877" s="11"/>
      <c r="P877" s="11"/>
    </row>
    <row r="878" spans="1:16">
      <c r="A878" s="9" t="s">
        <v>2140</v>
      </c>
      <c r="B878" s="9" t="s">
        <v>2141</v>
      </c>
      <c r="C878" s="9"/>
      <c r="D878" s="10"/>
      <c r="E878" s="9" t="s">
        <v>20</v>
      </c>
      <c r="F878" s="11"/>
      <c r="G878" s="12" t="s">
        <v>2142</v>
      </c>
      <c r="H878" s="11"/>
      <c r="I878" s="11" t="s">
        <v>2142</v>
      </c>
      <c r="J878" s="11"/>
      <c r="K878" s="11"/>
      <c r="L878" s="11"/>
      <c r="M878" s="11"/>
      <c r="N878" s="11"/>
      <c r="O878" s="11"/>
      <c r="P878" s="11"/>
    </row>
    <row r="879" spans="1:16">
      <c r="A879" s="9" t="s">
        <v>2143</v>
      </c>
      <c r="B879" s="9" t="s">
        <v>2144</v>
      </c>
      <c r="C879" s="9"/>
      <c r="D879" s="10"/>
      <c r="E879" s="9" t="s">
        <v>20</v>
      </c>
      <c r="F879" s="11"/>
      <c r="G879" s="12">
        <v>0</v>
      </c>
      <c r="H879" s="11"/>
      <c r="I879" s="11">
        <v>0</v>
      </c>
      <c r="J879" s="11"/>
      <c r="K879" s="11"/>
      <c r="L879" s="11"/>
      <c r="M879" s="11"/>
      <c r="N879" s="11"/>
      <c r="O879" s="11"/>
      <c r="P879" s="11"/>
    </row>
    <row r="880" spans="1:16">
      <c r="A880" s="9" t="s">
        <v>2145</v>
      </c>
      <c r="B880" s="9" t="s">
        <v>2146</v>
      </c>
      <c r="C880" s="9"/>
      <c r="D880" s="10"/>
      <c r="E880" s="9" t="s">
        <v>20</v>
      </c>
      <c r="F880" s="11"/>
      <c r="G880" s="12" t="s">
        <v>2147</v>
      </c>
      <c r="H880" s="11"/>
      <c r="I880" s="11" t="s">
        <v>2147</v>
      </c>
      <c r="J880" s="11"/>
      <c r="K880" s="11"/>
      <c r="L880" s="11"/>
      <c r="M880" s="11"/>
      <c r="N880" s="11"/>
      <c r="O880" s="11"/>
      <c r="P880" s="11"/>
    </row>
    <row r="881" spans="1:16" ht="25.5">
      <c r="A881" s="9" t="s">
        <v>2148</v>
      </c>
      <c r="B881" s="9" t="s">
        <v>2149</v>
      </c>
      <c r="C881" s="9"/>
      <c r="D881" s="10"/>
      <c r="E881" s="9" t="s">
        <v>20</v>
      </c>
      <c r="F881" s="11"/>
      <c r="G881" s="12" t="s">
        <v>2150</v>
      </c>
      <c r="H881" s="11"/>
      <c r="I881" s="11" t="s">
        <v>2151</v>
      </c>
      <c r="J881" s="11"/>
      <c r="K881" s="11"/>
      <c r="L881" s="11"/>
      <c r="M881" s="11"/>
      <c r="N881" s="11"/>
      <c r="O881" s="11"/>
      <c r="P881" s="11"/>
    </row>
    <row r="882" spans="1:16">
      <c r="A882" s="9" t="s">
        <v>2152</v>
      </c>
      <c r="B882" s="9" t="s">
        <v>2153</v>
      </c>
      <c r="C882" s="9"/>
      <c r="D882" s="10"/>
      <c r="E882" s="9" t="s">
        <v>20</v>
      </c>
      <c r="F882" s="11"/>
      <c r="G882" s="12" t="s">
        <v>2154</v>
      </c>
      <c r="H882" s="11"/>
      <c r="I882" s="11" t="s">
        <v>2155</v>
      </c>
      <c r="J882" s="11"/>
      <c r="K882" s="11"/>
      <c r="L882" s="11"/>
      <c r="M882" s="11"/>
      <c r="N882" s="11"/>
      <c r="O882" s="11"/>
      <c r="P882" s="11"/>
    </row>
    <row r="883" spans="1:16">
      <c r="A883" s="9" t="s">
        <v>2156</v>
      </c>
      <c r="B883" s="9" t="s">
        <v>2157</v>
      </c>
      <c r="C883" s="9"/>
      <c r="D883" s="10"/>
      <c r="E883" s="9" t="s">
        <v>20</v>
      </c>
      <c r="F883" s="11"/>
      <c r="G883" s="12" t="s">
        <v>2158</v>
      </c>
      <c r="H883" s="11"/>
      <c r="I883" s="11" t="s">
        <v>2159</v>
      </c>
      <c r="J883" s="11"/>
      <c r="K883" s="11"/>
      <c r="L883" s="11"/>
      <c r="M883" s="11"/>
      <c r="N883" s="11"/>
      <c r="O883" s="11"/>
      <c r="P883" s="11"/>
    </row>
    <row r="884" spans="1:16">
      <c r="A884" s="9" t="s">
        <v>2160</v>
      </c>
      <c r="B884" s="9" t="s">
        <v>2161</v>
      </c>
      <c r="C884" s="9"/>
      <c r="D884" s="10"/>
      <c r="E884" s="9" t="s">
        <v>20</v>
      </c>
      <c r="F884" s="11"/>
      <c r="G884" s="12" t="s">
        <v>2162</v>
      </c>
      <c r="H884" s="11"/>
      <c r="I884" s="11" t="s">
        <v>2163</v>
      </c>
      <c r="J884" s="11"/>
      <c r="K884" s="11"/>
      <c r="L884" s="11"/>
      <c r="M884" s="11"/>
      <c r="N884" s="11"/>
      <c r="O884" s="11"/>
      <c r="P884" s="11"/>
    </row>
    <row r="885" spans="1:16">
      <c r="A885" s="9" t="s">
        <v>2164</v>
      </c>
      <c r="B885" s="9" t="s">
        <v>2165</v>
      </c>
      <c r="C885" s="9"/>
      <c r="D885" s="10"/>
      <c r="E885" s="9" t="s">
        <v>20</v>
      </c>
      <c r="F885" s="11"/>
      <c r="G885" s="12">
        <v>395311006</v>
      </c>
      <c r="H885" s="11"/>
      <c r="I885" s="11">
        <v>395311006</v>
      </c>
      <c r="J885" s="11"/>
      <c r="K885" s="11"/>
      <c r="L885" s="11"/>
      <c r="M885" s="11"/>
      <c r="N885" s="11"/>
      <c r="O885" s="11"/>
      <c r="P885" s="11"/>
    </row>
    <row r="886" spans="1:16">
      <c r="A886" s="9" t="s">
        <v>2166</v>
      </c>
      <c r="B886" s="9" t="s">
        <v>2167</v>
      </c>
      <c r="C886" s="9"/>
      <c r="D886" s="10"/>
      <c r="E886" s="9" t="s">
        <v>20</v>
      </c>
      <c r="F886" s="11"/>
      <c r="G886" s="12">
        <v>0</v>
      </c>
      <c r="H886" s="11"/>
      <c r="I886" s="11" t="s">
        <v>2168</v>
      </c>
      <c r="J886" s="11"/>
      <c r="K886" s="11"/>
      <c r="L886" s="11"/>
      <c r="M886" s="11"/>
      <c r="N886" s="11"/>
      <c r="O886" s="11"/>
      <c r="P886" s="11"/>
    </row>
    <row r="887" spans="1:16" ht="25.5">
      <c r="A887" s="9" t="s">
        <v>2169</v>
      </c>
      <c r="B887" s="9" t="s">
        <v>2170</v>
      </c>
      <c r="C887" s="9"/>
      <c r="D887" s="10"/>
      <c r="E887" s="9" t="s">
        <v>20</v>
      </c>
      <c r="F887" s="11"/>
      <c r="G887" s="12">
        <v>0</v>
      </c>
      <c r="H887" s="11"/>
      <c r="I887" s="11" t="s">
        <v>2171</v>
      </c>
      <c r="J887" s="11"/>
      <c r="K887" s="11"/>
      <c r="L887" s="11"/>
      <c r="M887" s="11"/>
      <c r="N887" s="11"/>
      <c r="O887" s="11"/>
      <c r="P887" s="11"/>
    </row>
    <row r="888" spans="1:16" ht="25.5">
      <c r="A888" s="9" t="s">
        <v>2172</v>
      </c>
      <c r="B888" s="9" t="s">
        <v>2173</v>
      </c>
      <c r="C888" s="9"/>
      <c r="D888" s="10"/>
      <c r="E888" s="9" t="s">
        <v>20</v>
      </c>
      <c r="F888" s="11"/>
      <c r="G888" s="12" t="s">
        <v>2174</v>
      </c>
      <c r="H888" s="11"/>
      <c r="I888" s="11" t="s">
        <v>2174</v>
      </c>
      <c r="J888" s="11"/>
      <c r="K888" s="11"/>
      <c r="L888" s="11"/>
      <c r="M888" s="11"/>
      <c r="N888" s="11"/>
      <c r="O888" s="11"/>
      <c r="P888" s="11"/>
    </row>
    <row r="889" spans="1:16" ht="25.5">
      <c r="A889" s="9" t="s">
        <v>2175</v>
      </c>
      <c r="B889" s="9" t="s">
        <v>2176</v>
      </c>
      <c r="C889" s="9"/>
      <c r="D889" s="10">
        <v>0</v>
      </c>
      <c r="E889" s="9" t="s">
        <v>20</v>
      </c>
      <c r="F889" s="11" t="s">
        <v>2177</v>
      </c>
      <c r="G889" s="11" t="s">
        <v>2178</v>
      </c>
      <c r="H889" s="11" t="s">
        <v>1763</v>
      </c>
      <c r="I889" s="11" t="s">
        <v>2178</v>
      </c>
      <c r="J889" s="11" t="s">
        <v>1762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</row>
    <row r="890" spans="1:16" ht="25.5">
      <c r="A890" s="9" t="s">
        <v>2179</v>
      </c>
      <c r="B890" s="9" t="s">
        <v>2180</v>
      </c>
      <c r="C890" s="9"/>
      <c r="D890" s="10">
        <v>0</v>
      </c>
      <c r="E890" s="9" t="s">
        <v>20</v>
      </c>
      <c r="F890" s="11" t="s">
        <v>2177</v>
      </c>
      <c r="G890" s="11" t="s">
        <v>2181</v>
      </c>
      <c r="H890" s="11">
        <v>0</v>
      </c>
      <c r="I890" s="11" t="s">
        <v>2181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</row>
    <row r="891" spans="1:16" ht="25.5">
      <c r="A891" s="9" t="s">
        <v>2182</v>
      </c>
      <c r="B891" s="9" t="s">
        <v>2183</v>
      </c>
      <c r="C891" s="9"/>
      <c r="D891" s="10"/>
      <c r="E891" s="9" t="s">
        <v>20</v>
      </c>
      <c r="F891" s="11"/>
      <c r="G891" s="12">
        <v>0</v>
      </c>
      <c r="H891" s="11"/>
      <c r="I891" s="11" t="s">
        <v>2184</v>
      </c>
      <c r="J891" s="11"/>
      <c r="K891" s="11"/>
      <c r="L891" s="11"/>
      <c r="M891" s="11"/>
      <c r="N891" s="11"/>
      <c r="O891" s="11"/>
      <c r="P891" s="11"/>
    </row>
    <row r="892" spans="1:16" ht="25.5">
      <c r="A892" s="9" t="s">
        <v>2185</v>
      </c>
      <c r="B892" s="9" t="s">
        <v>2186</v>
      </c>
      <c r="C892" s="9"/>
      <c r="D892" s="10">
        <v>0</v>
      </c>
      <c r="E892" s="9" t="s">
        <v>20</v>
      </c>
      <c r="F892" s="11" t="s">
        <v>2177</v>
      </c>
      <c r="G892" s="12" t="s">
        <v>2187</v>
      </c>
      <c r="H892" s="11" t="s">
        <v>1763</v>
      </c>
      <c r="I892" s="11" t="s">
        <v>2188</v>
      </c>
      <c r="J892" s="11">
        <v>0</v>
      </c>
      <c r="K892" s="11" t="s">
        <v>2189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</row>
    <row r="893" spans="1:16" ht="25.5">
      <c r="A893" s="9" t="s">
        <v>2190</v>
      </c>
      <c r="B893" s="9" t="s">
        <v>2191</v>
      </c>
      <c r="C893" s="9"/>
      <c r="D893" s="10">
        <v>0</v>
      </c>
      <c r="E893" s="9" t="s">
        <v>20</v>
      </c>
      <c r="F893" s="11" t="s">
        <v>2177</v>
      </c>
      <c r="G893" s="12" t="s">
        <v>2192</v>
      </c>
      <c r="H893" s="11">
        <v>0</v>
      </c>
      <c r="I893" s="11" t="s">
        <v>2193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</row>
    <row r="894" spans="1:16" ht="25.5">
      <c r="A894" s="9" t="s">
        <v>2194</v>
      </c>
      <c r="B894" s="9" t="s">
        <v>2195</v>
      </c>
      <c r="C894" s="9"/>
      <c r="D894" s="10"/>
      <c r="E894" s="9" t="s">
        <v>20</v>
      </c>
      <c r="F894" s="11"/>
      <c r="G894" s="12" t="s">
        <v>2196</v>
      </c>
      <c r="H894" s="11"/>
      <c r="I894" s="11" t="s">
        <v>2196</v>
      </c>
      <c r="J894" s="11"/>
      <c r="K894" s="11"/>
      <c r="L894" s="11"/>
      <c r="M894" s="11"/>
      <c r="N894" s="11"/>
      <c r="O894" s="11"/>
      <c r="P894" s="11"/>
    </row>
    <row r="895" spans="1:16" ht="25.5">
      <c r="A895" s="9" t="s">
        <v>2197</v>
      </c>
      <c r="B895" s="9" t="s">
        <v>2198</v>
      </c>
      <c r="C895" s="9"/>
      <c r="D895" s="10"/>
      <c r="E895" s="9" t="s">
        <v>20</v>
      </c>
      <c r="F895" s="11"/>
      <c r="G895" s="12" t="s">
        <v>2199</v>
      </c>
      <c r="H895" s="11"/>
      <c r="I895" s="11">
        <v>99197</v>
      </c>
      <c r="J895" s="11"/>
      <c r="K895" s="11"/>
      <c r="L895" s="11"/>
      <c r="M895" s="11"/>
      <c r="N895" s="11"/>
      <c r="O895" s="11"/>
      <c r="P895" s="11"/>
    </row>
    <row r="896" spans="1:16">
      <c r="A896" s="9" t="s">
        <v>2200</v>
      </c>
      <c r="B896" s="9" t="s">
        <v>2201</v>
      </c>
      <c r="C896" s="9"/>
      <c r="D896" s="10"/>
      <c r="E896" s="9" t="s">
        <v>20</v>
      </c>
      <c r="F896" s="11"/>
      <c r="G896" s="12">
        <v>0</v>
      </c>
      <c r="H896" s="11"/>
      <c r="I896" s="11" t="s">
        <v>2202</v>
      </c>
      <c r="J896" s="11"/>
      <c r="K896" s="11"/>
      <c r="L896" s="11"/>
      <c r="M896" s="11"/>
      <c r="N896" s="11"/>
      <c r="O896" s="11"/>
      <c r="P896" s="11"/>
    </row>
    <row r="897" spans="1:16" ht="25.5">
      <c r="A897" s="9" t="s">
        <v>2203</v>
      </c>
      <c r="B897" s="9" t="s">
        <v>2204</v>
      </c>
      <c r="C897" s="9"/>
      <c r="D897" s="10"/>
      <c r="E897" s="9" t="s">
        <v>20</v>
      </c>
      <c r="F897" s="11"/>
      <c r="G897" s="12">
        <v>0</v>
      </c>
      <c r="H897" s="11"/>
      <c r="I897" s="11" t="s">
        <v>2205</v>
      </c>
      <c r="J897" s="11"/>
      <c r="K897" s="11"/>
      <c r="L897" s="11"/>
      <c r="M897" s="11"/>
      <c r="N897" s="11"/>
      <c r="O897" s="11"/>
      <c r="P897" s="11"/>
    </row>
    <row r="898" spans="1:16" ht="25.5">
      <c r="A898" s="9" t="s">
        <v>2206</v>
      </c>
      <c r="B898" s="9" t="s">
        <v>2207</v>
      </c>
      <c r="C898" s="9"/>
      <c r="D898" s="10"/>
      <c r="E898" s="9" t="s">
        <v>20</v>
      </c>
      <c r="F898" s="11"/>
      <c r="G898" s="12">
        <v>41111630</v>
      </c>
      <c r="H898" s="11"/>
      <c r="I898" s="11">
        <v>3299171</v>
      </c>
      <c r="J898" s="11"/>
      <c r="K898" s="11"/>
      <c r="L898" s="11"/>
      <c r="M898" s="11"/>
      <c r="N898" s="11"/>
      <c r="O898" s="11"/>
      <c r="P898" s="11"/>
    </row>
    <row r="899" spans="1:16" ht="25.5">
      <c r="A899" s="9" t="s">
        <v>2208</v>
      </c>
      <c r="B899" s="9" t="s">
        <v>2209</v>
      </c>
      <c r="C899" s="9"/>
      <c r="D899" s="10"/>
      <c r="E899" s="9" t="s">
        <v>20</v>
      </c>
      <c r="F899" s="11"/>
      <c r="G899" s="12" t="s">
        <v>2210</v>
      </c>
      <c r="H899" s="11"/>
      <c r="I899" s="11" t="s">
        <v>2211</v>
      </c>
      <c r="J899" s="11"/>
      <c r="K899" s="11"/>
      <c r="L899" s="11"/>
      <c r="M899" s="11"/>
      <c r="N899" s="11"/>
      <c r="O899" s="11"/>
      <c r="P899" s="11"/>
    </row>
    <row r="900" spans="1:16">
      <c r="A900" s="9" t="s">
        <v>2212</v>
      </c>
      <c r="B900" s="9" t="s">
        <v>2213</v>
      </c>
      <c r="C900" s="9"/>
      <c r="D900" s="10"/>
      <c r="E900" s="9" t="s">
        <v>20</v>
      </c>
      <c r="F900" s="11"/>
      <c r="G900" s="12" t="s">
        <v>2214</v>
      </c>
      <c r="H900" s="11"/>
      <c r="I900" s="11" t="s">
        <v>2215</v>
      </c>
      <c r="J900" s="11"/>
      <c r="K900" s="11"/>
      <c r="L900" s="11"/>
      <c r="M900" s="11"/>
      <c r="N900" s="11"/>
      <c r="O900" s="11"/>
      <c r="P900" s="11"/>
    </row>
    <row r="901" spans="1:16">
      <c r="A901" s="9" t="s">
        <v>2216</v>
      </c>
      <c r="B901" s="9" t="s">
        <v>2217</v>
      </c>
      <c r="C901" s="9"/>
      <c r="D901" s="10"/>
      <c r="E901" s="9" t="s">
        <v>20</v>
      </c>
      <c r="F901" s="11"/>
      <c r="G901" s="12" t="s">
        <v>2218</v>
      </c>
      <c r="H901" s="11"/>
      <c r="I901" s="11" t="s">
        <v>2219</v>
      </c>
      <c r="J901" s="11"/>
      <c r="K901" s="11"/>
      <c r="L901" s="11"/>
      <c r="M901" s="11"/>
      <c r="N901" s="11"/>
      <c r="O901" s="11"/>
      <c r="P901" s="11"/>
    </row>
    <row r="902" spans="1:16">
      <c r="A902" s="9" t="s">
        <v>2220</v>
      </c>
      <c r="B902" s="9" t="s">
        <v>2221</v>
      </c>
      <c r="C902" s="9"/>
      <c r="D902" s="10"/>
      <c r="E902" s="9" t="s">
        <v>20</v>
      </c>
      <c r="F902" s="11"/>
      <c r="G902" s="12" t="s">
        <v>2222</v>
      </c>
      <c r="H902" s="11"/>
      <c r="I902" s="11" t="s">
        <v>2223</v>
      </c>
      <c r="J902" s="11"/>
      <c r="K902" s="11"/>
      <c r="L902" s="11"/>
      <c r="M902" s="11"/>
      <c r="N902" s="11"/>
      <c r="O902" s="11"/>
      <c r="P902" s="11"/>
    </row>
    <row r="903" spans="1:16">
      <c r="A903" s="9" t="s">
        <v>2224</v>
      </c>
      <c r="B903" s="9" t="s">
        <v>2225</v>
      </c>
      <c r="C903" s="9"/>
      <c r="D903" s="10"/>
      <c r="E903" s="9" t="s">
        <v>20</v>
      </c>
      <c r="F903" s="11"/>
      <c r="G903" s="12" t="s">
        <v>2226</v>
      </c>
      <c r="H903" s="11"/>
      <c r="I903" s="11" t="s">
        <v>2227</v>
      </c>
      <c r="J903" s="11"/>
      <c r="K903" s="11"/>
      <c r="L903" s="11"/>
      <c r="M903" s="11"/>
      <c r="N903" s="11"/>
      <c r="O903" s="11"/>
      <c r="P903" s="11"/>
    </row>
    <row r="904" spans="1:16">
      <c r="A904" s="9" t="s">
        <v>2228</v>
      </c>
      <c r="B904" s="9" t="s">
        <v>2229</v>
      </c>
      <c r="C904" s="9"/>
      <c r="D904" s="10"/>
      <c r="E904" s="9" t="s">
        <v>20</v>
      </c>
      <c r="F904" s="11"/>
      <c r="G904" s="12" t="s">
        <v>2230</v>
      </c>
      <c r="H904" s="11"/>
      <c r="I904" s="11" t="s">
        <v>2231</v>
      </c>
      <c r="J904" s="11"/>
      <c r="K904" s="11"/>
      <c r="L904" s="11"/>
      <c r="M904" s="11"/>
      <c r="N904" s="11"/>
      <c r="O904" s="11"/>
      <c r="P904" s="11"/>
    </row>
    <row r="905" spans="1:16">
      <c r="A905" s="9" t="s">
        <v>2232</v>
      </c>
      <c r="B905" s="9" t="s">
        <v>2233</v>
      </c>
      <c r="C905" s="9"/>
      <c r="D905" s="10"/>
      <c r="E905" s="9" t="s">
        <v>20</v>
      </c>
      <c r="F905" s="11"/>
      <c r="G905" s="12" t="s">
        <v>2234</v>
      </c>
      <c r="H905" s="11"/>
      <c r="I905" s="11" t="s">
        <v>2235</v>
      </c>
      <c r="J905" s="11"/>
      <c r="K905" s="11"/>
      <c r="L905" s="11"/>
      <c r="M905" s="11"/>
      <c r="N905" s="11"/>
      <c r="O905" s="11"/>
      <c r="P905" s="11"/>
    </row>
    <row r="906" spans="1:16">
      <c r="A906" s="9" t="s">
        <v>2236</v>
      </c>
      <c r="B906" s="9" t="s">
        <v>2237</v>
      </c>
      <c r="C906" s="9"/>
      <c r="D906" s="10"/>
      <c r="E906" s="9" t="s">
        <v>20</v>
      </c>
      <c r="F906" s="11"/>
      <c r="G906" s="12" t="s">
        <v>2238</v>
      </c>
      <c r="H906" s="11"/>
      <c r="I906" s="11" t="s">
        <v>2239</v>
      </c>
      <c r="J906" s="11"/>
      <c r="K906" s="11"/>
      <c r="L906" s="11"/>
      <c r="M906" s="11"/>
      <c r="N906" s="11"/>
      <c r="O906" s="11"/>
      <c r="P906" s="11"/>
    </row>
    <row r="907" spans="1:16" ht="25.5">
      <c r="A907" s="9" t="s">
        <v>2240</v>
      </c>
      <c r="B907" s="9" t="s">
        <v>2241</v>
      </c>
      <c r="C907" s="9"/>
      <c r="D907" s="10"/>
      <c r="E907" s="9" t="s">
        <v>20</v>
      </c>
      <c r="F907" s="11"/>
      <c r="G907" s="12" t="s">
        <v>2242</v>
      </c>
      <c r="H907" s="11"/>
      <c r="I907" s="11" t="s">
        <v>2243</v>
      </c>
      <c r="J907" s="11"/>
      <c r="K907" s="11"/>
      <c r="L907" s="11"/>
      <c r="M907" s="11"/>
      <c r="N907" s="11"/>
      <c r="O907" s="11"/>
      <c r="P907" s="11"/>
    </row>
    <row r="908" spans="1:16" ht="25.5">
      <c r="A908" s="9" t="s">
        <v>2244</v>
      </c>
      <c r="B908" s="9" t="s">
        <v>2245</v>
      </c>
      <c r="C908" s="9"/>
      <c r="D908" s="10"/>
      <c r="E908" s="9" t="s">
        <v>20</v>
      </c>
      <c r="F908" s="11"/>
      <c r="G908" s="12" t="s">
        <v>2246</v>
      </c>
      <c r="H908" s="11"/>
      <c r="I908" s="11" t="s">
        <v>2247</v>
      </c>
      <c r="J908" s="11"/>
      <c r="K908" s="11"/>
      <c r="L908" s="11"/>
      <c r="M908" s="11"/>
      <c r="N908" s="11"/>
      <c r="O908" s="11"/>
      <c r="P908" s="11"/>
    </row>
    <row r="909" spans="1:16" ht="38.25">
      <c r="A909" s="9" t="s">
        <v>2248</v>
      </c>
      <c r="B909" s="9" t="s">
        <v>2249</v>
      </c>
      <c r="C909" s="9"/>
      <c r="D909" s="10"/>
      <c r="E909" s="9" t="s">
        <v>20</v>
      </c>
      <c r="F909" s="11"/>
      <c r="G909" s="12" t="s">
        <v>2250</v>
      </c>
      <c r="H909" s="11"/>
      <c r="I909" s="11" t="s">
        <v>2251</v>
      </c>
      <c r="J909" s="11"/>
      <c r="K909" s="11"/>
      <c r="L909" s="11"/>
      <c r="M909" s="11"/>
      <c r="N909" s="11"/>
      <c r="O909" s="11"/>
      <c r="P909" s="11"/>
    </row>
    <row r="910" spans="1:16" ht="38.25">
      <c r="A910" s="9" t="s">
        <v>2252</v>
      </c>
      <c r="B910" s="9" t="s">
        <v>2253</v>
      </c>
      <c r="C910" s="9"/>
      <c r="D910" s="10"/>
      <c r="E910" s="9" t="s">
        <v>20</v>
      </c>
      <c r="F910" s="11"/>
      <c r="G910" s="12" t="s">
        <v>2254</v>
      </c>
      <c r="H910" s="11"/>
      <c r="I910" s="11" t="s">
        <v>2255</v>
      </c>
      <c r="J910" s="11"/>
      <c r="K910" s="11"/>
      <c r="L910" s="11"/>
      <c r="M910" s="11"/>
      <c r="N910" s="11"/>
      <c r="O910" s="11"/>
      <c r="P910" s="11"/>
    </row>
    <row r="911" spans="1:16" ht="25.5">
      <c r="A911" s="9" t="s">
        <v>2256</v>
      </c>
      <c r="B911" s="9" t="s">
        <v>2257</v>
      </c>
      <c r="C911" s="9"/>
      <c r="D911" s="10"/>
      <c r="E911" s="9" t="s">
        <v>20</v>
      </c>
      <c r="F911" s="11"/>
      <c r="G911" s="12" t="s">
        <v>2258</v>
      </c>
      <c r="H911" s="11"/>
      <c r="I911" s="11" t="s">
        <v>2258</v>
      </c>
      <c r="J911" s="11"/>
      <c r="K911" s="11"/>
      <c r="L911" s="11"/>
      <c r="M911" s="11"/>
      <c r="N911" s="11"/>
      <c r="O911" s="11"/>
      <c r="P911" s="11"/>
    </row>
    <row r="912" spans="1:16" ht="38.25">
      <c r="A912" s="9" t="s">
        <v>2259</v>
      </c>
      <c r="B912" s="9" t="s">
        <v>2260</v>
      </c>
      <c r="C912" s="9"/>
      <c r="D912" s="10"/>
      <c r="E912" s="9" t="s">
        <v>20</v>
      </c>
      <c r="F912" s="11"/>
      <c r="G912" s="12">
        <v>0</v>
      </c>
      <c r="H912" s="11"/>
      <c r="I912" s="11" t="s">
        <v>2261</v>
      </c>
      <c r="J912" s="11"/>
      <c r="K912" s="11"/>
      <c r="L912" s="11"/>
      <c r="M912" s="11"/>
      <c r="N912" s="11"/>
      <c r="O912" s="11"/>
      <c r="P912" s="11"/>
    </row>
    <row r="913" spans="1:16" ht="25.5">
      <c r="A913" s="9" t="s">
        <v>2262</v>
      </c>
      <c r="B913" s="9" t="s">
        <v>2263</v>
      </c>
      <c r="C913" s="9"/>
      <c r="D913" s="10"/>
      <c r="E913" s="9" t="s">
        <v>20</v>
      </c>
      <c r="F913" s="11"/>
      <c r="G913" s="12">
        <v>0</v>
      </c>
      <c r="H913" s="11"/>
      <c r="I913" s="11">
        <v>0</v>
      </c>
      <c r="J913" s="11"/>
      <c r="K913" s="11"/>
      <c r="L913" s="11"/>
      <c r="M913" s="11"/>
      <c r="N913" s="11"/>
      <c r="O913" s="11"/>
      <c r="P913" s="11"/>
    </row>
    <row r="914" spans="1:16" ht="38.25">
      <c r="A914" s="9" t="s">
        <v>2264</v>
      </c>
      <c r="B914" s="9" t="s">
        <v>2265</v>
      </c>
      <c r="C914" s="9"/>
      <c r="D914" s="10"/>
      <c r="E914" s="9" t="s">
        <v>20</v>
      </c>
      <c r="F914" s="11"/>
      <c r="G914" s="12">
        <v>0</v>
      </c>
      <c r="H914" s="11"/>
      <c r="I914" s="11">
        <v>700646562671</v>
      </c>
      <c r="J914" s="11"/>
      <c r="K914" s="11"/>
      <c r="L914" s="11"/>
      <c r="M914" s="11"/>
      <c r="N914" s="11"/>
      <c r="O914" s="11"/>
      <c r="P914" s="11"/>
    </row>
    <row r="915" spans="1:16">
      <c r="A915" s="9" t="s">
        <v>2266</v>
      </c>
      <c r="B915" s="9" t="s">
        <v>2267</v>
      </c>
      <c r="C915" s="9"/>
      <c r="D915" s="10"/>
      <c r="E915" s="9" t="s">
        <v>20</v>
      </c>
      <c r="F915" s="11"/>
      <c r="G915" s="12" t="s">
        <v>2268</v>
      </c>
      <c r="H915" s="11"/>
      <c r="I915" s="11" t="s">
        <v>2269</v>
      </c>
      <c r="J915" s="11"/>
      <c r="K915" s="11"/>
      <c r="L915" s="11"/>
      <c r="M915" s="11"/>
      <c r="N915" s="11"/>
      <c r="O915" s="11"/>
      <c r="P915" s="11"/>
    </row>
    <row r="916" spans="1:16">
      <c r="A916" s="9" t="s">
        <v>2270</v>
      </c>
      <c r="B916" s="9" t="s">
        <v>2271</v>
      </c>
      <c r="C916" s="9"/>
      <c r="D916" s="10"/>
      <c r="E916" s="9" t="s">
        <v>20</v>
      </c>
      <c r="F916" s="11"/>
      <c r="G916" s="12">
        <v>0</v>
      </c>
      <c r="H916" s="11"/>
      <c r="I916" s="11" t="s">
        <v>2272</v>
      </c>
      <c r="J916" s="11"/>
      <c r="K916" s="11"/>
      <c r="L916" s="11"/>
      <c r="M916" s="11"/>
      <c r="N916" s="11"/>
      <c r="O916" s="11"/>
      <c r="P916" s="11"/>
    </row>
    <row r="917" spans="1:16">
      <c r="A917" s="9" t="s">
        <v>2273</v>
      </c>
      <c r="B917" s="9" t="s">
        <v>2274</v>
      </c>
      <c r="C917" s="9"/>
      <c r="D917" s="10"/>
      <c r="E917" s="9" t="s">
        <v>20</v>
      </c>
      <c r="F917" s="11"/>
      <c r="G917" s="12">
        <v>0</v>
      </c>
      <c r="H917" s="11"/>
      <c r="I917" s="11" t="s">
        <v>2275</v>
      </c>
      <c r="J917" s="11"/>
      <c r="K917" s="11"/>
      <c r="L917" s="11"/>
      <c r="M917" s="11"/>
      <c r="N917" s="11"/>
      <c r="O917" s="11"/>
      <c r="P917" s="11"/>
    </row>
    <row r="918" spans="1:16" ht="25.5">
      <c r="A918" s="9" t="s">
        <v>2276</v>
      </c>
      <c r="B918" s="9" t="s">
        <v>2277</v>
      </c>
      <c r="C918" s="9"/>
      <c r="D918" s="10"/>
      <c r="E918" s="9" t="s">
        <v>20</v>
      </c>
      <c r="F918" s="11"/>
      <c r="G918" s="12" t="s">
        <v>2278</v>
      </c>
      <c r="H918" s="11"/>
      <c r="I918" s="11" t="s">
        <v>2278</v>
      </c>
      <c r="J918" s="11"/>
      <c r="K918" s="11"/>
      <c r="L918" s="11"/>
      <c r="M918" s="11"/>
      <c r="N918" s="11"/>
      <c r="O918" s="11"/>
      <c r="P918" s="11"/>
    </row>
    <row r="919" spans="1:16">
      <c r="A919" s="9" t="s">
        <v>2279</v>
      </c>
      <c r="B919" s="9" t="s">
        <v>2280</v>
      </c>
      <c r="C919" s="9"/>
      <c r="D919" s="10"/>
      <c r="E919" s="9" t="s">
        <v>20</v>
      </c>
      <c r="F919" s="11"/>
      <c r="G919" s="12">
        <v>22552101</v>
      </c>
      <c r="H919" s="11"/>
      <c r="I919" s="11">
        <v>22552101</v>
      </c>
      <c r="J919" s="11"/>
      <c r="K919" s="11"/>
      <c r="L919" s="11"/>
      <c r="M919" s="11"/>
      <c r="N919" s="11"/>
      <c r="O919" s="11"/>
      <c r="P919" s="11"/>
    </row>
    <row r="920" spans="1:16" ht="25.5">
      <c r="A920" s="9" t="s">
        <v>2281</v>
      </c>
      <c r="B920" s="9" t="s">
        <v>2282</v>
      </c>
      <c r="C920" s="9"/>
      <c r="D920" s="10"/>
      <c r="E920" s="9" t="s">
        <v>20</v>
      </c>
      <c r="F920" s="11"/>
      <c r="G920" s="12" t="s">
        <v>2283</v>
      </c>
      <c r="H920" s="11"/>
      <c r="I920" s="11" t="s">
        <v>2283</v>
      </c>
      <c r="J920" s="11"/>
      <c r="K920" s="11"/>
      <c r="L920" s="11"/>
      <c r="M920" s="11"/>
      <c r="N920" s="11"/>
      <c r="O920" s="11"/>
      <c r="P920" s="11"/>
    </row>
    <row r="921" spans="1:16" ht="25.5">
      <c r="A921" s="9" t="s">
        <v>2284</v>
      </c>
      <c r="B921" s="9" t="s">
        <v>2285</v>
      </c>
      <c r="C921" s="9"/>
      <c r="D921" s="10"/>
      <c r="E921" s="9" t="s">
        <v>20</v>
      </c>
      <c r="F921" s="11"/>
      <c r="G921" s="12">
        <v>0</v>
      </c>
      <c r="H921" s="11"/>
      <c r="I921" s="11">
        <v>0</v>
      </c>
      <c r="J921" s="11"/>
      <c r="K921" s="11"/>
      <c r="L921" s="11"/>
      <c r="M921" s="11"/>
      <c r="N921" s="11"/>
      <c r="O921" s="11"/>
      <c r="P921" s="11"/>
    </row>
    <row r="922" spans="1:16">
      <c r="A922" s="9" t="s">
        <v>2286</v>
      </c>
      <c r="B922" s="9" t="s">
        <v>2287</v>
      </c>
      <c r="C922" s="9"/>
      <c r="D922" s="10"/>
      <c r="E922" s="9" t="s">
        <v>20</v>
      </c>
      <c r="F922" s="11"/>
      <c r="G922" s="12">
        <v>0</v>
      </c>
      <c r="H922" s="11"/>
      <c r="I922" s="11" t="s">
        <v>2288</v>
      </c>
      <c r="J922" s="11"/>
      <c r="K922" s="11"/>
      <c r="L922" s="11"/>
      <c r="M922" s="11"/>
      <c r="N922" s="11"/>
      <c r="O922" s="11"/>
      <c r="P922" s="11"/>
    </row>
    <row r="923" spans="1:16" ht="25.5">
      <c r="A923" s="9" t="s">
        <v>2289</v>
      </c>
      <c r="B923" s="9" t="s">
        <v>2290</v>
      </c>
      <c r="C923" s="9"/>
      <c r="D923" s="10"/>
      <c r="E923" s="9" t="s">
        <v>20</v>
      </c>
      <c r="F923" s="11"/>
      <c r="G923" s="12">
        <v>0</v>
      </c>
      <c r="H923" s="11"/>
      <c r="I923" s="11" t="s">
        <v>2291</v>
      </c>
      <c r="J923" s="11"/>
      <c r="K923" s="11"/>
      <c r="L923" s="11"/>
      <c r="M923" s="11"/>
      <c r="N923" s="11"/>
      <c r="O923" s="11"/>
      <c r="P923" s="11"/>
    </row>
    <row r="924" spans="1:16" ht="25.5">
      <c r="A924" s="9" t="s">
        <v>2292</v>
      </c>
      <c r="B924" s="9" t="s">
        <v>2293</v>
      </c>
      <c r="C924" s="9"/>
      <c r="D924" s="10"/>
      <c r="E924" s="9" t="s">
        <v>20</v>
      </c>
      <c r="F924" s="11"/>
      <c r="G924" s="12" t="s">
        <v>2294</v>
      </c>
      <c r="H924" s="11"/>
      <c r="I924" s="11">
        <v>0</v>
      </c>
      <c r="J924" s="11"/>
      <c r="K924" s="11"/>
      <c r="L924" s="11"/>
      <c r="M924" s="11"/>
      <c r="N924" s="11"/>
      <c r="O924" s="11"/>
      <c r="P924" s="11"/>
    </row>
    <row r="925" spans="1:16" ht="25.5">
      <c r="A925" s="9" t="s">
        <v>2295</v>
      </c>
      <c r="B925" s="9" t="s">
        <v>2296</v>
      </c>
      <c r="C925" s="9"/>
      <c r="D925" s="10"/>
      <c r="E925" s="9" t="s">
        <v>20</v>
      </c>
      <c r="F925" s="11" t="s">
        <v>2297</v>
      </c>
      <c r="G925" s="12" t="s">
        <v>2298</v>
      </c>
      <c r="H925" s="11"/>
      <c r="I925" s="11" t="s">
        <v>2298</v>
      </c>
      <c r="J925" s="11"/>
      <c r="K925" s="11"/>
      <c r="L925" s="11"/>
      <c r="M925" s="11"/>
      <c r="N925" s="11"/>
      <c r="O925" s="11"/>
      <c r="P925" s="11"/>
    </row>
    <row r="926" spans="1:16">
      <c r="A926" s="9" t="s">
        <v>2299</v>
      </c>
      <c r="B926" s="9" t="s">
        <v>2300</v>
      </c>
      <c r="C926" s="9"/>
      <c r="D926" s="10"/>
      <c r="E926" s="9" t="s">
        <v>20</v>
      </c>
      <c r="F926" s="11"/>
      <c r="G926" s="12">
        <v>0</v>
      </c>
      <c r="H926" s="11"/>
      <c r="I926" s="11">
        <v>0</v>
      </c>
      <c r="J926" s="11"/>
      <c r="K926" s="11"/>
      <c r="L926" s="11"/>
      <c r="M926" s="11"/>
      <c r="N926" s="11"/>
      <c r="O926" s="11"/>
      <c r="P926" s="11"/>
    </row>
    <row r="927" spans="1:16" ht="38.25">
      <c r="A927" s="9" t="s">
        <v>2301</v>
      </c>
      <c r="B927" s="9" t="s">
        <v>2302</v>
      </c>
      <c r="C927" s="9"/>
      <c r="D927" s="10"/>
      <c r="E927" s="9" t="s">
        <v>20</v>
      </c>
      <c r="F927" s="11"/>
      <c r="G927" s="12">
        <v>0</v>
      </c>
      <c r="H927" s="11"/>
      <c r="I927" s="11">
        <v>1200</v>
      </c>
      <c r="J927" s="11"/>
      <c r="K927" s="11"/>
      <c r="L927" s="11"/>
      <c r="M927" s="11"/>
      <c r="N927" s="11"/>
      <c r="O927" s="11"/>
      <c r="P927" s="11"/>
    </row>
    <row r="928" spans="1:16" ht="25.5">
      <c r="A928" s="9" t="s">
        <v>2303</v>
      </c>
      <c r="B928" s="9" t="s">
        <v>2304</v>
      </c>
      <c r="C928" s="9"/>
      <c r="D928" s="10"/>
      <c r="E928" s="9" t="s">
        <v>20</v>
      </c>
      <c r="F928" s="11"/>
      <c r="G928" s="12">
        <v>0</v>
      </c>
      <c r="H928" s="11"/>
      <c r="I928" s="11" t="s">
        <v>2305</v>
      </c>
      <c r="J928" s="11"/>
      <c r="K928" s="11"/>
      <c r="L928" s="11"/>
      <c r="M928" s="11"/>
      <c r="N928" s="11"/>
      <c r="O928" s="11"/>
      <c r="P928" s="11"/>
    </row>
    <row r="929" spans="1:16" ht="25.5">
      <c r="A929" s="9" t="s">
        <v>2306</v>
      </c>
      <c r="B929" s="9" t="s">
        <v>2307</v>
      </c>
      <c r="C929" s="9"/>
      <c r="D929" s="10"/>
      <c r="E929" s="9" t="s">
        <v>20</v>
      </c>
      <c r="F929" s="11"/>
      <c r="G929" s="12">
        <v>0</v>
      </c>
      <c r="H929" s="11"/>
      <c r="I929" s="11">
        <v>1156006</v>
      </c>
      <c r="J929" s="11"/>
      <c r="K929" s="11"/>
      <c r="L929" s="11"/>
      <c r="M929" s="11"/>
      <c r="N929" s="11"/>
      <c r="O929" s="11"/>
      <c r="P929" s="11"/>
    </row>
    <row r="930" spans="1:16">
      <c r="A930" s="9" t="s">
        <v>2308</v>
      </c>
      <c r="B930" s="9" t="s">
        <v>2309</v>
      </c>
      <c r="C930" s="9"/>
      <c r="D930" s="10"/>
      <c r="E930" s="9" t="s">
        <v>20</v>
      </c>
      <c r="F930" s="11"/>
      <c r="G930" s="12">
        <v>0</v>
      </c>
      <c r="H930" s="11"/>
      <c r="I930" s="11">
        <v>1124002</v>
      </c>
      <c r="J930" s="11"/>
      <c r="K930" s="11"/>
      <c r="L930" s="11"/>
      <c r="M930" s="11"/>
      <c r="N930" s="11"/>
      <c r="O930" s="11"/>
      <c r="P930" s="11"/>
    </row>
    <row r="931" spans="1:16" ht="25.5">
      <c r="A931" s="9" t="s">
        <v>2310</v>
      </c>
      <c r="B931" s="9" t="s">
        <v>2311</v>
      </c>
      <c r="C931" s="9"/>
      <c r="D931" s="10"/>
      <c r="E931" s="9" t="s">
        <v>20</v>
      </c>
      <c r="F931" s="11"/>
      <c r="G931" s="12">
        <v>0</v>
      </c>
      <c r="H931" s="11"/>
      <c r="I931" s="11" t="s">
        <v>2312</v>
      </c>
      <c r="J931" s="11"/>
      <c r="K931" s="11"/>
      <c r="L931" s="11"/>
      <c r="M931" s="11"/>
      <c r="N931" s="11"/>
      <c r="O931" s="11"/>
      <c r="P931" s="11"/>
    </row>
    <row r="932" spans="1:16">
      <c r="A932" s="9" t="s">
        <v>2313</v>
      </c>
      <c r="B932" s="9" t="s">
        <v>2314</v>
      </c>
      <c r="C932" s="9"/>
      <c r="D932" s="10"/>
      <c r="E932" s="9" t="s">
        <v>20</v>
      </c>
      <c r="F932" s="11"/>
      <c r="G932" s="12">
        <v>0</v>
      </c>
      <c r="H932" s="11"/>
      <c r="I932" s="11">
        <v>0</v>
      </c>
      <c r="J932" s="11"/>
      <c r="K932" s="11"/>
      <c r="L932" s="11"/>
      <c r="M932" s="11"/>
      <c r="N932" s="11"/>
      <c r="O932" s="11"/>
      <c r="P932" s="11"/>
    </row>
    <row r="933" spans="1:16" ht="25.5">
      <c r="A933" s="9" t="s">
        <v>2315</v>
      </c>
      <c r="B933" s="9" t="s">
        <v>2316</v>
      </c>
      <c r="C933" s="9"/>
      <c r="D933" s="10"/>
      <c r="E933" s="9" t="s">
        <v>20</v>
      </c>
      <c r="F933" s="11"/>
      <c r="G933" s="12">
        <v>0</v>
      </c>
      <c r="H933" s="11"/>
      <c r="I933" s="11">
        <v>0</v>
      </c>
      <c r="J933" s="11"/>
      <c r="K933" s="11"/>
      <c r="L933" s="11"/>
      <c r="M933" s="11"/>
      <c r="N933" s="11"/>
      <c r="O933" s="11"/>
      <c r="P933" s="11"/>
    </row>
    <row r="934" spans="1:16">
      <c r="A934" s="9" t="s">
        <v>2317</v>
      </c>
      <c r="B934" s="9" t="s">
        <v>2318</v>
      </c>
      <c r="C934" s="9"/>
      <c r="D934" s="10"/>
      <c r="E934" s="9" t="s">
        <v>20</v>
      </c>
      <c r="F934" s="11"/>
      <c r="G934" s="12">
        <v>0</v>
      </c>
      <c r="H934" s="11"/>
      <c r="I934" s="11" t="s">
        <v>2319</v>
      </c>
      <c r="J934" s="11"/>
      <c r="K934" s="11"/>
      <c r="L934" s="11"/>
      <c r="M934" s="11"/>
      <c r="N934" s="11"/>
      <c r="O934" s="11"/>
      <c r="P934" s="11"/>
    </row>
    <row r="935" spans="1:16">
      <c r="A935" s="9" t="s">
        <v>2320</v>
      </c>
      <c r="B935" s="9" t="s">
        <v>2321</v>
      </c>
      <c r="C935" s="9"/>
      <c r="D935" s="10"/>
      <c r="E935" s="9" t="s">
        <v>20</v>
      </c>
      <c r="F935" s="11"/>
      <c r="G935" s="12">
        <v>0</v>
      </c>
      <c r="H935" s="11"/>
      <c r="I935" s="11">
        <v>1182</v>
      </c>
      <c r="J935" s="11"/>
      <c r="K935" s="11"/>
      <c r="L935" s="11"/>
      <c r="M935" s="11"/>
      <c r="N935" s="11"/>
      <c r="O935" s="11"/>
      <c r="P935" s="11"/>
    </row>
    <row r="936" spans="1:16">
      <c r="A936" s="9" t="s">
        <v>2322</v>
      </c>
      <c r="B936" s="9" t="s">
        <v>2323</v>
      </c>
      <c r="C936" s="9"/>
      <c r="D936" s="10"/>
      <c r="E936" s="9" t="s">
        <v>20</v>
      </c>
      <c r="F936" s="11"/>
      <c r="G936" s="12">
        <v>0</v>
      </c>
      <c r="H936" s="11"/>
      <c r="I936" s="11" t="s">
        <v>2324</v>
      </c>
      <c r="J936" s="11"/>
      <c r="K936" s="11"/>
      <c r="L936" s="11"/>
      <c r="M936" s="11"/>
      <c r="N936" s="11"/>
      <c r="O936" s="11"/>
      <c r="P936" s="11"/>
    </row>
    <row r="937" spans="1:16" ht="25.5">
      <c r="A937" s="9" t="s">
        <v>2325</v>
      </c>
      <c r="B937" s="9" t="s">
        <v>2326</v>
      </c>
      <c r="C937" s="9"/>
      <c r="D937" s="10"/>
      <c r="E937" s="9" t="s">
        <v>20</v>
      </c>
      <c r="F937" s="11"/>
      <c r="G937" s="12">
        <v>0</v>
      </c>
      <c r="H937" s="11"/>
      <c r="I937" s="11">
        <v>1124001</v>
      </c>
      <c r="J937" s="11"/>
      <c r="K937" s="11"/>
      <c r="L937" s="11"/>
      <c r="M937" s="11"/>
      <c r="N937" s="11"/>
      <c r="O937" s="11"/>
      <c r="P937" s="11"/>
    </row>
    <row r="938" spans="1:16" ht="25.5">
      <c r="A938" s="9" t="s">
        <v>2327</v>
      </c>
      <c r="B938" s="9" t="s">
        <v>2328</v>
      </c>
      <c r="C938" s="9"/>
      <c r="D938" s="10"/>
      <c r="E938" s="9" t="s">
        <v>20</v>
      </c>
      <c r="F938" s="11"/>
      <c r="G938" s="12" t="s">
        <v>2329</v>
      </c>
      <c r="H938" s="11"/>
      <c r="I938" s="11" t="s">
        <v>2330</v>
      </c>
      <c r="J938" s="11"/>
      <c r="K938" s="11"/>
      <c r="L938" s="11"/>
      <c r="M938" s="11"/>
      <c r="N938" s="11"/>
      <c r="O938" s="11"/>
      <c r="P938" s="11"/>
    </row>
    <row r="939" spans="1:16" ht="38.25">
      <c r="A939" s="9" t="s">
        <v>2331</v>
      </c>
      <c r="B939" s="9" t="s">
        <v>2332</v>
      </c>
      <c r="C939" s="9"/>
      <c r="D939" s="10"/>
      <c r="E939" s="9" t="s">
        <v>20</v>
      </c>
      <c r="F939" s="11"/>
      <c r="G939" s="12" t="s">
        <v>2330</v>
      </c>
      <c r="H939" s="11"/>
      <c r="I939" s="11">
        <v>1124110</v>
      </c>
      <c r="J939" s="11"/>
      <c r="K939" s="11"/>
      <c r="L939" s="11"/>
      <c r="M939" s="11"/>
      <c r="N939" s="11"/>
      <c r="O939" s="11"/>
      <c r="P939" s="11"/>
    </row>
    <row r="940" spans="1:16">
      <c r="A940" s="9" t="s">
        <v>2333</v>
      </c>
      <c r="B940" s="9" t="s">
        <v>2334</v>
      </c>
      <c r="C940" s="9"/>
      <c r="D940" s="10"/>
      <c r="E940" s="9" t="s">
        <v>20</v>
      </c>
      <c r="F940" s="11"/>
      <c r="G940" s="12">
        <v>0</v>
      </c>
      <c r="H940" s="11"/>
      <c r="I940" s="11" t="s">
        <v>2335</v>
      </c>
      <c r="J940" s="11"/>
      <c r="K940" s="11"/>
      <c r="L940" s="11"/>
      <c r="M940" s="11"/>
      <c r="N940" s="11"/>
      <c r="O940" s="11"/>
      <c r="P940" s="11"/>
    </row>
    <row r="941" spans="1:16" ht="25.5">
      <c r="A941" s="9" t="s">
        <v>2336</v>
      </c>
      <c r="B941" s="9" t="s">
        <v>2337</v>
      </c>
      <c r="C941" s="9"/>
      <c r="D941" s="10"/>
      <c r="E941" s="9" t="s">
        <v>20</v>
      </c>
      <c r="F941" s="11"/>
      <c r="G941" s="12">
        <v>1040214</v>
      </c>
      <c r="H941" s="11"/>
      <c r="I941" s="11">
        <v>1040214</v>
      </c>
      <c r="J941" s="11"/>
      <c r="K941" s="11"/>
      <c r="L941" s="11"/>
      <c r="M941" s="11"/>
      <c r="N941" s="11"/>
      <c r="O941" s="11"/>
      <c r="P941" s="11"/>
    </row>
    <row r="942" spans="1:16" ht="25.5">
      <c r="A942" s="9" t="s">
        <v>2338</v>
      </c>
      <c r="B942" s="9" t="s">
        <v>2339</v>
      </c>
      <c r="C942" s="9"/>
      <c r="D942" s="10"/>
      <c r="E942" s="9" t="s">
        <v>20</v>
      </c>
      <c r="F942" s="11"/>
      <c r="G942" s="12">
        <v>1040217</v>
      </c>
      <c r="H942" s="11"/>
      <c r="I942" s="11">
        <v>1040217</v>
      </c>
      <c r="J942" s="11"/>
      <c r="K942" s="11"/>
      <c r="L942" s="11"/>
      <c r="M942" s="11"/>
      <c r="N942" s="11"/>
      <c r="O942" s="11"/>
      <c r="P942" s="11"/>
    </row>
    <row r="943" spans="1:16" ht="25.5">
      <c r="A943" s="9" t="s">
        <v>2340</v>
      </c>
      <c r="B943" s="9" t="s">
        <v>2341</v>
      </c>
      <c r="C943" s="9"/>
      <c r="D943" s="10"/>
      <c r="E943" s="9" t="s">
        <v>20</v>
      </c>
      <c r="F943" s="11"/>
      <c r="G943" s="12">
        <v>0</v>
      </c>
      <c r="H943" s="11"/>
      <c r="I943" s="11">
        <v>0</v>
      </c>
      <c r="J943" s="11"/>
      <c r="K943" s="11"/>
      <c r="L943" s="11"/>
      <c r="M943" s="11"/>
      <c r="N943" s="11"/>
      <c r="O943" s="11"/>
      <c r="P943" s="11"/>
    </row>
    <row r="944" spans="1:16" ht="25.5">
      <c r="A944" s="9" t="s">
        <v>2342</v>
      </c>
      <c r="B944" s="9" t="s">
        <v>2343</v>
      </c>
      <c r="C944" s="9"/>
      <c r="D944" s="10"/>
      <c r="E944" s="9" t="s">
        <v>20</v>
      </c>
      <c r="F944" s="11"/>
      <c r="G944" s="12">
        <v>0</v>
      </c>
      <c r="H944" s="11"/>
      <c r="I944" s="11">
        <v>0</v>
      </c>
      <c r="J944" s="11"/>
      <c r="K944" s="11"/>
      <c r="L944" s="11"/>
      <c r="M944" s="11"/>
      <c r="N944" s="11"/>
      <c r="O944" s="11"/>
      <c r="P944" s="11"/>
    </row>
    <row r="945" spans="1:16" ht="25.5">
      <c r="A945" s="9" t="s">
        <v>2344</v>
      </c>
      <c r="B945" s="9" t="s">
        <v>2345</v>
      </c>
      <c r="C945" s="9"/>
      <c r="D945" s="10"/>
      <c r="E945" s="9" t="s">
        <v>20</v>
      </c>
      <c r="F945" s="11"/>
      <c r="G945" s="12">
        <v>0</v>
      </c>
      <c r="H945" s="11"/>
      <c r="I945" s="11">
        <v>0</v>
      </c>
      <c r="J945" s="11"/>
      <c r="K945" s="11"/>
      <c r="L945" s="11"/>
      <c r="M945" s="11"/>
      <c r="N945" s="11"/>
      <c r="O945" s="11"/>
      <c r="P945" s="11"/>
    </row>
    <row r="946" spans="1:16" ht="25.5">
      <c r="A946" s="9" t="s">
        <v>2346</v>
      </c>
      <c r="B946" s="9" t="s">
        <v>2347</v>
      </c>
      <c r="C946" s="9"/>
      <c r="D946" s="10"/>
      <c r="E946" s="9" t="s">
        <v>20</v>
      </c>
      <c r="F946" s="11"/>
      <c r="G946" s="12">
        <v>0</v>
      </c>
      <c r="H946" s="11"/>
      <c r="I946" s="11">
        <v>0</v>
      </c>
      <c r="J946" s="11"/>
      <c r="K946" s="11"/>
      <c r="L946" s="11"/>
      <c r="M946" s="11"/>
      <c r="N946" s="11"/>
      <c r="O946" s="11"/>
      <c r="P946" s="11"/>
    </row>
    <row r="947" spans="1:16" ht="25.5">
      <c r="A947" s="9" t="s">
        <v>2348</v>
      </c>
      <c r="B947" s="9" t="s">
        <v>2349</v>
      </c>
      <c r="C947" s="9"/>
      <c r="D947" s="10"/>
      <c r="E947" s="9" t="s">
        <v>20</v>
      </c>
      <c r="F947" s="11"/>
      <c r="G947" s="12">
        <v>0</v>
      </c>
      <c r="H947" s="11"/>
      <c r="I947" s="11">
        <v>0</v>
      </c>
      <c r="J947" s="11"/>
      <c r="K947" s="11"/>
      <c r="L947" s="11"/>
      <c r="M947" s="11"/>
      <c r="N947" s="11"/>
      <c r="O947" s="11"/>
      <c r="P947" s="11"/>
    </row>
    <row r="948" spans="1:16" ht="25.5">
      <c r="A948" s="9" t="s">
        <v>2350</v>
      </c>
      <c r="B948" s="9" t="s">
        <v>2351</v>
      </c>
      <c r="C948" s="9"/>
      <c r="D948" s="10"/>
      <c r="E948" s="9" t="s">
        <v>20</v>
      </c>
      <c r="F948" s="11"/>
      <c r="G948" s="12">
        <v>0</v>
      </c>
      <c r="H948" s="11"/>
      <c r="I948" s="11">
        <v>0</v>
      </c>
      <c r="J948" s="11"/>
      <c r="K948" s="11"/>
      <c r="L948" s="11"/>
      <c r="M948" s="11"/>
      <c r="N948" s="11"/>
      <c r="O948" s="11"/>
      <c r="P948" s="11"/>
    </row>
    <row r="949" spans="1:16" ht="25.5">
      <c r="A949" s="9" t="s">
        <v>2352</v>
      </c>
      <c r="B949" s="9" t="s">
        <v>2353</v>
      </c>
      <c r="C949" s="9"/>
      <c r="D949" s="10"/>
      <c r="E949" s="9" t="s">
        <v>20</v>
      </c>
      <c r="F949" s="11"/>
      <c r="G949" s="12">
        <v>0</v>
      </c>
      <c r="H949" s="11"/>
      <c r="I949" s="11">
        <v>1124098</v>
      </c>
      <c r="J949" s="11"/>
      <c r="K949" s="11"/>
      <c r="L949" s="11"/>
      <c r="M949" s="11"/>
      <c r="N949" s="11"/>
      <c r="O949" s="11"/>
      <c r="P949" s="11"/>
    </row>
    <row r="950" spans="1:16" ht="25.5">
      <c r="A950" s="9" t="s">
        <v>2354</v>
      </c>
      <c r="B950" s="9" t="s">
        <v>2355</v>
      </c>
      <c r="C950" s="9"/>
      <c r="D950" s="10"/>
      <c r="E950" s="9" t="s">
        <v>20</v>
      </c>
      <c r="F950" s="11"/>
      <c r="G950" s="12">
        <v>0</v>
      </c>
      <c r="H950" s="11"/>
      <c r="I950" s="11">
        <v>1124099</v>
      </c>
      <c r="J950" s="11"/>
      <c r="K950" s="11"/>
      <c r="L950" s="11"/>
      <c r="M950" s="11"/>
      <c r="N950" s="11"/>
      <c r="O950" s="11"/>
      <c r="P950" s="11"/>
    </row>
    <row r="951" spans="1:16">
      <c r="A951" s="9" t="s">
        <v>2356</v>
      </c>
      <c r="B951" s="9" t="s">
        <v>2357</v>
      </c>
      <c r="C951" s="9"/>
      <c r="D951" s="10"/>
      <c r="E951" s="9" t="s">
        <v>20</v>
      </c>
      <c r="F951" s="11"/>
      <c r="G951" s="12">
        <v>0</v>
      </c>
      <c r="H951" s="11"/>
      <c r="I951" s="11" t="s">
        <v>2358</v>
      </c>
      <c r="J951" s="11"/>
      <c r="K951" s="11"/>
      <c r="L951" s="11"/>
      <c r="M951" s="11"/>
      <c r="N951" s="11"/>
      <c r="O951" s="11"/>
      <c r="P951" s="11"/>
    </row>
    <row r="952" spans="1:16" ht="25.5">
      <c r="A952" s="9" t="s">
        <v>2359</v>
      </c>
      <c r="B952" s="9" t="s">
        <v>2360</v>
      </c>
      <c r="C952" s="9"/>
      <c r="D952" s="10">
        <v>0</v>
      </c>
      <c r="E952" s="9" t="s">
        <v>20</v>
      </c>
      <c r="F952" s="11" t="s">
        <v>2361</v>
      </c>
      <c r="G952" s="12" t="s">
        <v>2362</v>
      </c>
      <c r="H952" s="11" t="s">
        <v>2361</v>
      </c>
      <c r="I952" s="11" t="s">
        <v>2362</v>
      </c>
      <c r="J952" s="11" t="s">
        <v>2363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</row>
    <row r="953" spans="1:16" ht="25.5">
      <c r="A953" s="9" t="s">
        <v>2364</v>
      </c>
      <c r="B953" s="9" t="s">
        <v>2365</v>
      </c>
      <c r="C953" s="9"/>
      <c r="D953" s="10"/>
      <c r="E953" s="9" t="s">
        <v>20</v>
      </c>
      <c r="F953" s="11"/>
      <c r="G953" s="12" t="s">
        <v>2362</v>
      </c>
      <c r="H953" s="11"/>
      <c r="I953" s="11" t="s">
        <v>2362</v>
      </c>
      <c r="J953" s="11"/>
      <c r="K953" s="11"/>
      <c r="L953" s="11"/>
      <c r="M953" s="11"/>
      <c r="N953" s="11"/>
      <c r="O953" s="11"/>
      <c r="P953" s="11"/>
    </row>
    <row r="954" spans="1:16" ht="25.5">
      <c r="A954" s="9" t="s">
        <v>2366</v>
      </c>
      <c r="B954" s="9" t="s">
        <v>2367</v>
      </c>
      <c r="C954" s="9"/>
      <c r="D954" s="10"/>
      <c r="E954" s="9" t="s">
        <v>20</v>
      </c>
      <c r="F954" s="11"/>
      <c r="G954" s="12">
        <v>0</v>
      </c>
      <c r="H954" s="11"/>
      <c r="I954" s="11" t="s">
        <v>2368</v>
      </c>
      <c r="J954" s="11"/>
      <c r="K954" s="11"/>
      <c r="L954" s="11"/>
      <c r="M954" s="11"/>
      <c r="N954" s="11"/>
      <c r="O954" s="11"/>
      <c r="P954" s="11"/>
    </row>
    <row r="955" spans="1:16" ht="25.5">
      <c r="A955" s="9" t="s">
        <v>2369</v>
      </c>
      <c r="B955" s="9" t="s">
        <v>2370</v>
      </c>
      <c r="C955" s="9"/>
      <c r="D955" s="10"/>
      <c r="E955" s="9" t="s">
        <v>20</v>
      </c>
      <c r="F955" s="11" t="s">
        <v>2361</v>
      </c>
      <c r="G955" s="12">
        <v>4696325000008</v>
      </c>
      <c r="H955" s="11" t="s">
        <v>2361</v>
      </c>
      <c r="I955" s="11">
        <v>4696325000008</v>
      </c>
      <c r="J955" s="11">
        <v>4696325000008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</row>
    <row r="956" spans="1:16" ht="25.5">
      <c r="A956" s="9" t="s">
        <v>2371</v>
      </c>
      <c r="B956" s="9" t="s">
        <v>2372</v>
      </c>
      <c r="C956" s="9"/>
      <c r="D956" s="10"/>
      <c r="E956" s="9" t="s">
        <v>20</v>
      </c>
      <c r="F956" s="11"/>
      <c r="G956" s="12">
        <v>0</v>
      </c>
      <c r="H956" s="11"/>
      <c r="I956" s="11" t="s">
        <v>2373</v>
      </c>
      <c r="J956" s="11"/>
      <c r="K956" s="11"/>
      <c r="L956" s="11"/>
      <c r="M956" s="11"/>
      <c r="N956" s="11"/>
      <c r="O956" s="11"/>
      <c r="P956" s="11"/>
    </row>
    <row r="957" spans="1:16" ht="25.5">
      <c r="A957" s="9" t="s">
        <v>2374</v>
      </c>
      <c r="B957" s="9" t="s">
        <v>2375</v>
      </c>
      <c r="C957" s="9"/>
      <c r="D957" s="10"/>
      <c r="E957" s="9" t="s">
        <v>20</v>
      </c>
      <c r="F957" s="11"/>
      <c r="G957" s="12">
        <v>0</v>
      </c>
      <c r="H957" s="11"/>
      <c r="I957" s="11" t="s">
        <v>2376</v>
      </c>
      <c r="J957" s="11"/>
      <c r="K957" s="11"/>
      <c r="L957" s="11"/>
      <c r="M957" s="11"/>
      <c r="N957" s="11"/>
      <c r="O957" s="11"/>
      <c r="P957" s="11"/>
    </row>
    <row r="958" spans="1:16">
      <c r="A958" s="9" t="s">
        <v>2377</v>
      </c>
      <c r="B958" s="9" t="s">
        <v>2378</v>
      </c>
      <c r="C958" s="9"/>
      <c r="D958" s="10"/>
      <c r="E958" s="9" t="s">
        <v>20</v>
      </c>
      <c r="F958" s="11"/>
      <c r="G958" s="12">
        <v>0</v>
      </c>
      <c r="H958" s="11"/>
      <c r="I958" s="11" t="s">
        <v>2379</v>
      </c>
      <c r="J958" s="11"/>
      <c r="K958" s="11"/>
      <c r="L958" s="11"/>
      <c r="M958" s="11"/>
      <c r="N958" s="11"/>
      <c r="O958" s="11"/>
      <c r="P958" s="11"/>
    </row>
    <row r="959" spans="1:16" ht="25.5">
      <c r="A959" s="9" t="s">
        <v>2380</v>
      </c>
      <c r="B959" s="9" t="s">
        <v>2381</v>
      </c>
      <c r="C959" s="9"/>
      <c r="D959" s="10"/>
      <c r="E959" s="9" t="s">
        <v>20</v>
      </c>
      <c r="F959" s="11"/>
      <c r="G959" s="12">
        <v>0</v>
      </c>
      <c r="H959" s="11"/>
      <c r="I959" s="11" t="s">
        <v>2382</v>
      </c>
      <c r="J959" s="11"/>
      <c r="K959" s="11"/>
      <c r="L959" s="11"/>
      <c r="M959" s="11"/>
      <c r="N959" s="11"/>
      <c r="O959" s="11"/>
      <c r="P959" s="11"/>
    </row>
    <row r="960" spans="1:16" ht="25.5">
      <c r="A960" s="9" t="s">
        <v>2383</v>
      </c>
      <c r="B960" s="9" t="s">
        <v>2384</v>
      </c>
      <c r="C960" s="9"/>
      <c r="D960" s="10"/>
      <c r="E960" s="9" t="s">
        <v>20</v>
      </c>
      <c r="F960" s="11"/>
      <c r="G960" s="12">
        <v>0</v>
      </c>
      <c r="H960" s="11"/>
      <c r="I960" s="11" t="s">
        <v>2382</v>
      </c>
      <c r="J960" s="11"/>
      <c r="K960" s="11"/>
      <c r="L960" s="11"/>
      <c r="M960" s="11"/>
      <c r="N960" s="11"/>
      <c r="O960" s="11"/>
      <c r="P960" s="11"/>
    </row>
    <row r="961" spans="1:16">
      <c r="A961" s="9" t="s">
        <v>2385</v>
      </c>
      <c r="B961" s="9" t="s">
        <v>2386</v>
      </c>
      <c r="C961" s="9"/>
      <c r="D961" s="10"/>
      <c r="E961" s="9" t="s">
        <v>20</v>
      </c>
      <c r="F961" s="11"/>
      <c r="G961" s="12">
        <v>0</v>
      </c>
      <c r="H961" s="11"/>
      <c r="I961" s="11">
        <v>0</v>
      </c>
      <c r="J961" s="11"/>
      <c r="K961" s="11"/>
      <c r="L961" s="11"/>
      <c r="M961" s="11"/>
      <c r="N961" s="11"/>
      <c r="O961" s="11"/>
      <c r="P961" s="11"/>
    </row>
    <row r="962" spans="1:16">
      <c r="A962" s="9" t="s">
        <v>2387</v>
      </c>
      <c r="B962" s="9" t="s">
        <v>2388</v>
      </c>
      <c r="C962" s="9"/>
      <c r="D962" s="10"/>
      <c r="E962" s="9" t="s">
        <v>20</v>
      </c>
      <c r="F962" s="11"/>
      <c r="G962" s="12">
        <v>0</v>
      </c>
      <c r="H962" s="11"/>
      <c r="I962" s="11" t="s">
        <v>2389</v>
      </c>
      <c r="J962" s="11"/>
      <c r="K962" s="11"/>
      <c r="L962" s="11"/>
      <c r="M962" s="11"/>
      <c r="N962" s="11"/>
      <c r="O962" s="11"/>
      <c r="P962" s="11"/>
    </row>
    <row r="963" spans="1:16" ht="25.5">
      <c r="A963" s="9" t="s">
        <v>2390</v>
      </c>
      <c r="B963" s="9" t="s">
        <v>2391</v>
      </c>
      <c r="C963" s="9"/>
      <c r="D963" s="10"/>
      <c r="E963" s="9" t="s">
        <v>20</v>
      </c>
      <c r="F963" s="11"/>
      <c r="G963" s="12">
        <v>0</v>
      </c>
      <c r="H963" s="11"/>
      <c r="I963" s="11">
        <v>0</v>
      </c>
      <c r="J963" s="11"/>
      <c r="K963" s="11"/>
      <c r="L963" s="11"/>
      <c r="M963" s="11"/>
      <c r="N963" s="11"/>
      <c r="O963" s="11"/>
      <c r="P963" s="11"/>
    </row>
    <row r="964" spans="1:16" ht="25.5">
      <c r="A964" s="9" t="s">
        <v>2392</v>
      </c>
      <c r="B964" s="9" t="s">
        <v>2393</v>
      </c>
      <c r="C964" s="9"/>
      <c r="D964" s="10"/>
      <c r="E964" s="9" t="s">
        <v>20</v>
      </c>
      <c r="F964" s="11"/>
      <c r="G964" s="12">
        <v>0</v>
      </c>
      <c r="H964" s="11"/>
      <c r="I964" s="11" t="s">
        <v>2394</v>
      </c>
      <c r="J964" s="11"/>
      <c r="K964" s="11"/>
      <c r="L964" s="11"/>
      <c r="M964" s="11"/>
      <c r="N964" s="11"/>
      <c r="O964" s="11"/>
      <c r="P964" s="11"/>
    </row>
    <row r="965" spans="1:16" ht="25.5">
      <c r="A965" s="9" t="s">
        <v>2395</v>
      </c>
      <c r="B965" s="9" t="s">
        <v>2396</v>
      </c>
      <c r="C965" s="9"/>
      <c r="D965" s="10"/>
      <c r="E965" s="9" t="s">
        <v>20</v>
      </c>
      <c r="F965" s="11"/>
      <c r="G965" s="12">
        <v>0</v>
      </c>
      <c r="H965" s="11"/>
      <c r="I965" s="11" t="s">
        <v>2397</v>
      </c>
      <c r="J965" s="11"/>
      <c r="K965" s="11"/>
      <c r="L965" s="11"/>
      <c r="M965" s="11"/>
      <c r="N965" s="11"/>
      <c r="O965" s="11"/>
      <c r="P965" s="11"/>
    </row>
    <row r="966" spans="1:16">
      <c r="A966" s="9" t="s">
        <v>2398</v>
      </c>
      <c r="B966" s="9" t="s">
        <v>2399</v>
      </c>
      <c r="C966" s="9"/>
      <c r="D966" s="10"/>
      <c r="E966" s="9" t="s">
        <v>20</v>
      </c>
      <c r="F966" s="11"/>
      <c r="G966" s="12">
        <v>0</v>
      </c>
      <c r="H966" s="11"/>
      <c r="I966" s="11">
        <v>0</v>
      </c>
      <c r="J966" s="11"/>
      <c r="K966" s="11"/>
      <c r="L966" s="11"/>
      <c r="M966" s="11"/>
      <c r="N966" s="11"/>
      <c r="O966" s="11"/>
      <c r="P966" s="11"/>
    </row>
    <row r="967" spans="1:16" ht="25.5">
      <c r="A967" s="9" t="s">
        <v>2400</v>
      </c>
      <c r="B967" s="9" t="s">
        <v>2401</v>
      </c>
      <c r="C967" s="9"/>
      <c r="D967" s="10"/>
      <c r="E967" s="9" t="s">
        <v>20</v>
      </c>
      <c r="F967" s="11"/>
      <c r="G967" s="12">
        <v>0</v>
      </c>
      <c r="H967" s="11"/>
      <c r="I967" s="11">
        <v>0</v>
      </c>
      <c r="J967" s="11"/>
      <c r="K967" s="11"/>
      <c r="L967" s="11"/>
      <c r="M967" s="11"/>
      <c r="N967" s="11"/>
      <c r="O967" s="11"/>
      <c r="P967" s="11"/>
    </row>
    <row r="968" spans="1:16" ht="25.5">
      <c r="A968" s="9" t="s">
        <v>2402</v>
      </c>
      <c r="B968" s="9" t="s">
        <v>2403</v>
      </c>
      <c r="C968" s="9"/>
      <c r="D968" s="10"/>
      <c r="E968" s="9" t="s">
        <v>20</v>
      </c>
      <c r="F968" s="11"/>
      <c r="G968" s="12">
        <v>0</v>
      </c>
      <c r="H968" s="11"/>
      <c r="I968" s="11" t="s">
        <v>2404</v>
      </c>
      <c r="J968" s="11"/>
      <c r="K968" s="11"/>
      <c r="L968" s="11"/>
      <c r="M968" s="11"/>
      <c r="N968" s="11"/>
      <c r="O968" s="11"/>
      <c r="P968" s="11"/>
    </row>
    <row r="969" spans="1:16" ht="25.5">
      <c r="A969" s="9" t="s">
        <v>2405</v>
      </c>
      <c r="B969" s="9" t="s">
        <v>2406</v>
      </c>
      <c r="C969" s="9"/>
      <c r="D969" s="10"/>
      <c r="E969" s="9" t="s">
        <v>20</v>
      </c>
      <c r="F969" s="11"/>
      <c r="G969" s="12">
        <v>0</v>
      </c>
      <c r="H969" s="11"/>
      <c r="I969" s="11">
        <v>0</v>
      </c>
      <c r="J969" s="11"/>
      <c r="K969" s="11"/>
      <c r="L969" s="11"/>
      <c r="M969" s="11"/>
      <c r="N969" s="11"/>
      <c r="O969" s="11"/>
      <c r="P969" s="11"/>
    </row>
    <row r="970" spans="1:16">
      <c r="A970" s="9" t="s">
        <v>2407</v>
      </c>
      <c r="B970" s="9" t="s">
        <v>2408</v>
      </c>
      <c r="C970" s="9"/>
      <c r="D970" s="10"/>
      <c r="E970" s="9" t="s">
        <v>20</v>
      </c>
      <c r="F970" s="11"/>
      <c r="G970" s="12">
        <v>0</v>
      </c>
      <c r="H970" s="11"/>
      <c r="I970" s="11" t="s">
        <v>2409</v>
      </c>
      <c r="J970" s="11"/>
      <c r="K970" s="11"/>
      <c r="L970" s="11"/>
      <c r="M970" s="11"/>
      <c r="N970" s="11"/>
      <c r="O970" s="11"/>
      <c r="P970" s="11"/>
    </row>
    <row r="971" spans="1:16">
      <c r="A971" s="9" t="s">
        <v>2410</v>
      </c>
      <c r="B971" s="9" t="s">
        <v>2411</v>
      </c>
      <c r="C971" s="9"/>
      <c r="D971" s="10"/>
      <c r="E971" s="9" t="s">
        <v>20</v>
      </c>
      <c r="F971" s="11"/>
      <c r="G971" s="12">
        <v>0</v>
      </c>
      <c r="H971" s="11"/>
      <c r="I971" s="11" t="s">
        <v>2412</v>
      </c>
      <c r="J971" s="11"/>
      <c r="K971" s="11"/>
      <c r="L971" s="11"/>
      <c r="M971" s="11"/>
      <c r="N971" s="11"/>
      <c r="O971" s="11"/>
      <c r="P971" s="11"/>
    </row>
    <row r="972" spans="1:16" ht="25.5">
      <c r="A972" s="9" t="s">
        <v>2413</v>
      </c>
      <c r="B972" s="9" t="s">
        <v>2414</v>
      </c>
      <c r="C972" s="9"/>
      <c r="D972" s="10"/>
      <c r="E972" s="9" t="s">
        <v>20</v>
      </c>
      <c r="F972" s="11"/>
      <c r="G972" s="12">
        <v>0</v>
      </c>
      <c r="H972" s="11"/>
      <c r="I972" s="11">
        <v>0</v>
      </c>
      <c r="J972" s="11"/>
      <c r="K972" s="11"/>
      <c r="L972" s="11"/>
      <c r="M972" s="11"/>
      <c r="N972" s="11"/>
      <c r="O972" s="11"/>
      <c r="P972" s="11"/>
    </row>
    <row r="973" spans="1:16" ht="25.5">
      <c r="A973" s="9" t="s">
        <v>2415</v>
      </c>
      <c r="B973" s="9" t="s">
        <v>2416</v>
      </c>
      <c r="C973" s="9"/>
      <c r="D973" s="10"/>
      <c r="E973" s="9" t="s">
        <v>20</v>
      </c>
      <c r="F973" s="11"/>
      <c r="G973" s="12">
        <v>0</v>
      </c>
      <c r="H973" s="11"/>
      <c r="I973" s="11">
        <v>0</v>
      </c>
      <c r="J973" s="11"/>
      <c r="K973" s="11"/>
      <c r="L973" s="11"/>
      <c r="M973" s="11"/>
      <c r="N973" s="11"/>
      <c r="O973" s="11"/>
      <c r="P973" s="11"/>
    </row>
    <row r="974" spans="1:16">
      <c r="A974" s="9" t="s">
        <v>2417</v>
      </c>
      <c r="B974" s="9" t="s">
        <v>2418</v>
      </c>
      <c r="C974" s="9"/>
      <c r="D974" s="10"/>
      <c r="E974" s="9" t="s">
        <v>20</v>
      </c>
      <c r="F974" s="11"/>
      <c r="G974" s="12">
        <v>0</v>
      </c>
      <c r="H974" s="11"/>
      <c r="I974" s="11" t="s">
        <v>2419</v>
      </c>
      <c r="J974" s="11"/>
      <c r="K974" s="11"/>
      <c r="L974" s="11"/>
      <c r="M974" s="11"/>
      <c r="N974" s="11"/>
      <c r="O974" s="11"/>
      <c r="P974" s="11"/>
    </row>
    <row r="975" spans="1:16" ht="38.25">
      <c r="A975" s="9" t="s">
        <v>2420</v>
      </c>
      <c r="B975" s="9" t="s">
        <v>2421</v>
      </c>
      <c r="C975" s="9"/>
      <c r="D975" s="10"/>
      <c r="E975" s="9" t="s">
        <v>20</v>
      </c>
      <c r="F975" s="11"/>
      <c r="G975" s="12">
        <v>0</v>
      </c>
      <c r="H975" s="11"/>
      <c r="I975" s="11">
        <v>0</v>
      </c>
      <c r="J975" s="11"/>
      <c r="K975" s="11"/>
      <c r="L975" s="11"/>
      <c r="M975" s="11"/>
      <c r="N975" s="11"/>
      <c r="O975" s="11"/>
      <c r="P975" s="11"/>
    </row>
    <row r="976" spans="1:16" ht="25.5">
      <c r="A976" s="9" t="s">
        <v>2422</v>
      </c>
      <c r="B976" s="9" t="s">
        <v>2423</v>
      </c>
      <c r="C976" s="9"/>
      <c r="D976" s="10">
        <v>0</v>
      </c>
      <c r="E976" s="9" t="s">
        <v>20</v>
      </c>
      <c r="F976" s="11" t="s">
        <v>2424</v>
      </c>
      <c r="G976" s="11" t="s">
        <v>2425</v>
      </c>
      <c r="H976" s="11" t="s">
        <v>2426</v>
      </c>
      <c r="I976" s="11" t="s">
        <v>2427</v>
      </c>
      <c r="J976" s="11" t="s">
        <v>2425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</row>
    <row r="977" spans="1:16" ht="25.5">
      <c r="A977" s="9" t="s">
        <v>2428</v>
      </c>
      <c r="B977" s="9" t="s">
        <v>2429</v>
      </c>
      <c r="C977" s="9"/>
      <c r="D977" s="10"/>
      <c r="E977" s="9" t="s">
        <v>20</v>
      </c>
      <c r="F977" s="11"/>
      <c r="G977" s="12">
        <v>0</v>
      </c>
      <c r="H977" s="11"/>
      <c r="I977" s="11" t="s">
        <v>2430</v>
      </c>
      <c r="J977" s="11"/>
      <c r="K977" s="11"/>
      <c r="L977" s="11"/>
      <c r="M977" s="11"/>
      <c r="N977" s="11"/>
      <c r="O977" s="11"/>
      <c r="P977" s="11"/>
    </row>
    <row r="978" spans="1:16" ht="25.5">
      <c r="A978" s="9" t="s">
        <v>2431</v>
      </c>
      <c r="B978" s="9" t="s">
        <v>2432</v>
      </c>
      <c r="C978" s="9"/>
      <c r="D978" s="10"/>
      <c r="E978" s="9" t="s">
        <v>20</v>
      </c>
      <c r="F978" s="11"/>
      <c r="G978" s="12">
        <v>0</v>
      </c>
      <c r="H978" s="11"/>
      <c r="I978" s="11" t="s">
        <v>2433</v>
      </c>
      <c r="J978" s="11"/>
      <c r="K978" s="11"/>
      <c r="L978" s="11"/>
      <c r="M978" s="11"/>
      <c r="N978" s="11"/>
      <c r="O978" s="11"/>
      <c r="P978" s="11"/>
    </row>
    <row r="979" spans="1:16" ht="25.5">
      <c r="A979" s="9" t="s">
        <v>2434</v>
      </c>
      <c r="B979" s="9" t="s">
        <v>2435</v>
      </c>
      <c r="C979" s="9"/>
      <c r="D979" s="10"/>
      <c r="E979" s="9" t="s">
        <v>20</v>
      </c>
      <c r="F979" s="11"/>
      <c r="G979" s="12">
        <v>0</v>
      </c>
      <c r="H979" s="11"/>
      <c r="I979" s="11" t="s">
        <v>2436</v>
      </c>
      <c r="J979" s="11"/>
      <c r="K979" s="11"/>
      <c r="L979" s="11"/>
      <c r="M979" s="11"/>
      <c r="N979" s="11"/>
      <c r="O979" s="11"/>
      <c r="P979" s="11"/>
    </row>
    <row r="980" spans="1:16" ht="25.5">
      <c r="A980" s="9" t="s">
        <v>2437</v>
      </c>
      <c r="B980" s="9" t="s">
        <v>2438</v>
      </c>
      <c r="C980" s="9"/>
      <c r="D980" s="10"/>
      <c r="E980" s="9" t="s">
        <v>20</v>
      </c>
      <c r="F980" s="11"/>
      <c r="G980" s="12">
        <v>0</v>
      </c>
      <c r="H980" s="11"/>
      <c r="I980" s="11" t="s">
        <v>2439</v>
      </c>
      <c r="J980" s="11"/>
      <c r="K980" s="11"/>
      <c r="L980" s="11"/>
      <c r="M980" s="11"/>
      <c r="N980" s="11"/>
      <c r="O980" s="11"/>
      <c r="P980" s="11"/>
    </row>
    <row r="981" spans="1:16" ht="25.5">
      <c r="A981" s="9" t="s">
        <v>2440</v>
      </c>
      <c r="B981" s="9" t="s">
        <v>2441</v>
      </c>
      <c r="C981" s="9"/>
      <c r="D981" s="10"/>
      <c r="E981" s="9" t="s">
        <v>20</v>
      </c>
      <c r="F981" s="11"/>
      <c r="G981" s="12" t="s">
        <v>2442</v>
      </c>
      <c r="H981" s="11"/>
      <c r="I981" s="11" t="s">
        <v>2442</v>
      </c>
      <c r="J981" s="11"/>
      <c r="K981" s="11"/>
      <c r="L981" s="11"/>
      <c r="M981" s="11"/>
      <c r="N981" s="11"/>
      <c r="O981" s="11"/>
      <c r="P981" s="11"/>
    </row>
    <row r="982" spans="1:16" ht="25.5">
      <c r="A982" s="9" t="s">
        <v>2443</v>
      </c>
      <c r="B982" s="9" t="s">
        <v>2444</v>
      </c>
      <c r="C982" s="9"/>
      <c r="D982" s="10"/>
      <c r="E982" s="9" t="s">
        <v>20</v>
      </c>
      <c r="F982" s="11"/>
      <c r="G982" s="12">
        <v>0</v>
      </c>
      <c r="H982" s="11"/>
      <c r="I982" s="11" t="s">
        <v>2445</v>
      </c>
      <c r="J982" s="11"/>
      <c r="K982" s="11"/>
      <c r="L982" s="11"/>
      <c r="M982" s="11"/>
      <c r="N982" s="11"/>
      <c r="O982" s="11"/>
      <c r="P982" s="11"/>
    </row>
    <row r="983" spans="1:16" ht="25.5">
      <c r="A983" s="9" t="s">
        <v>2446</v>
      </c>
      <c r="B983" s="9" t="s">
        <v>2447</v>
      </c>
      <c r="C983" s="9"/>
      <c r="D983" s="10"/>
      <c r="E983" s="9" t="s">
        <v>20</v>
      </c>
      <c r="F983" s="11"/>
      <c r="G983" s="12">
        <v>0</v>
      </c>
      <c r="H983" s="11"/>
      <c r="I983" s="11" t="s">
        <v>2448</v>
      </c>
      <c r="J983" s="11"/>
      <c r="K983" s="11"/>
      <c r="L983" s="11"/>
      <c r="M983" s="11"/>
      <c r="N983" s="11"/>
      <c r="O983" s="11"/>
      <c r="P983" s="11"/>
    </row>
    <row r="984" spans="1:16" ht="25.5">
      <c r="A984" s="9" t="s">
        <v>2449</v>
      </c>
      <c r="B984" s="9" t="s">
        <v>2450</v>
      </c>
      <c r="C984" s="9"/>
      <c r="D984" s="10"/>
      <c r="E984" s="9" t="s">
        <v>567</v>
      </c>
      <c r="F984" s="11"/>
      <c r="G984" s="12">
        <v>0</v>
      </c>
      <c r="H984" s="11"/>
      <c r="I984" s="11">
        <v>0</v>
      </c>
      <c r="J984" s="11"/>
      <c r="K984" s="11"/>
      <c r="L984" s="11"/>
      <c r="M984" s="11"/>
      <c r="N984" s="11"/>
      <c r="O984" s="11"/>
      <c r="P984" s="11"/>
    </row>
    <row r="985" spans="1:16" ht="25.5">
      <c r="A985" s="9" t="s">
        <v>2451</v>
      </c>
      <c r="B985" s="9" t="s">
        <v>2452</v>
      </c>
      <c r="C985" s="9"/>
      <c r="D985" s="10"/>
      <c r="E985" s="9" t="s">
        <v>20</v>
      </c>
      <c r="F985" s="11"/>
      <c r="G985" s="12">
        <v>0</v>
      </c>
      <c r="H985" s="11"/>
      <c r="I985" s="11" t="s">
        <v>2453</v>
      </c>
      <c r="J985" s="11"/>
      <c r="K985" s="11"/>
      <c r="L985" s="11"/>
      <c r="M985" s="11"/>
      <c r="N985" s="11"/>
      <c r="O985" s="11"/>
      <c r="P985" s="11"/>
    </row>
    <row r="986" spans="1:16" ht="25.5">
      <c r="A986" s="9" t="s">
        <v>2454</v>
      </c>
      <c r="B986" s="9" t="s">
        <v>2455</v>
      </c>
      <c r="C986" s="9"/>
      <c r="D986" s="10"/>
      <c r="E986" s="9" t="s">
        <v>20</v>
      </c>
      <c r="F986" s="11"/>
      <c r="G986" s="12">
        <v>0</v>
      </c>
      <c r="H986" s="11"/>
      <c r="I986" s="11" t="s">
        <v>2456</v>
      </c>
      <c r="J986" s="11"/>
      <c r="K986" s="11"/>
      <c r="L986" s="11"/>
      <c r="M986" s="11"/>
      <c r="N986" s="11"/>
      <c r="O986" s="11"/>
      <c r="P986" s="11"/>
    </row>
    <row r="987" spans="1:16" ht="25.5">
      <c r="A987" s="9" t="s">
        <v>2457</v>
      </c>
      <c r="B987" s="9" t="s">
        <v>2458</v>
      </c>
      <c r="C987" s="9"/>
      <c r="D987" s="10"/>
      <c r="E987" s="9" t="s">
        <v>20</v>
      </c>
      <c r="F987" s="11"/>
      <c r="G987" s="12">
        <v>0</v>
      </c>
      <c r="H987" s="11"/>
      <c r="I987" s="11" t="s">
        <v>2459</v>
      </c>
      <c r="J987" s="11"/>
      <c r="K987" s="11"/>
      <c r="L987" s="11"/>
      <c r="M987" s="11"/>
      <c r="N987" s="11"/>
      <c r="O987" s="11"/>
      <c r="P987" s="11"/>
    </row>
    <row r="988" spans="1:16" ht="25.5">
      <c r="A988" s="9" t="s">
        <v>2460</v>
      </c>
      <c r="B988" s="9" t="s">
        <v>2461</v>
      </c>
      <c r="C988" s="9"/>
      <c r="D988" s="10"/>
      <c r="E988" s="9" t="s">
        <v>20</v>
      </c>
      <c r="F988" s="11"/>
      <c r="G988" s="12">
        <v>0</v>
      </c>
      <c r="H988" s="11"/>
      <c r="I988" s="11" t="s">
        <v>2462</v>
      </c>
      <c r="J988" s="11"/>
      <c r="K988" s="11"/>
      <c r="L988" s="11"/>
      <c r="M988" s="11"/>
      <c r="N988" s="11"/>
      <c r="O988" s="11"/>
      <c r="P988" s="11"/>
    </row>
    <row r="989" spans="1:16" ht="25.5">
      <c r="A989" s="9" t="s">
        <v>2463</v>
      </c>
      <c r="B989" s="9" t="s">
        <v>2464</v>
      </c>
      <c r="C989" s="9"/>
      <c r="D989" s="10"/>
      <c r="E989" s="9" t="s">
        <v>20</v>
      </c>
      <c r="F989" s="11"/>
      <c r="G989" s="12">
        <v>0</v>
      </c>
      <c r="H989" s="11"/>
      <c r="I989" s="11" t="s">
        <v>2465</v>
      </c>
      <c r="J989" s="11"/>
      <c r="K989" s="11"/>
      <c r="L989" s="11"/>
      <c r="M989" s="11"/>
      <c r="N989" s="11"/>
      <c r="O989" s="11"/>
      <c r="P989" s="11"/>
    </row>
    <row r="990" spans="1:16" ht="38.25">
      <c r="A990" s="9" t="s">
        <v>2466</v>
      </c>
      <c r="B990" s="9" t="s">
        <v>2467</v>
      </c>
      <c r="C990" s="9"/>
      <c r="D990" s="10"/>
      <c r="E990" s="9" t="s">
        <v>20</v>
      </c>
      <c r="F990" s="11"/>
      <c r="G990" s="12">
        <v>0</v>
      </c>
      <c r="H990" s="11"/>
      <c r="I990" s="11" t="s">
        <v>2468</v>
      </c>
      <c r="J990" s="11"/>
      <c r="K990" s="11"/>
      <c r="L990" s="11"/>
      <c r="M990" s="11"/>
      <c r="N990" s="11"/>
      <c r="O990" s="11"/>
      <c r="P990" s="11"/>
    </row>
    <row r="991" spans="1:16" ht="25.5">
      <c r="A991" s="9" t="s">
        <v>2469</v>
      </c>
      <c r="B991" s="9" t="s">
        <v>2470</v>
      </c>
      <c r="C991" s="9"/>
      <c r="D991" s="10"/>
      <c r="E991" s="9" t="s">
        <v>20</v>
      </c>
      <c r="F991" s="11"/>
      <c r="G991" s="12">
        <v>0</v>
      </c>
      <c r="H991" s="11"/>
      <c r="I991" s="11" t="s">
        <v>2465</v>
      </c>
      <c r="J991" s="11"/>
      <c r="K991" s="11"/>
      <c r="L991" s="11"/>
      <c r="M991" s="11"/>
      <c r="N991" s="11"/>
      <c r="O991" s="11"/>
      <c r="P991" s="11"/>
    </row>
    <row r="992" spans="1:16" ht="25.5">
      <c r="A992" s="9" t="s">
        <v>2471</v>
      </c>
      <c r="B992" s="9" t="s">
        <v>2472</v>
      </c>
      <c r="C992" s="9"/>
      <c r="D992" s="10"/>
      <c r="E992" s="9" t="s">
        <v>20</v>
      </c>
      <c r="F992" s="11"/>
      <c r="G992" s="12">
        <v>0</v>
      </c>
      <c r="H992" s="11"/>
      <c r="I992" s="11" t="s">
        <v>2473</v>
      </c>
      <c r="J992" s="11"/>
      <c r="K992" s="11"/>
      <c r="L992" s="11"/>
      <c r="M992" s="11"/>
      <c r="N992" s="11"/>
      <c r="O992" s="11"/>
      <c r="P992" s="11"/>
    </row>
    <row r="993" spans="1:16">
      <c r="A993" s="9" t="s">
        <v>2474</v>
      </c>
      <c r="B993" s="9" t="s">
        <v>2475</v>
      </c>
      <c r="C993" s="9"/>
      <c r="D993" s="10"/>
      <c r="E993" s="9" t="s">
        <v>20</v>
      </c>
      <c r="F993" s="11"/>
      <c r="G993" s="12">
        <v>0</v>
      </c>
      <c r="H993" s="11"/>
      <c r="I993" s="11" t="s">
        <v>2476</v>
      </c>
      <c r="J993" s="11"/>
      <c r="K993" s="11"/>
      <c r="L993" s="11"/>
      <c r="M993" s="11"/>
      <c r="N993" s="11"/>
      <c r="O993" s="11"/>
      <c r="P993" s="11"/>
    </row>
    <row r="994" spans="1:16">
      <c r="A994" s="9" t="s">
        <v>2477</v>
      </c>
      <c r="B994" s="9" t="s">
        <v>2478</v>
      </c>
      <c r="C994" s="9"/>
      <c r="D994" s="10"/>
      <c r="E994" s="9" t="s">
        <v>20</v>
      </c>
      <c r="F994" s="11"/>
      <c r="G994" s="12">
        <v>0</v>
      </c>
      <c r="H994" s="11"/>
      <c r="I994" s="11" t="s">
        <v>2479</v>
      </c>
      <c r="J994" s="11"/>
      <c r="K994" s="11"/>
      <c r="L994" s="11"/>
      <c r="M994" s="11"/>
      <c r="N994" s="11"/>
      <c r="O994" s="11"/>
      <c r="P994" s="11"/>
    </row>
    <row r="995" spans="1:16" ht="51">
      <c r="A995" s="9" t="s">
        <v>2480</v>
      </c>
      <c r="B995" s="9" t="s">
        <v>2481</v>
      </c>
      <c r="C995" s="9"/>
      <c r="D995" s="10"/>
      <c r="E995" s="9" t="s">
        <v>20</v>
      </c>
      <c r="F995" s="11"/>
      <c r="G995" s="12">
        <v>0</v>
      </c>
      <c r="H995" s="11"/>
      <c r="I995" s="11" t="s">
        <v>2482</v>
      </c>
      <c r="J995" s="11"/>
      <c r="K995" s="11"/>
      <c r="L995" s="11"/>
      <c r="M995" s="11"/>
      <c r="N995" s="11"/>
      <c r="O995" s="11"/>
      <c r="P995" s="11"/>
    </row>
    <row r="996" spans="1:16" ht="38.25">
      <c r="A996" s="9" t="s">
        <v>2483</v>
      </c>
      <c r="B996" s="9" t="s">
        <v>2484</v>
      </c>
      <c r="C996" s="9"/>
      <c r="D996" s="10"/>
      <c r="E996" s="9" t="s">
        <v>20</v>
      </c>
      <c r="F996" s="11"/>
      <c r="G996" s="12">
        <v>0</v>
      </c>
      <c r="H996" s="11"/>
      <c r="I996" s="11" t="s">
        <v>2485</v>
      </c>
      <c r="J996" s="11"/>
      <c r="K996" s="11"/>
      <c r="L996" s="11"/>
      <c r="M996" s="11"/>
      <c r="N996" s="11"/>
      <c r="O996" s="11"/>
      <c r="P996" s="11"/>
    </row>
    <row r="997" spans="1:16" ht="25.5">
      <c r="A997" s="9" t="s">
        <v>2486</v>
      </c>
      <c r="B997" s="9" t="s">
        <v>2487</v>
      </c>
      <c r="C997" s="9"/>
      <c r="D997" s="10"/>
      <c r="E997" s="9" t="s">
        <v>20</v>
      </c>
      <c r="F997" s="11"/>
      <c r="G997" s="12">
        <v>0</v>
      </c>
      <c r="H997" s="11"/>
      <c r="I997" s="11" t="s">
        <v>2488</v>
      </c>
      <c r="J997" s="11"/>
      <c r="K997" s="11"/>
      <c r="L997" s="11"/>
      <c r="M997" s="11"/>
      <c r="N997" s="11"/>
      <c r="O997" s="11"/>
      <c r="P997" s="11"/>
    </row>
    <row r="998" spans="1:16" ht="25.5">
      <c r="A998" s="9" t="s">
        <v>2489</v>
      </c>
      <c r="B998" s="9" t="s">
        <v>2490</v>
      </c>
      <c r="C998" s="9"/>
      <c r="D998" s="10"/>
      <c r="E998" s="9" t="s">
        <v>20</v>
      </c>
      <c r="F998" s="11"/>
      <c r="G998" s="12">
        <v>0</v>
      </c>
      <c r="H998" s="11"/>
      <c r="I998" s="11">
        <v>0</v>
      </c>
      <c r="J998" s="11"/>
      <c r="K998" s="11"/>
      <c r="L998" s="11"/>
      <c r="M998" s="11"/>
      <c r="N998" s="11"/>
      <c r="O998" s="11"/>
      <c r="P998" s="11"/>
    </row>
    <row r="999" spans="1:16" ht="25.5">
      <c r="A999" s="9" t="s">
        <v>2491</v>
      </c>
      <c r="B999" s="9" t="s">
        <v>2492</v>
      </c>
      <c r="C999" s="9"/>
      <c r="D999" s="10"/>
      <c r="E999" s="9" t="s">
        <v>20</v>
      </c>
      <c r="F999" s="11"/>
      <c r="G999" s="12">
        <v>0</v>
      </c>
      <c r="H999" s="11"/>
      <c r="I999" s="11" t="s">
        <v>2493</v>
      </c>
      <c r="J999" s="11"/>
      <c r="K999" s="11"/>
      <c r="L999" s="11"/>
      <c r="M999" s="11"/>
      <c r="N999" s="11"/>
      <c r="O999" s="11"/>
      <c r="P999" s="11"/>
    </row>
    <row r="1000" spans="1:16">
      <c r="A1000" s="9" t="s">
        <v>2494</v>
      </c>
      <c r="B1000" s="9" t="s">
        <v>2495</v>
      </c>
      <c r="C1000" s="9"/>
      <c r="D1000" s="10"/>
      <c r="E1000" s="9" t="s">
        <v>20</v>
      </c>
      <c r="F1000" s="11"/>
      <c r="G1000" s="12">
        <v>0</v>
      </c>
      <c r="H1000" s="11"/>
      <c r="I1000" s="11">
        <v>0</v>
      </c>
      <c r="J1000" s="11"/>
      <c r="K1000" s="11"/>
      <c r="L1000" s="11"/>
      <c r="M1000" s="11"/>
      <c r="N1000" s="11"/>
      <c r="O1000" s="11"/>
      <c r="P1000" s="11"/>
    </row>
    <row r="1001" spans="1:16" ht="38.25">
      <c r="A1001" s="9" t="s">
        <v>2496</v>
      </c>
      <c r="B1001" s="9" t="s">
        <v>2497</v>
      </c>
      <c r="C1001" s="9"/>
      <c r="D1001" s="10"/>
      <c r="E1001" s="9" t="s">
        <v>20</v>
      </c>
      <c r="F1001" s="11"/>
      <c r="G1001" s="12">
        <v>0</v>
      </c>
      <c r="H1001" s="11"/>
      <c r="I1001" s="11">
        <v>0</v>
      </c>
      <c r="J1001" s="11"/>
      <c r="K1001" s="11"/>
      <c r="L1001" s="11"/>
      <c r="M1001" s="11"/>
      <c r="N1001" s="11"/>
      <c r="O1001" s="11"/>
      <c r="P1001" s="11"/>
    </row>
    <row r="1002" spans="1:16">
      <c r="A1002" s="9" t="s">
        <v>2498</v>
      </c>
      <c r="B1002" s="9" t="s">
        <v>2499</v>
      </c>
      <c r="C1002" s="9"/>
      <c r="D1002" s="10"/>
      <c r="E1002" s="9" t="s">
        <v>20</v>
      </c>
      <c r="F1002" s="11"/>
      <c r="G1002" s="12">
        <v>0</v>
      </c>
      <c r="H1002" s="11"/>
      <c r="I1002" s="11" t="s">
        <v>2500</v>
      </c>
      <c r="J1002" s="11"/>
      <c r="K1002" s="11"/>
      <c r="L1002" s="11"/>
      <c r="M1002" s="11"/>
      <c r="N1002" s="11"/>
      <c r="O1002" s="11"/>
      <c r="P1002" s="11"/>
    </row>
    <row r="1003" spans="1:16" ht="25.5">
      <c r="A1003" s="9" t="s">
        <v>2501</v>
      </c>
      <c r="B1003" s="9" t="s">
        <v>2502</v>
      </c>
      <c r="C1003" s="9"/>
      <c r="D1003" s="10"/>
      <c r="E1003" s="9" t="s">
        <v>20</v>
      </c>
      <c r="F1003" s="11"/>
      <c r="G1003" s="12">
        <v>0</v>
      </c>
      <c r="H1003" s="11"/>
      <c r="I1003" s="11" t="s">
        <v>2503</v>
      </c>
      <c r="J1003" s="11"/>
      <c r="K1003" s="11"/>
      <c r="L1003" s="11"/>
      <c r="M1003" s="11"/>
      <c r="N1003" s="11"/>
      <c r="O1003" s="11"/>
      <c r="P1003" s="11"/>
    </row>
    <row r="1004" spans="1:16" ht="25.5">
      <c r="A1004" s="9" t="s">
        <v>2504</v>
      </c>
      <c r="B1004" s="9" t="s">
        <v>2505</v>
      </c>
      <c r="C1004" s="9"/>
      <c r="D1004" s="10"/>
      <c r="E1004" s="9" t="s">
        <v>20</v>
      </c>
      <c r="F1004" s="11"/>
      <c r="G1004" s="12">
        <v>0</v>
      </c>
      <c r="H1004" s="11"/>
      <c r="I1004" s="11" t="s">
        <v>2506</v>
      </c>
      <c r="J1004" s="11"/>
      <c r="K1004" s="11"/>
      <c r="L1004" s="11"/>
      <c r="M1004" s="11"/>
      <c r="N1004" s="11"/>
      <c r="O1004" s="11"/>
      <c r="P1004" s="11"/>
    </row>
    <row r="1005" spans="1:16" ht="25.5">
      <c r="A1005" s="9" t="s">
        <v>2507</v>
      </c>
      <c r="B1005" s="9" t="s">
        <v>2508</v>
      </c>
      <c r="C1005" s="9"/>
      <c r="D1005" s="10"/>
      <c r="E1005" s="9" t="s">
        <v>20</v>
      </c>
      <c r="F1005" s="11"/>
      <c r="G1005" s="12">
        <v>0</v>
      </c>
      <c r="H1005" s="11"/>
      <c r="I1005" s="11" t="s">
        <v>2509</v>
      </c>
      <c r="J1005" s="11"/>
      <c r="K1005" s="11"/>
      <c r="L1005" s="11"/>
      <c r="M1005" s="11"/>
      <c r="N1005" s="11"/>
      <c r="O1005" s="11"/>
      <c r="P1005" s="11"/>
    </row>
    <row r="1006" spans="1:16" ht="25.5">
      <c r="A1006" s="9" t="s">
        <v>2510</v>
      </c>
      <c r="B1006" s="9" t="s">
        <v>2511</v>
      </c>
      <c r="C1006" s="9"/>
      <c r="D1006" s="10"/>
      <c r="E1006" s="9" t="s">
        <v>20</v>
      </c>
      <c r="F1006" s="11"/>
      <c r="G1006" s="12">
        <v>0</v>
      </c>
      <c r="H1006" s="11"/>
      <c r="I1006" s="11" t="s">
        <v>2512</v>
      </c>
      <c r="J1006" s="11"/>
      <c r="K1006" s="11"/>
      <c r="L1006" s="11"/>
      <c r="M1006" s="11"/>
      <c r="N1006" s="11"/>
      <c r="O1006" s="11"/>
      <c r="P1006" s="11"/>
    </row>
    <row r="1007" spans="1:16" ht="25.5">
      <c r="A1007" s="9" t="s">
        <v>2513</v>
      </c>
      <c r="B1007" s="9" t="s">
        <v>2514</v>
      </c>
      <c r="C1007" s="9"/>
      <c r="D1007" s="10"/>
      <c r="E1007" s="9" t="s">
        <v>20</v>
      </c>
      <c r="F1007" s="11"/>
      <c r="G1007" s="12">
        <v>0</v>
      </c>
      <c r="H1007" s="11"/>
      <c r="I1007" s="11" t="s">
        <v>2515</v>
      </c>
      <c r="J1007" s="11"/>
      <c r="K1007" s="11"/>
      <c r="L1007" s="11"/>
      <c r="M1007" s="11"/>
      <c r="N1007" s="11"/>
      <c r="O1007" s="11"/>
      <c r="P1007" s="11"/>
    </row>
    <row r="1008" spans="1:16" ht="51">
      <c r="A1008" s="9" t="s">
        <v>2516</v>
      </c>
      <c r="B1008" s="9" t="s">
        <v>2517</v>
      </c>
      <c r="C1008" s="9"/>
      <c r="D1008" s="10"/>
      <c r="E1008" s="9" t="s">
        <v>20</v>
      </c>
      <c r="F1008" s="11"/>
      <c r="G1008" s="12">
        <v>0</v>
      </c>
      <c r="H1008" s="11"/>
      <c r="I1008" s="11" t="s">
        <v>2518</v>
      </c>
      <c r="J1008" s="11"/>
      <c r="K1008" s="11"/>
      <c r="L1008" s="11"/>
      <c r="M1008" s="11"/>
      <c r="N1008" s="11"/>
      <c r="O1008" s="11"/>
      <c r="P1008" s="11"/>
    </row>
    <row r="1009" spans="1:16" ht="25.5">
      <c r="A1009" s="9" t="s">
        <v>2519</v>
      </c>
      <c r="B1009" s="9" t="s">
        <v>2520</v>
      </c>
      <c r="C1009" s="9"/>
      <c r="D1009" s="10"/>
      <c r="E1009" s="9" t="s">
        <v>20</v>
      </c>
      <c r="F1009" s="11"/>
      <c r="G1009" s="12">
        <v>0</v>
      </c>
      <c r="H1009" s="11"/>
      <c r="I1009" s="11" t="s">
        <v>2521</v>
      </c>
      <c r="J1009" s="11"/>
      <c r="K1009" s="11"/>
      <c r="L1009" s="11"/>
      <c r="M1009" s="11"/>
      <c r="N1009" s="11"/>
      <c r="O1009" s="11"/>
      <c r="P1009" s="11"/>
    </row>
    <row r="1010" spans="1:16">
      <c r="A1010" s="9" t="s">
        <v>2522</v>
      </c>
      <c r="B1010" s="9" t="s">
        <v>2523</v>
      </c>
      <c r="C1010" s="9"/>
      <c r="D1010" s="10"/>
      <c r="E1010" s="9" t="s">
        <v>20</v>
      </c>
      <c r="F1010" s="11"/>
      <c r="G1010" s="12">
        <v>0</v>
      </c>
      <c r="H1010" s="11"/>
      <c r="I1010" s="11" t="s">
        <v>2524</v>
      </c>
      <c r="J1010" s="11"/>
      <c r="K1010" s="11"/>
      <c r="L1010" s="11"/>
      <c r="M1010" s="11"/>
      <c r="N1010" s="11"/>
      <c r="O1010" s="11"/>
      <c r="P1010" s="11"/>
    </row>
    <row r="1011" spans="1:16" ht="51">
      <c r="A1011" s="9" t="s">
        <v>2525</v>
      </c>
      <c r="B1011" s="9" t="s">
        <v>2526</v>
      </c>
      <c r="C1011" s="9"/>
      <c r="D1011" s="10"/>
      <c r="E1011" s="9" t="s">
        <v>20</v>
      </c>
      <c r="F1011" s="11"/>
      <c r="G1011" s="12">
        <v>0</v>
      </c>
      <c r="H1011" s="11"/>
      <c r="I1011" s="11">
        <v>0</v>
      </c>
      <c r="J1011" s="11"/>
      <c r="K1011" s="11"/>
      <c r="L1011" s="11"/>
      <c r="M1011" s="11"/>
      <c r="N1011" s="11"/>
      <c r="O1011" s="11"/>
      <c r="P1011" s="11"/>
    </row>
    <row r="1012" spans="1:16" ht="38.25">
      <c r="A1012" s="9" t="s">
        <v>2527</v>
      </c>
      <c r="B1012" s="9" t="s">
        <v>2528</v>
      </c>
      <c r="C1012" s="9"/>
      <c r="D1012" s="10"/>
      <c r="E1012" s="9" t="s">
        <v>20</v>
      </c>
      <c r="F1012" s="11"/>
      <c r="G1012" s="12">
        <v>0</v>
      </c>
      <c r="H1012" s="11"/>
      <c r="I1012" s="11" t="s">
        <v>2529</v>
      </c>
      <c r="J1012" s="11"/>
      <c r="K1012" s="11"/>
      <c r="L1012" s="11"/>
      <c r="M1012" s="11"/>
      <c r="N1012" s="11"/>
      <c r="O1012" s="11"/>
      <c r="P1012" s="11"/>
    </row>
    <row r="1013" spans="1:16" ht="25.5">
      <c r="A1013" s="9" t="s">
        <v>2530</v>
      </c>
      <c r="B1013" s="9" t="s">
        <v>2531</v>
      </c>
      <c r="C1013" s="9"/>
      <c r="D1013" s="10"/>
      <c r="E1013" s="9" t="s">
        <v>20</v>
      </c>
      <c r="F1013" s="11"/>
      <c r="G1013" s="12">
        <v>0</v>
      </c>
      <c r="H1013" s="11"/>
      <c r="I1013" s="11" t="s">
        <v>2532</v>
      </c>
      <c r="J1013" s="11"/>
      <c r="K1013" s="11"/>
      <c r="L1013" s="11"/>
      <c r="M1013" s="11"/>
      <c r="N1013" s="11"/>
      <c r="O1013" s="11"/>
      <c r="P1013" s="11"/>
    </row>
    <row r="1014" spans="1:16" ht="38.25">
      <c r="A1014" s="9" t="s">
        <v>2533</v>
      </c>
      <c r="B1014" s="9" t="s">
        <v>2534</v>
      </c>
      <c r="C1014" s="9"/>
      <c r="D1014" s="10"/>
      <c r="E1014" s="9" t="s">
        <v>20</v>
      </c>
      <c r="F1014" s="11"/>
      <c r="G1014" s="12">
        <v>0</v>
      </c>
      <c r="H1014" s="11"/>
      <c r="I1014" s="11">
        <v>0</v>
      </c>
      <c r="J1014" s="11"/>
      <c r="K1014" s="11"/>
      <c r="L1014" s="11"/>
      <c r="M1014" s="11"/>
      <c r="N1014" s="11"/>
      <c r="O1014" s="11"/>
      <c r="P1014" s="11"/>
    </row>
    <row r="1015" spans="1:16" ht="38.25">
      <c r="A1015" s="9" t="s">
        <v>2535</v>
      </c>
      <c r="B1015" s="9" t="s">
        <v>2536</v>
      </c>
      <c r="C1015" s="9"/>
      <c r="D1015" s="10"/>
      <c r="E1015" s="9" t="s">
        <v>20</v>
      </c>
      <c r="F1015" s="11"/>
      <c r="G1015" s="12">
        <v>0</v>
      </c>
      <c r="H1015" s="11"/>
      <c r="I1015" s="11">
        <v>0</v>
      </c>
      <c r="J1015" s="11"/>
      <c r="K1015" s="11"/>
      <c r="L1015" s="11"/>
      <c r="M1015" s="11"/>
      <c r="N1015" s="11"/>
      <c r="O1015" s="11"/>
      <c r="P1015" s="11"/>
    </row>
    <row r="1016" spans="1:16" ht="25.5">
      <c r="A1016" s="9" t="s">
        <v>2537</v>
      </c>
      <c r="B1016" s="9" t="s">
        <v>2538</v>
      </c>
      <c r="C1016" s="9"/>
      <c r="D1016" s="10"/>
      <c r="E1016" s="9" t="s">
        <v>20</v>
      </c>
      <c r="F1016" s="11"/>
      <c r="G1016" s="12">
        <v>0</v>
      </c>
      <c r="H1016" s="11"/>
      <c r="I1016" s="11">
        <v>0</v>
      </c>
      <c r="J1016" s="11"/>
      <c r="K1016" s="11"/>
      <c r="L1016" s="11"/>
      <c r="M1016" s="11"/>
      <c r="N1016" s="11"/>
      <c r="O1016" s="11"/>
      <c r="P1016" s="11"/>
    </row>
    <row r="1017" spans="1:16">
      <c r="A1017" s="9" t="s">
        <v>2539</v>
      </c>
      <c r="B1017" s="9" t="s">
        <v>2540</v>
      </c>
      <c r="C1017" s="9"/>
      <c r="D1017" s="10"/>
      <c r="E1017" s="9" t="s">
        <v>20</v>
      </c>
      <c r="F1017" s="11"/>
      <c r="G1017" s="12">
        <v>0</v>
      </c>
      <c r="H1017" s="11"/>
      <c r="I1017" s="11" t="s">
        <v>2541</v>
      </c>
      <c r="J1017" s="11"/>
      <c r="K1017" s="11"/>
      <c r="L1017" s="11"/>
      <c r="M1017" s="11"/>
      <c r="N1017" s="11"/>
      <c r="O1017" s="11"/>
      <c r="P1017" s="11"/>
    </row>
    <row r="1018" spans="1:16">
      <c r="A1018" s="9" t="s">
        <v>2542</v>
      </c>
      <c r="B1018" s="9" t="s">
        <v>2543</v>
      </c>
      <c r="C1018" s="9"/>
      <c r="D1018" s="10"/>
      <c r="E1018" s="9" t="s">
        <v>20</v>
      </c>
      <c r="F1018" s="11"/>
      <c r="G1018" s="12" t="s">
        <v>2518</v>
      </c>
      <c r="H1018" s="11"/>
      <c r="I1018" s="11" t="s">
        <v>2544</v>
      </c>
      <c r="J1018" s="11"/>
      <c r="K1018" s="11"/>
      <c r="L1018" s="11"/>
      <c r="M1018" s="11"/>
      <c r="N1018" s="11"/>
      <c r="O1018" s="11"/>
      <c r="P1018" s="11"/>
    </row>
    <row r="1019" spans="1:16" ht="25.5">
      <c r="A1019" s="9" t="s">
        <v>2545</v>
      </c>
      <c r="B1019" s="9" t="s">
        <v>2546</v>
      </c>
      <c r="C1019" s="9"/>
      <c r="D1019" s="10" t="s">
        <v>861</v>
      </c>
      <c r="E1019" s="9" t="s">
        <v>20</v>
      </c>
      <c r="F1019" s="11">
        <v>0</v>
      </c>
      <c r="G1019" s="12" t="s">
        <v>2547</v>
      </c>
      <c r="H1019" s="11" t="s">
        <v>1480</v>
      </c>
      <c r="I1019" s="11" t="s">
        <v>2547</v>
      </c>
      <c r="J1019" s="11" t="s">
        <v>2548</v>
      </c>
      <c r="K1019" s="11" t="s">
        <v>2549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</row>
    <row r="1020" spans="1:16" ht="25.5">
      <c r="A1020" s="9" t="s">
        <v>2550</v>
      </c>
      <c r="B1020" s="9" t="s">
        <v>2551</v>
      </c>
      <c r="C1020" s="9"/>
      <c r="D1020" s="10" t="s">
        <v>861</v>
      </c>
      <c r="E1020" s="9" t="s">
        <v>20</v>
      </c>
      <c r="F1020" s="11" t="s">
        <v>2552</v>
      </c>
      <c r="G1020" s="12" t="s">
        <v>2553</v>
      </c>
      <c r="H1020" s="11" t="s">
        <v>2554</v>
      </c>
      <c r="I1020" s="11" t="s">
        <v>2555</v>
      </c>
      <c r="J1020" s="11">
        <v>0</v>
      </c>
      <c r="K1020" s="11" t="s">
        <v>2556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</row>
    <row r="1021" spans="1:16" ht="25.5">
      <c r="A1021" s="9" t="s">
        <v>2557</v>
      </c>
      <c r="B1021" s="9" t="s">
        <v>2558</v>
      </c>
      <c r="C1021" s="9"/>
      <c r="D1021" s="10"/>
      <c r="E1021" s="9" t="s">
        <v>20</v>
      </c>
      <c r="F1021" s="11"/>
      <c r="G1021" s="12">
        <v>0</v>
      </c>
      <c r="H1021" s="11"/>
      <c r="I1021" s="11" t="s">
        <v>2559</v>
      </c>
      <c r="J1021" s="11"/>
      <c r="K1021" s="11"/>
      <c r="L1021" s="11"/>
      <c r="M1021" s="11"/>
      <c r="N1021" s="11"/>
      <c r="O1021" s="11"/>
      <c r="P1021" s="11"/>
    </row>
    <row r="1022" spans="1:16" ht="25.5">
      <c r="A1022" s="9" t="s">
        <v>2560</v>
      </c>
      <c r="B1022" s="9" t="s">
        <v>2561</v>
      </c>
      <c r="C1022" s="9"/>
      <c r="D1022" s="10"/>
      <c r="E1022" s="9" t="s">
        <v>20</v>
      </c>
      <c r="F1022" s="11"/>
      <c r="G1022" s="12">
        <v>0</v>
      </c>
      <c r="H1022" s="11"/>
      <c r="I1022" s="11" t="s">
        <v>2529</v>
      </c>
      <c r="J1022" s="11"/>
      <c r="K1022" s="11"/>
      <c r="L1022" s="11"/>
      <c r="M1022" s="11"/>
      <c r="N1022" s="11"/>
      <c r="O1022" s="11"/>
      <c r="P1022" s="11"/>
    </row>
    <row r="1023" spans="1:16" ht="25.5">
      <c r="A1023" s="9" t="s">
        <v>2562</v>
      </c>
      <c r="B1023" s="9" t="s">
        <v>2563</v>
      </c>
      <c r="C1023" s="9"/>
      <c r="D1023" s="10"/>
      <c r="E1023" s="9" t="s">
        <v>20</v>
      </c>
      <c r="F1023" s="11"/>
      <c r="G1023" s="12">
        <v>0</v>
      </c>
      <c r="H1023" s="11"/>
      <c r="I1023" s="11" t="s">
        <v>2564</v>
      </c>
      <c r="J1023" s="11"/>
      <c r="K1023" s="11"/>
      <c r="L1023" s="11"/>
      <c r="M1023" s="11"/>
      <c r="N1023" s="11"/>
      <c r="O1023" s="11"/>
      <c r="P1023" s="11"/>
    </row>
    <row r="1024" spans="1:16" ht="25.5">
      <c r="A1024" s="9" t="s">
        <v>2565</v>
      </c>
      <c r="B1024" s="9" t="s">
        <v>2566</v>
      </c>
      <c r="C1024" s="9"/>
      <c r="D1024" s="10"/>
      <c r="E1024" s="9" t="s">
        <v>20</v>
      </c>
      <c r="F1024" s="11"/>
      <c r="G1024" s="12">
        <v>0</v>
      </c>
      <c r="H1024" s="11"/>
      <c r="I1024" s="11" t="s">
        <v>2567</v>
      </c>
      <c r="J1024" s="11"/>
      <c r="K1024" s="11"/>
      <c r="L1024" s="11"/>
      <c r="M1024" s="11"/>
      <c r="N1024" s="11"/>
      <c r="O1024" s="11"/>
      <c r="P1024" s="11"/>
    </row>
    <row r="1025" spans="1:16" ht="25.5">
      <c r="A1025" s="9" t="s">
        <v>2568</v>
      </c>
      <c r="B1025" s="9" t="s">
        <v>2569</v>
      </c>
      <c r="C1025" s="9"/>
      <c r="D1025" s="10"/>
      <c r="E1025" s="9" t="s">
        <v>20</v>
      </c>
      <c r="F1025" s="11"/>
      <c r="G1025" s="12">
        <v>0</v>
      </c>
      <c r="H1025" s="11"/>
      <c r="I1025" s="11" t="s">
        <v>2570</v>
      </c>
      <c r="J1025" s="11"/>
      <c r="K1025" s="11"/>
      <c r="L1025" s="11"/>
      <c r="M1025" s="11"/>
      <c r="N1025" s="11"/>
      <c r="O1025" s="11"/>
      <c r="P1025" s="11"/>
    </row>
    <row r="1026" spans="1:16" ht="25.5">
      <c r="A1026" s="9" t="s">
        <v>2571</v>
      </c>
      <c r="B1026" s="9" t="s">
        <v>2572</v>
      </c>
      <c r="C1026" s="9"/>
      <c r="D1026" s="10"/>
      <c r="E1026" s="9" t="s">
        <v>20</v>
      </c>
      <c r="F1026" s="11"/>
      <c r="G1026" s="12">
        <v>0</v>
      </c>
      <c r="H1026" s="11"/>
      <c r="I1026" s="11" t="s">
        <v>2573</v>
      </c>
      <c r="J1026" s="11"/>
      <c r="K1026" s="11"/>
      <c r="L1026" s="11"/>
      <c r="M1026" s="11"/>
      <c r="N1026" s="11"/>
      <c r="O1026" s="11"/>
      <c r="P1026" s="11"/>
    </row>
    <row r="1027" spans="1:16" ht="25.5">
      <c r="A1027" s="9" t="s">
        <v>2574</v>
      </c>
      <c r="B1027" s="9" t="s">
        <v>2575</v>
      </c>
      <c r="C1027" s="9"/>
      <c r="D1027" s="10"/>
      <c r="E1027" s="9" t="s">
        <v>20</v>
      </c>
      <c r="F1027" s="11"/>
      <c r="G1027" s="12" t="s">
        <v>2576</v>
      </c>
      <c r="H1027" s="11"/>
      <c r="I1027" s="11" t="s">
        <v>2577</v>
      </c>
      <c r="J1027" s="11"/>
      <c r="K1027" s="11"/>
      <c r="L1027" s="11"/>
      <c r="M1027" s="11"/>
      <c r="N1027" s="11"/>
      <c r="O1027" s="11"/>
      <c r="P1027" s="11"/>
    </row>
    <row r="1028" spans="1:16" ht="25.5">
      <c r="A1028" s="9" t="s">
        <v>2578</v>
      </c>
      <c r="B1028" s="9" t="s">
        <v>2579</v>
      </c>
      <c r="C1028" s="9"/>
      <c r="D1028" s="10"/>
      <c r="E1028" s="9" t="s">
        <v>20</v>
      </c>
      <c r="F1028" s="11"/>
      <c r="G1028" s="12">
        <v>0</v>
      </c>
      <c r="H1028" s="11"/>
      <c r="I1028" s="11">
        <v>0</v>
      </c>
      <c r="J1028" s="11"/>
      <c r="K1028" s="11"/>
      <c r="L1028" s="11"/>
      <c r="M1028" s="11"/>
      <c r="N1028" s="11"/>
      <c r="O1028" s="11"/>
      <c r="P1028" s="11"/>
    </row>
    <row r="1029" spans="1:16" ht="38.25">
      <c r="A1029" s="9" t="s">
        <v>2580</v>
      </c>
      <c r="B1029" s="9" t="s">
        <v>2581</v>
      </c>
      <c r="C1029" s="9"/>
      <c r="D1029" s="10"/>
      <c r="E1029" s="9" t="s">
        <v>20</v>
      </c>
      <c r="F1029" s="11"/>
      <c r="G1029" s="12" t="s">
        <v>2582</v>
      </c>
      <c r="H1029" s="11"/>
      <c r="I1029" s="11" t="s">
        <v>2582</v>
      </c>
      <c r="J1029" s="11"/>
      <c r="K1029" s="11"/>
      <c r="L1029" s="11"/>
      <c r="M1029" s="11"/>
      <c r="N1029" s="11"/>
      <c r="O1029" s="11"/>
      <c r="P1029" s="11"/>
    </row>
    <row r="1030" spans="1:16" ht="38.25">
      <c r="A1030" s="9" t="s">
        <v>2583</v>
      </c>
      <c r="B1030" s="9" t="s">
        <v>2584</v>
      </c>
      <c r="C1030" s="9"/>
      <c r="D1030" s="10"/>
      <c r="E1030" s="9" t="s">
        <v>20</v>
      </c>
      <c r="F1030" s="11"/>
      <c r="G1030" s="12">
        <v>0</v>
      </c>
      <c r="H1030" s="11"/>
      <c r="I1030" s="11" t="s">
        <v>2585</v>
      </c>
      <c r="J1030" s="11"/>
      <c r="K1030" s="11"/>
      <c r="L1030" s="11"/>
      <c r="M1030" s="11"/>
      <c r="N1030" s="11"/>
      <c r="O1030" s="11"/>
      <c r="P1030" s="11"/>
    </row>
    <row r="1031" spans="1:16" ht="25.5">
      <c r="A1031" s="9" t="s">
        <v>2586</v>
      </c>
      <c r="B1031" s="9" t="s">
        <v>2587</v>
      </c>
      <c r="C1031" s="9"/>
      <c r="D1031" s="10"/>
      <c r="E1031" s="9" t="s">
        <v>20</v>
      </c>
      <c r="F1031" s="11"/>
      <c r="G1031" s="12" t="s">
        <v>2588</v>
      </c>
      <c r="H1031" s="11"/>
      <c r="I1031" s="11" t="s">
        <v>2589</v>
      </c>
      <c r="J1031" s="11"/>
      <c r="K1031" s="11"/>
      <c r="L1031" s="11"/>
      <c r="M1031" s="11"/>
      <c r="N1031" s="11"/>
      <c r="O1031" s="11"/>
      <c r="P1031" s="11"/>
    </row>
    <row r="1032" spans="1:16" ht="25.5">
      <c r="A1032" s="9" t="s">
        <v>2590</v>
      </c>
      <c r="B1032" s="9" t="s">
        <v>2591</v>
      </c>
      <c r="C1032" s="9"/>
      <c r="D1032" s="10"/>
      <c r="E1032" s="9" t="s">
        <v>20</v>
      </c>
      <c r="F1032" s="11"/>
      <c r="G1032" s="12" t="s">
        <v>2592</v>
      </c>
      <c r="H1032" s="11"/>
      <c r="I1032" s="11" t="s">
        <v>2593</v>
      </c>
      <c r="J1032" s="11"/>
      <c r="K1032" s="11"/>
      <c r="L1032" s="11"/>
      <c r="M1032" s="11"/>
      <c r="N1032" s="11"/>
      <c r="O1032" s="11"/>
      <c r="P1032" s="11"/>
    </row>
    <row r="1033" spans="1:16" ht="25.5">
      <c r="A1033" s="9" t="s">
        <v>2594</v>
      </c>
      <c r="B1033" s="9" t="s">
        <v>2595</v>
      </c>
      <c r="C1033" s="9"/>
      <c r="D1033" s="10"/>
      <c r="E1033" s="9" t="s">
        <v>20</v>
      </c>
      <c r="F1033" s="11"/>
      <c r="G1033" s="12">
        <v>1241.3008</v>
      </c>
      <c r="H1033" s="11"/>
      <c r="I1033" s="11" t="s">
        <v>2596</v>
      </c>
      <c r="J1033" s="11"/>
      <c r="K1033" s="11"/>
      <c r="L1033" s="11"/>
      <c r="M1033" s="11"/>
      <c r="N1033" s="11"/>
      <c r="O1033" s="11"/>
      <c r="P1033" s="11"/>
    </row>
    <row r="1034" spans="1:16">
      <c r="A1034" s="9" t="s">
        <v>2597</v>
      </c>
      <c r="B1034" s="9" t="s">
        <v>2598</v>
      </c>
      <c r="C1034" s="9"/>
      <c r="D1034" s="10"/>
      <c r="E1034" s="9" t="s">
        <v>20</v>
      </c>
      <c r="F1034" s="11"/>
      <c r="G1034" s="12" t="s">
        <v>2599</v>
      </c>
      <c r="H1034" s="11"/>
      <c r="I1034" s="11">
        <v>2213763.1</v>
      </c>
      <c r="J1034" s="11"/>
      <c r="K1034" s="11"/>
      <c r="L1034" s="11"/>
      <c r="M1034" s="11"/>
      <c r="N1034" s="11"/>
      <c r="O1034" s="11"/>
      <c r="P1034" s="11"/>
    </row>
    <row r="1035" spans="1:16" ht="38.25">
      <c r="A1035" s="9" t="s">
        <v>2600</v>
      </c>
      <c r="B1035" s="9" t="s">
        <v>2601</v>
      </c>
      <c r="C1035" s="9"/>
      <c r="D1035" s="10"/>
      <c r="E1035" s="9" t="s">
        <v>20</v>
      </c>
      <c r="F1035" s="11"/>
      <c r="G1035" s="12" t="s">
        <v>2602</v>
      </c>
      <c r="H1035" s="11"/>
      <c r="I1035" s="11" t="s">
        <v>2602</v>
      </c>
      <c r="J1035" s="11"/>
      <c r="K1035" s="11"/>
      <c r="L1035" s="11"/>
      <c r="M1035" s="11"/>
      <c r="N1035" s="11"/>
      <c r="O1035" s="11"/>
      <c r="P1035" s="11"/>
    </row>
    <row r="1036" spans="1:16" ht="38.25">
      <c r="A1036" s="9" t="s">
        <v>2603</v>
      </c>
      <c r="B1036" s="9" t="s">
        <v>2604</v>
      </c>
      <c r="C1036" s="9"/>
      <c r="D1036" s="10"/>
      <c r="E1036" s="9" t="s">
        <v>20</v>
      </c>
      <c r="F1036" s="11"/>
      <c r="G1036" s="12">
        <v>0</v>
      </c>
      <c r="H1036" s="11"/>
      <c r="I1036" s="11" t="s">
        <v>2605</v>
      </c>
      <c r="J1036" s="11"/>
      <c r="K1036" s="11"/>
      <c r="L1036" s="11"/>
      <c r="M1036" s="11"/>
      <c r="N1036" s="11"/>
      <c r="O1036" s="11"/>
      <c r="P1036" s="11"/>
    </row>
    <row r="1037" spans="1:16">
      <c r="A1037" s="9" t="s">
        <v>2606</v>
      </c>
      <c r="B1037" s="9" t="s">
        <v>2607</v>
      </c>
      <c r="C1037" s="9"/>
      <c r="D1037" s="10"/>
      <c r="E1037" s="9" t="s">
        <v>20</v>
      </c>
      <c r="F1037" s="11"/>
      <c r="G1037" s="12" t="s">
        <v>2608</v>
      </c>
      <c r="H1037" s="11"/>
      <c r="I1037" s="11" t="s">
        <v>2609</v>
      </c>
      <c r="J1037" s="11"/>
      <c r="K1037" s="11"/>
      <c r="L1037" s="11"/>
      <c r="M1037" s="11"/>
      <c r="N1037" s="11"/>
      <c r="O1037" s="11"/>
      <c r="P1037" s="11"/>
    </row>
    <row r="1038" spans="1:16" ht="25.5">
      <c r="A1038" s="9" t="s">
        <v>2610</v>
      </c>
      <c r="B1038" s="9" t="s">
        <v>2611</v>
      </c>
      <c r="C1038" s="9"/>
      <c r="D1038" s="10"/>
      <c r="E1038" s="9" t="s">
        <v>20</v>
      </c>
      <c r="F1038" s="11"/>
      <c r="G1038" s="12">
        <v>0</v>
      </c>
      <c r="H1038" s="11"/>
      <c r="I1038" s="11">
        <v>0</v>
      </c>
      <c r="J1038" s="11"/>
      <c r="K1038" s="11"/>
      <c r="L1038" s="11"/>
      <c r="M1038" s="11"/>
      <c r="N1038" s="11"/>
      <c r="O1038" s="11"/>
      <c r="P1038" s="11"/>
    </row>
    <row r="1039" spans="1:16">
      <c r="A1039" s="9" t="s">
        <v>2612</v>
      </c>
      <c r="B1039" s="9" t="s">
        <v>2613</v>
      </c>
      <c r="C1039" s="9"/>
      <c r="D1039" s="10"/>
      <c r="E1039" s="9" t="s">
        <v>20</v>
      </c>
      <c r="F1039" s="11"/>
      <c r="G1039" s="12" t="s">
        <v>2614</v>
      </c>
      <c r="H1039" s="11"/>
      <c r="I1039" s="11" t="s">
        <v>2615</v>
      </c>
      <c r="J1039" s="11"/>
      <c r="K1039" s="11"/>
      <c r="L1039" s="11"/>
      <c r="M1039" s="11"/>
      <c r="N1039" s="11"/>
      <c r="O1039" s="11"/>
      <c r="P1039" s="11"/>
    </row>
    <row r="1040" spans="1:16" ht="25.5">
      <c r="A1040" s="9" t="s">
        <v>2616</v>
      </c>
      <c r="B1040" s="9" t="s">
        <v>2617</v>
      </c>
      <c r="C1040" s="9"/>
      <c r="D1040" s="10"/>
      <c r="E1040" s="9" t="s">
        <v>20</v>
      </c>
      <c r="F1040" s="11"/>
      <c r="G1040" s="12">
        <v>0</v>
      </c>
      <c r="H1040" s="11"/>
      <c r="I1040" s="11" t="s">
        <v>2609</v>
      </c>
      <c r="J1040" s="11"/>
      <c r="K1040" s="11"/>
      <c r="L1040" s="11"/>
      <c r="M1040" s="11"/>
      <c r="N1040" s="11"/>
      <c r="O1040" s="11"/>
      <c r="P1040" s="11"/>
    </row>
    <row r="1041" spans="1:16" ht="25.5">
      <c r="A1041" s="9" t="s">
        <v>2618</v>
      </c>
      <c r="B1041" s="9" t="s">
        <v>2619</v>
      </c>
      <c r="C1041" s="9"/>
      <c r="D1041" s="10"/>
      <c r="E1041" s="9" t="s">
        <v>20</v>
      </c>
      <c r="F1041" s="11"/>
      <c r="G1041" s="12">
        <v>0</v>
      </c>
      <c r="H1041" s="11"/>
      <c r="I1041" s="11" t="s">
        <v>2620</v>
      </c>
      <c r="J1041" s="11"/>
      <c r="K1041" s="11"/>
      <c r="L1041" s="11"/>
      <c r="M1041" s="11"/>
      <c r="N1041" s="11"/>
      <c r="O1041" s="11"/>
      <c r="P1041" s="11"/>
    </row>
    <row r="1042" spans="1:16" ht="25.5">
      <c r="A1042" s="9" t="s">
        <v>2621</v>
      </c>
      <c r="B1042" s="9" t="s">
        <v>2622</v>
      </c>
      <c r="C1042" s="9"/>
      <c r="D1042" s="10"/>
      <c r="E1042" s="9" t="s">
        <v>20</v>
      </c>
      <c r="F1042" s="11"/>
      <c r="G1042" s="12" t="s">
        <v>2623</v>
      </c>
      <c r="H1042" s="11"/>
      <c r="I1042" s="11" t="s">
        <v>2624</v>
      </c>
      <c r="J1042" s="11"/>
      <c r="K1042" s="11"/>
      <c r="L1042" s="11"/>
      <c r="M1042" s="11"/>
      <c r="N1042" s="11"/>
      <c r="O1042" s="11"/>
      <c r="P1042" s="11"/>
    </row>
    <row r="1043" spans="1:16" ht="25.5">
      <c r="A1043" s="9" t="s">
        <v>2625</v>
      </c>
      <c r="B1043" s="9" t="s">
        <v>2626</v>
      </c>
      <c r="C1043" s="9"/>
      <c r="D1043" s="10"/>
      <c r="E1043" s="9" t="s">
        <v>20</v>
      </c>
      <c r="F1043" s="11"/>
      <c r="G1043" s="12">
        <v>0</v>
      </c>
      <c r="H1043" s="11"/>
      <c r="I1043" s="11" t="s">
        <v>2627</v>
      </c>
      <c r="J1043" s="11"/>
      <c r="K1043" s="11"/>
      <c r="L1043" s="11"/>
      <c r="M1043" s="11"/>
      <c r="N1043" s="11"/>
      <c r="O1043" s="11"/>
      <c r="P1043" s="11"/>
    </row>
    <row r="1044" spans="1:16" ht="25.5">
      <c r="A1044" s="9" t="s">
        <v>2628</v>
      </c>
      <c r="B1044" s="9" t="s">
        <v>2629</v>
      </c>
      <c r="C1044" s="9"/>
      <c r="D1044" s="10"/>
      <c r="E1044" s="9" t="s">
        <v>20</v>
      </c>
      <c r="F1044" s="11"/>
      <c r="G1044" s="12">
        <v>0</v>
      </c>
      <c r="H1044" s="11"/>
      <c r="I1044" s="11">
        <v>0</v>
      </c>
      <c r="J1044" s="11"/>
      <c r="K1044" s="11"/>
      <c r="L1044" s="11"/>
      <c r="M1044" s="11"/>
      <c r="N1044" s="11"/>
      <c r="O1044" s="11"/>
      <c r="P1044" s="11"/>
    </row>
    <row r="1045" spans="1:16">
      <c r="A1045" s="9" t="s">
        <v>2630</v>
      </c>
      <c r="B1045" s="9" t="s">
        <v>2631</v>
      </c>
      <c r="C1045" s="9"/>
      <c r="D1045" s="10"/>
      <c r="E1045" s="9" t="s">
        <v>20</v>
      </c>
      <c r="F1045" s="11"/>
      <c r="G1045" s="12">
        <v>0</v>
      </c>
      <c r="H1045" s="11"/>
      <c r="I1045" s="11" t="s">
        <v>2632</v>
      </c>
      <c r="J1045" s="11"/>
      <c r="K1045" s="11"/>
      <c r="L1045" s="11"/>
      <c r="M1045" s="11"/>
      <c r="N1045" s="11"/>
      <c r="O1045" s="11"/>
      <c r="P1045" s="11"/>
    </row>
    <row r="1046" spans="1:16">
      <c r="A1046" s="9" t="s">
        <v>2633</v>
      </c>
      <c r="B1046" s="9" t="s">
        <v>2634</v>
      </c>
      <c r="C1046" s="9"/>
      <c r="D1046" s="10"/>
      <c r="E1046" s="9" t="s">
        <v>20</v>
      </c>
      <c r="F1046" s="11"/>
      <c r="G1046" s="12">
        <v>0</v>
      </c>
      <c r="H1046" s="11"/>
      <c r="I1046" s="11" t="s">
        <v>2632</v>
      </c>
      <c r="J1046" s="11"/>
      <c r="K1046" s="11"/>
      <c r="L1046" s="11"/>
      <c r="M1046" s="11"/>
      <c r="N1046" s="11"/>
      <c r="O1046" s="11"/>
      <c r="P1046" s="11"/>
    </row>
    <row r="1047" spans="1:16" ht="38.25">
      <c r="A1047" s="9" t="s">
        <v>2635</v>
      </c>
      <c r="B1047" s="9" t="s">
        <v>2636</v>
      </c>
      <c r="C1047" s="9"/>
      <c r="D1047" s="10"/>
      <c r="E1047" s="9" t="s">
        <v>20</v>
      </c>
      <c r="F1047" s="11"/>
      <c r="G1047" s="12">
        <v>0</v>
      </c>
      <c r="H1047" s="11"/>
      <c r="I1047" s="11" t="s">
        <v>2637</v>
      </c>
      <c r="J1047" s="11"/>
      <c r="K1047" s="11"/>
      <c r="L1047" s="11"/>
      <c r="M1047" s="11"/>
      <c r="N1047" s="11"/>
      <c r="O1047" s="11"/>
      <c r="P1047" s="11"/>
    </row>
    <row r="1048" spans="1:16" ht="25.5">
      <c r="A1048" s="9" t="s">
        <v>2638</v>
      </c>
      <c r="B1048" s="9" t="s">
        <v>2639</v>
      </c>
      <c r="C1048" s="9"/>
      <c r="D1048" s="10"/>
      <c r="E1048" s="9" t="s">
        <v>20</v>
      </c>
      <c r="F1048" s="11"/>
      <c r="G1048" s="12">
        <v>0</v>
      </c>
      <c r="H1048" s="11"/>
      <c r="I1048" s="11">
        <v>0</v>
      </c>
      <c r="J1048" s="11"/>
      <c r="K1048" s="11"/>
      <c r="L1048" s="11"/>
      <c r="M1048" s="11"/>
      <c r="N1048" s="11"/>
      <c r="O1048" s="11"/>
      <c r="P1048" s="11"/>
    </row>
    <row r="1049" spans="1:16">
      <c r="A1049" s="9" t="s">
        <v>2640</v>
      </c>
      <c r="B1049" s="9" t="s">
        <v>851</v>
      </c>
      <c r="C1049" s="9"/>
      <c r="D1049" s="10"/>
      <c r="E1049" s="9" t="s">
        <v>20</v>
      </c>
      <c r="F1049" s="11"/>
      <c r="G1049" s="12">
        <v>0</v>
      </c>
      <c r="H1049" s="11"/>
      <c r="I1049" s="11" t="s">
        <v>852</v>
      </c>
      <c r="J1049" s="11"/>
      <c r="K1049" s="11"/>
      <c r="L1049" s="11"/>
      <c r="M1049" s="11"/>
      <c r="N1049" s="11"/>
      <c r="O1049" s="11"/>
      <c r="P1049" s="11"/>
    </row>
    <row r="1050" spans="1:16">
      <c r="A1050" s="9" t="s">
        <v>2641</v>
      </c>
      <c r="B1050" s="9" t="s">
        <v>2642</v>
      </c>
      <c r="C1050" s="9"/>
      <c r="D1050" s="10"/>
      <c r="E1050" s="9" t="s">
        <v>20</v>
      </c>
      <c r="F1050" s="11"/>
      <c r="G1050" s="12">
        <v>0</v>
      </c>
      <c r="H1050" s="11"/>
      <c r="I1050" s="11">
        <v>0</v>
      </c>
      <c r="J1050" s="11"/>
      <c r="K1050" s="11"/>
      <c r="L1050" s="11"/>
      <c r="M1050" s="11"/>
      <c r="N1050" s="11"/>
      <c r="O1050" s="11"/>
      <c r="P1050" s="11"/>
    </row>
    <row r="1051" spans="1:16">
      <c r="A1051" s="9" t="s">
        <v>2643</v>
      </c>
      <c r="B1051" s="9" t="s">
        <v>2644</v>
      </c>
      <c r="C1051" s="9"/>
      <c r="D1051" s="10"/>
      <c r="E1051" s="9" t="s">
        <v>20</v>
      </c>
      <c r="F1051" s="11"/>
      <c r="G1051" s="12">
        <v>0</v>
      </c>
      <c r="H1051" s="11"/>
      <c r="I1051" s="11">
        <v>0</v>
      </c>
      <c r="J1051" s="11"/>
      <c r="K1051" s="11"/>
      <c r="L1051" s="11"/>
      <c r="M1051" s="11"/>
      <c r="N1051" s="11"/>
      <c r="O1051" s="11"/>
      <c r="P1051" s="11"/>
    </row>
    <row r="1052" spans="1:16">
      <c r="A1052" s="9" t="s">
        <v>2645</v>
      </c>
      <c r="B1052" s="9" t="s">
        <v>2646</v>
      </c>
      <c r="C1052" s="9"/>
      <c r="D1052" s="10"/>
      <c r="E1052" s="9" t="s">
        <v>20</v>
      </c>
      <c r="F1052" s="11"/>
      <c r="G1052" s="12">
        <v>0</v>
      </c>
      <c r="H1052" s="11"/>
      <c r="I1052" s="11">
        <v>0</v>
      </c>
      <c r="J1052" s="11"/>
      <c r="K1052" s="11"/>
      <c r="L1052" s="11"/>
      <c r="M1052" s="11"/>
      <c r="N1052" s="11"/>
      <c r="O1052" s="11"/>
      <c r="P1052" s="11"/>
    </row>
    <row r="1053" spans="1:16">
      <c r="A1053" s="9" t="s">
        <v>2647</v>
      </c>
      <c r="B1053" s="9" t="s">
        <v>2648</v>
      </c>
      <c r="C1053" s="9"/>
      <c r="D1053" s="10"/>
      <c r="E1053" s="9" t="s">
        <v>20</v>
      </c>
      <c r="F1053" s="11"/>
      <c r="G1053" s="12">
        <v>0</v>
      </c>
      <c r="H1053" s="11"/>
      <c r="I1053" s="11" t="s">
        <v>2649</v>
      </c>
      <c r="J1053" s="11"/>
      <c r="K1053" s="11"/>
      <c r="L1053" s="11"/>
      <c r="M1053" s="11"/>
      <c r="N1053" s="11"/>
      <c r="O1053" s="11"/>
      <c r="P1053" s="11"/>
    </row>
    <row r="1054" spans="1:16">
      <c r="A1054" s="9" t="s">
        <v>2650</v>
      </c>
      <c r="B1054" s="9" t="s">
        <v>2651</v>
      </c>
      <c r="C1054" s="9"/>
      <c r="D1054" s="10"/>
      <c r="E1054" s="9" t="s">
        <v>1332</v>
      </c>
      <c r="F1054" s="11"/>
      <c r="G1054" s="12">
        <v>0</v>
      </c>
      <c r="H1054" s="11"/>
      <c r="I1054" s="11" t="s">
        <v>2652</v>
      </c>
      <c r="J1054" s="11"/>
      <c r="K1054" s="11"/>
      <c r="L1054" s="11"/>
      <c r="M1054" s="11"/>
      <c r="N1054" s="11"/>
      <c r="O1054" s="11"/>
      <c r="P1054" s="11"/>
    </row>
    <row r="1055" spans="1:16">
      <c r="A1055" s="9" t="s">
        <v>2653</v>
      </c>
      <c r="B1055" s="9" t="s">
        <v>2654</v>
      </c>
      <c r="C1055" s="9"/>
      <c r="D1055" s="10"/>
      <c r="E1055" s="9" t="s">
        <v>1332</v>
      </c>
      <c r="F1055" s="11"/>
      <c r="G1055" s="12">
        <v>0</v>
      </c>
      <c r="H1055" s="11"/>
      <c r="I1055" s="11" t="s">
        <v>2655</v>
      </c>
      <c r="J1055" s="11"/>
      <c r="K1055" s="11"/>
      <c r="L1055" s="11"/>
      <c r="M1055" s="11"/>
      <c r="N1055" s="11"/>
      <c r="O1055" s="11"/>
      <c r="P1055" s="11"/>
    </row>
    <row r="1056" spans="1:16">
      <c r="A1056" s="9" t="s">
        <v>2656</v>
      </c>
      <c r="B1056" s="9" t="s">
        <v>2657</v>
      </c>
      <c r="C1056" s="9"/>
      <c r="D1056" s="10"/>
      <c r="E1056" s="9" t="s">
        <v>1332</v>
      </c>
      <c r="F1056" s="11"/>
      <c r="G1056" s="12">
        <v>0</v>
      </c>
      <c r="H1056" s="11"/>
      <c r="I1056" s="11">
        <v>0</v>
      </c>
      <c r="J1056" s="11"/>
      <c r="K1056" s="11"/>
      <c r="L1056" s="11"/>
      <c r="M1056" s="11"/>
      <c r="N1056" s="11"/>
      <c r="O1056" s="11"/>
      <c r="P1056" s="11"/>
    </row>
    <row r="1057" spans="1:16" ht="25.5">
      <c r="A1057" s="9" t="s">
        <v>2658</v>
      </c>
      <c r="B1057" s="9" t="s">
        <v>2659</v>
      </c>
      <c r="C1057" s="9"/>
      <c r="D1057" s="10"/>
      <c r="E1057" s="9" t="s">
        <v>1332</v>
      </c>
      <c r="F1057" s="11"/>
      <c r="G1057" s="12">
        <v>0</v>
      </c>
      <c r="H1057" s="11"/>
      <c r="I1057" s="11">
        <v>0</v>
      </c>
      <c r="J1057" s="11"/>
      <c r="K1057" s="11"/>
      <c r="L1057" s="11"/>
      <c r="M1057" s="11"/>
      <c r="N1057" s="11"/>
      <c r="O1057" s="11"/>
      <c r="P1057" s="11"/>
    </row>
    <row r="1058" spans="1:16" ht="25.5">
      <c r="A1058" s="9" t="s">
        <v>2660</v>
      </c>
      <c r="B1058" s="9" t="s">
        <v>2661</v>
      </c>
      <c r="C1058" s="9"/>
      <c r="D1058" s="10"/>
      <c r="E1058" s="9" t="s">
        <v>20</v>
      </c>
      <c r="F1058" s="11"/>
      <c r="G1058" s="12">
        <v>0</v>
      </c>
      <c r="H1058" s="11"/>
      <c r="I1058" s="11">
        <v>48243994137</v>
      </c>
      <c r="J1058" s="11"/>
      <c r="K1058" s="11"/>
      <c r="L1058" s="11"/>
      <c r="M1058" s="11"/>
      <c r="N1058" s="11"/>
      <c r="O1058" s="11"/>
      <c r="P1058" s="11"/>
    </row>
    <row r="1059" spans="1:16">
      <c r="A1059" s="9" t="s">
        <v>2662</v>
      </c>
      <c r="B1059" s="9" t="s">
        <v>2663</v>
      </c>
      <c r="C1059" s="9"/>
      <c r="D1059" s="10"/>
      <c r="E1059" s="9" t="s">
        <v>751</v>
      </c>
      <c r="F1059" s="11"/>
      <c r="G1059" s="12">
        <v>0</v>
      </c>
      <c r="H1059" s="11"/>
      <c r="I1059" s="11" t="s">
        <v>2664</v>
      </c>
      <c r="J1059" s="11"/>
      <c r="K1059" s="11"/>
      <c r="L1059" s="11"/>
      <c r="M1059" s="11"/>
      <c r="N1059" s="11"/>
      <c r="O1059" s="11"/>
      <c r="P1059" s="11"/>
    </row>
    <row r="1060" spans="1:16">
      <c r="A1060" s="9" t="s">
        <v>2665</v>
      </c>
      <c r="B1060" s="9" t="s">
        <v>2666</v>
      </c>
      <c r="C1060" s="9"/>
      <c r="D1060" s="10"/>
      <c r="E1060" s="9" t="s">
        <v>20</v>
      </c>
      <c r="F1060" s="11"/>
      <c r="G1060" s="12">
        <v>0</v>
      </c>
      <c r="H1060" s="11"/>
      <c r="I1060" s="11">
        <v>0</v>
      </c>
      <c r="J1060" s="11"/>
      <c r="K1060" s="11"/>
      <c r="L1060" s="11"/>
      <c r="M1060" s="11"/>
      <c r="N1060" s="11"/>
      <c r="O1060" s="11"/>
      <c r="P1060" s="11"/>
    </row>
    <row r="1061" spans="1:16" ht="25.5">
      <c r="A1061" s="9" t="s">
        <v>2667</v>
      </c>
      <c r="B1061" s="9" t="s">
        <v>2668</v>
      </c>
      <c r="C1061" s="9"/>
      <c r="D1061" s="10"/>
      <c r="E1061" s="9" t="s">
        <v>1999</v>
      </c>
      <c r="F1061" s="11"/>
      <c r="G1061" s="12">
        <v>0</v>
      </c>
      <c r="H1061" s="11"/>
      <c r="I1061" s="11" t="s">
        <v>2669</v>
      </c>
      <c r="J1061" s="11"/>
      <c r="K1061" s="11"/>
      <c r="L1061" s="11"/>
      <c r="M1061" s="11"/>
      <c r="N1061" s="11"/>
      <c r="O1061" s="11"/>
      <c r="P1061" s="11"/>
    </row>
    <row r="1062" spans="1:16" ht="25.5">
      <c r="A1062" s="9" t="s">
        <v>2670</v>
      </c>
      <c r="B1062" s="9" t="s">
        <v>2671</v>
      </c>
      <c r="C1062" s="9"/>
      <c r="D1062" s="10"/>
      <c r="E1062" s="9" t="s">
        <v>751</v>
      </c>
      <c r="F1062" s="11"/>
      <c r="G1062" s="12">
        <v>0</v>
      </c>
      <c r="H1062" s="11"/>
      <c r="I1062" s="11" t="s">
        <v>2672</v>
      </c>
      <c r="J1062" s="11"/>
      <c r="K1062" s="11"/>
      <c r="L1062" s="11"/>
      <c r="M1062" s="11"/>
      <c r="N1062" s="11"/>
      <c r="O1062" s="11"/>
      <c r="P1062" s="11"/>
    </row>
    <row r="1063" spans="1:16" ht="25.5">
      <c r="A1063" s="9" t="s">
        <v>2673</v>
      </c>
      <c r="B1063" s="9" t="s">
        <v>2674</v>
      </c>
      <c r="C1063" s="9"/>
      <c r="D1063" s="10"/>
      <c r="E1063" s="9" t="s">
        <v>1999</v>
      </c>
      <c r="F1063" s="11"/>
      <c r="G1063" s="12">
        <v>0</v>
      </c>
      <c r="H1063" s="11"/>
      <c r="I1063" s="11" t="s">
        <v>2675</v>
      </c>
      <c r="J1063" s="11"/>
      <c r="K1063" s="11"/>
      <c r="L1063" s="11"/>
      <c r="M1063" s="11"/>
      <c r="N1063" s="11"/>
      <c r="O1063" s="11"/>
      <c r="P1063" s="11"/>
    </row>
    <row r="1064" spans="1:16" ht="25.5">
      <c r="A1064" s="9" t="s">
        <v>2676</v>
      </c>
      <c r="B1064" s="9" t="s">
        <v>2677</v>
      </c>
      <c r="C1064" s="9"/>
      <c r="D1064" s="10"/>
      <c r="E1064" s="9" t="s">
        <v>20</v>
      </c>
      <c r="F1064" s="11"/>
      <c r="G1064" s="12">
        <v>0</v>
      </c>
      <c r="H1064" s="11"/>
      <c r="I1064" s="11">
        <v>0</v>
      </c>
      <c r="J1064" s="11"/>
      <c r="K1064" s="11"/>
      <c r="L1064" s="11"/>
      <c r="M1064" s="11"/>
      <c r="N1064" s="11"/>
      <c r="O1064" s="11"/>
      <c r="P1064" s="11"/>
    </row>
    <row r="1065" spans="1:16" ht="25.5">
      <c r="A1065" s="9" t="s">
        <v>2678</v>
      </c>
      <c r="B1065" s="9" t="s">
        <v>2679</v>
      </c>
      <c r="C1065" s="9"/>
      <c r="D1065" s="10"/>
      <c r="E1065" s="9" t="s">
        <v>20</v>
      </c>
      <c r="F1065" s="11"/>
      <c r="G1065" s="12">
        <v>0</v>
      </c>
      <c r="H1065" s="11"/>
      <c r="I1065" s="11">
        <v>0</v>
      </c>
      <c r="J1065" s="11"/>
      <c r="K1065" s="11"/>
      <c r="L1065" s="11"/>
      <c r="M1065" s="11"/>
      <c r="N1065" s="11"/>
      <c r="O1065" s="11"/>
      <c r="P1065" s="11"/>
    </row>
    <row r="1066" spans="1:16" ht="25.5">
      <c r="A1066" s="9" t="s">
        <v>2680</v>
      </c>
      <c r="B1066" s="9" t="s">
        <v>2681</v>
      </c>
      <c r="C1066" s="9"/>
      <c r="D1066" s="10"/>
      <c r="E1066" s="9" t="s">
        <v>1999</v>
      </c>
      <c r="F1066" s="11"/>
      <c r="G1066" s="12">
        <v>0</v>
      </c>
      <c r="H1066" s="11"/>
      <c r="I1066" s="11" t="s">
        <v>2682</v>
      </c>
      <c r="J1066" s="11"/>
      <c r="K1066" s="11"/>
      <c r="L1066" s="11"/>
      <c r="M1066" s="11"/>
      <c r="N1066" s="11"/>
      <c r="O1066" s="11"/>
      <c r="P1066" s="11"/>
    </row>
    <row r="1067" spans="1:16">
      <c r="A1067" s="9" t="s">
        <v>2683</v>
      </c>
      <c r="B1067" s="9" t="s">
        <v>2684</v>
      </c>
      <c r="C1067" s="9"/>
      <c r="D1067" s="10"/>
      <c r="E1067" s="9" t="s">
        <v>20</v>
      </c>
      <c r="F1067" s="11"/>
      <c r="G1067" s="12">
        <v>0</v>
      </c>
      <c r="H1067" s="11"/>
      <c r="I1067" s="11">
        <v>0</v>
      </c>
      <c r="J1067" s="11"/>
      <c r="K1067" s="11"/>
      <c r="L1067" s="11"/>
      <c r="M1067" s="11"/>
      <c r="N1067" s="11"/>
      <c r="O1067" s="11"/>
      <c r="P1067" s="11"/>
    </row>
    <row r="1068" spans="1:16" ht="25.5">
      <c r="A1068" s="9" t="s">
        <v>2685</v>
      </c>
      <c r="B1068" s="9" t="s">
        <v>2686</v>
      </c>
      <c r="C1068" s="9"/>
      <c r="D1068" s="10"/>
      <c r="E1068" s="9" t="s">
        <v>20</v>
      </c>
      <c r="F1068" s="11"/>
      <c r="G1068" s="12">
        <v>0</v>
      </c>
      <c r="H1068" s="11"/>
      <c r="I1068" s="11">
        <v>0</v>
      </c>
      <c r="J1068" s="11"/>
      <c r="K1068" s="11"/>
      <c r="L1068" s="11"/>
      <c r="M1068" s="11"/>
      <c r="N1068" s="11"/>
      <c r="O1068" s="11"/>
      <c r="P1068" s="11"/>
    </row>
    <row r="1069" spans="1:16" ht="25.5">
      <c r="A1069" s="9" t="s">
        <v>2687</v>
      </c>
      <c r="B1069" s="9" t="s">
        <v>2688</v>
      </c>
      <c r="C1069" s="9"/>
      <c r="D1069" s="10"/>
      <c r="E1069" s="9" t="s">
        <v>20</v>
      </c>
      <c r="F1069" s="11"/>
      <c r="G1069" s="12">
        <v>0</v>
      </c>
      <c r="H1069" s="11"/>
      <c r="I1069" s="11">
        <v>0</v>
      </c>
      <c r="J1069" s="11"/>
      <c r="K1069" s="11"/>
      <c r="L1069" s="11"/>
      <c r="M1069" s="11"/>
      <c r="N1069" s="11"/>
      <c r="O1069" s="11"/>
      <c r="P1069" s="11"/>
    </row>
    <row r="1070" spans="1:16" ht="25.5">
      <c r="A1070" s="9" t="s">
        <v>2689</v>
      </c>
      <c r="B1070" s="9" t="s">
        <v>2690</v>
      </c>
      <c r="C1070" s="9"/>
      <c r="D1070" s="10"/>
      <c r="E1070" s="9" t="s">
        <v>20</v>
      </c>
      <c r="F1070" s="11"/>
      <c r="G1070" s="12">
        <v>0</v>
      </c>
      <c r="H1070" s="11"/>
      <c r="I1070" s="11">
        <v>0</v>
      </c>
      <c r="J1070" s="11"/>
      <c r="K1070" s="11"/>
      <c r="L1070" s="11"/>
      <c r="M1070" s="11"/>
      <c r="N1070" s="11"/>
      <c r="O1070" s="11"/>
      <c r="P1070" s="11"/>
    </row>
    <row r="1071" spans="1:16" ht="25.5">
      <c r="A1071" s="9" t="s">
        <v>2691</v>
      </c>
      <c r="B1071" s="9" t="s">
        <v>2692</v>
      </c>
      <c r="C1071" s="9"/>
      <c r="D1071" s="10"/>
      <c r="E1071" s="9" t="s">
        <v>20</v>
      </c>
      <c r="F1071" s="11"/>
      <c r="G1071" s="12">
        <v>0</v>
      </c>
      <c r="H1071" s="11"/>
      <c r="I1071" s="11">
        <v>0</v>
      </c>
      <c r="J1071" s="11"/>
      <c r="K1071" s="11"/>
      <c r="L1071" s="11"/>
      <c r="M1071" s="11"/>
      <c r="N1071" s="11"/>
      <c r="O1071" s="11"/>
      <c r="P1071" s="11"/>
    </row>
    <row r="1072" spans="1:16" ht="25.5">
      <c r="A1072" s="9" t="s">
        <v>2693</v>
      </c>
      <c r="B1072" s="9" t="s">
        <v>2694</v>
      </c>
      <c r="C1072" s="9"/>
      <c r="D1072" s="10"/>
      <c r="E1072" s="9" t="s">
        <v>751</v>
      </c>
      <c r="F1072" s="11"/>
      <c r="G1072" s="12">
        <v>0</v>
      </c>
      <c r="H1072" s="11"/>
      <c r="I1072" s="11" t="s">
        <v>2695</v>
      </c>
      <c r="J1072" s="11"/>
      <c r="K1072" s="11"/>
      <c r="L1072" s="11"/>
      <c r="M1072" s="11"/>
      <c r="N1072" s="11"/>
      <c r="O1072" s="11"/>
      <c r="P1072" s="11"/>
    </row>
    <row r="1073" spans="1:16" ht="25.5">
      <c r="A1073" s="9" t="s">
        <v>2696</v>
      </c>
      <c r="B1073" s="9" t="s">
        <v>2697</v>
      </c>
      <c r="C1073" s="9"/>
      <c r="D1073" s="10"/>
      <c r="E1073" s="9" t="s">
        <v>751</v>
      </c>
      <c r="F1073" s="11"/>
      <c r="G1073" s="12">
        <v>0</v>
      </c>
      <c r="H1073" s="11"/>
      <c r="I1073" s="11" t="s">
        <v>2698</v>
      </c>
      <c r="J1073" s="11"/>
      <c r="K1073" s="11"/>
      <c r="L1073" s="11"/>
      <c r="M1073" s="11"/>
      <c r="N1073" s="11"/>
      <c r="O1073" s="11"/>
      <c r="P1073" s="11"/>
    </row>
    <row r="1074" spans="1:16">
      <c r="A1074" s="9" t="s">
        <v>2699</v>
      </c>
      <c r="B1074" s="9" t="s">
        <v>2700</v>
      </c>
      <c r="C1074" s="9"/>
      <c r="D1074" s="10"/>
      <c r="E1074" s="9" t="s">
        <v>1332</v>
      </c>
      <c r="F1074" s="11"/>
      <c r="G1074" s="12">
        <v>0</v>
      </c>
      <c r="H1074" s="11"/>
      <c r="I1074" s="11" t="s">
        <v>2701</v>
      </c>
      <c r="J1074" s="11"/>
      <c r="K1074" s="11"/>
      <c r="L1074" s="11"/>
      <c r="M1074" s="11"/>
      <c r="N1074" s="11"/>
      <c r="O1074" s="11"/>
      <c r="P1074" s="11"/>
    </row>
    <row r="1075" spans="1:16" ht="25.5">
      <c r="A1075" s="9" t="s">
        <v>2702</v>
      </c>
      <c r="B1075" s="9" t="s">
        <v>2703</v>
      </c>
      <c r="C1075" s="9"/>
      <c r="D1075" s="10"/>
      <c r="E1075" s="9" t="s">
        <v>20</v>
      </c>
      <c r="F1075" s="11"/>
      <c r="G1075" s="12">
        <v>0</v>
      </c>
      <c r="H1075" s="11"/>
      <c r="I1075" s="11" t="s">
        <v>2704</v>
      </c>
      <c r="J1075" s="11"/>
      <c r="K1075" s="11"/>
      <c r="L1075" s="11"/>
      <c r="M1075" s="11"/>
      <c r="N1075" s="11"/>
      <c r="O1075" s="11"/>
      <c r="P1075" s="11"/>
    </row>
    <row r="1076" spans="1:16" ht="25.5">
      <c r="A1076" s="9" t="s">
        <v>2705</v>
      </c>
      <c r="B1076" s="9" t="s">
        <v>2706</v>
      </c>
      <c r="C1076" s="9"/>
      <c r="D1076" s="10"/>
      <c r="E1076" s="9" t="s">
        <v>751</v>
      </c>
      <c r="F1076" s="11"/>
      <c r="G1076" s="12">
        <v>0</v>
      </c>
      <c r="H1076" s="11"/>
      <c r="I1076" s="11">
        <v>0</v>
      </c>
      <c r="J1076" s="11"/>
      <c r="K1076" s="11"/>
      <c r="L1076" s="11"/>
      <c r="M1076" s="11"/>
      <c r="N1076" s="11"/>
      <c r="O1076" s="11"/>
      <c r="P1076" s="11"/>
    </row>
    <row r="1077" spans="1:16" ht="25.5">
      <c r="A1077" s="9" t="s">
        <v>2707</v>
      </c>
      <c r="B1077" s="9" t="s">
        <v>2708</v>
      </c>
      <c r="C1077" s="9"/>
      <c r="D1077" s="10"/>
      <c r="E1077" s="9" t="s">
        <v>751</v>
      </c>
      <c r="F1077" s="11"/>
      <c r="G1077" s="12">
        <v>0</v>
      </c>
      <c r="H1077" s="11"/>
      <c r="I1077" s="11" t="s">
        <v>2709</v>
      </c>
      <c r="J1077" s="11"/>
      <c r="K1077" s="11"/>
      <c r="L1077" s="11"/>
      <c r="M1077" s="11"/>
      <c r="N1077" s="11"/>
      <c r="O1077" s="11"/>
      <c r="P1077" s="11"/>
    </row>
    <row r="1078" spans="1:16">
      <c r="A1078" s="9" t="s">
        <v>2710</v>
      </c>
      <c r="B1078" s="9" t="s">
        <v>2711</v>
      </c>
      <c r="C1078" s="9"/>
      <c r="D1078" s="10"/>
      <c r="E1078" s="9" t="s">
        <v>20</v>
      </c>
      <c r="F1078" s="11"/>
      <c r="G1078" s="12">
        <v>0</v>
      </c>
      <c r="H1078" s="11"/>
      <c r="I1078" s="11" t="s">
        <v>2712</v>
      </c>
      <c r="J1078" s="11"/>
      <c r="K1078" s="11"/>
      <c r="L1078" s="11"/>
      <c r="M1078" s="11"/>
      <c r="N1078" s="11"/>
      <c r="O1078" s="11"/>
      <c r="P1078" s="11"/>
    </row>
    <row r="1079" spans="1:16">
      <c r="A1079" s="9" t="s">
        <v>2713</v>
      </c>
      <c r="B1079" s="9" t="s">
        <v>2714</v>
      </c>
      <c r="C1079" s="9"/>
      <c r="D1079" s="10"/>
      <c r="E1079" s="9" t="s">
        <v>751</v>
      </c>
      <c r="F1079" s="11"/>
      <c r="G1079" s="12">
        <v>0</v>
      </c>
      <c r="H1079" s="11"/>
      <c r="I1079" s="11" t="s">
        <v>2715</v>
      </c>
      <c r="J1079" s="11"/>
      <c r="K1079" s="11"/>
      <c r="L1079" s="11"/>
      <c r="M1079" s="11"/>
      <c r="N1079" s="11"/>
      <c r="O1079" s="11"/>
      <c r="P1079" s="11"/>
    </row>
    <row r="1080" spans="1:16" ht="25.5">
      <c r="A1080" s="9" t="s">
        <v>2716</v>
      </c>
      <c r="B1080" s="9" t="s">
        <v>2717</v>
      </c>
      <c r="C1080" s="9"/>
      <c r="D1080" s="10"/>
      <c r="E1080" s="9" t="s">
        <v>20</v>
      </c>
      <c r="F1080" s="11"/>
      <c r="G1080" s="12">
        <v>0</v>
      </c>
      <c r="H1080" s="11"/>
      <c r="I1080" s="11" t="s">
        <v>2718</v>
      </c>
      <c r="J1080" s="11"/>
      <c r="K1080" s="11"/>
      <c r="L1080" s="11"/>
      <c r="M1080" s="11"/>
      <c r="N1080" s="11"/>
      <c r="O1080" s="11"/>
      <c r="P1080" s="11"/>
    </row>
    <row r="1081" spans="1:16" ht="25.5">
      <c r="A1081" s="9" t="s">
        <v>2719</v>
      </c>
      <c r="B1081" s="9" t="s">
        <v>2720</v>
      </c>
      <c r="C1081" s="9"/>
      <c r="D1081" s="10"/>
      <c r="E1081" s="9" t="s">
        <v>20</v>
      </c>
      <c r="F1081" s="11"/>
      <c r="G1081" s="12">
        <v>0</v>
      </c>
      <c r="H1081" s="11"/>
      <c r="I1081" s="11" t="s">
        <v>2721</v>
      </c>
      <c r="J1081" s="11"/>
      <c r="K1081" s="11"/>
      <c r="L1081" s="11"/>
      <c r="M1081" s="11"/>
      <c r="N1081" s="11"/>
      <c r="O1081" s="11"/>
      <c r="P1081" s="11"/>
    </row>
    <row r="1082" spans="1:16" ht="38.25">
      <c r="A1082" s="9" t="s">
        <v>2722</v>
      </c>
      <c r="B1082" s="9" t="s">
        <v>2723</v>
      </c>
      <c r="C1082" s="9"/>
      <c r="D1082" s="10"/>
      <c r="E1082" s="9" t="s">
        <v>20</v>
      </c>
      <c r="F1082" s="11"/>
      <c r="G1082" s="12">
        <v>0</v>
      </c>
      <c r="H1082" s="11"/>
      <c r="I1082" s="11" t="s">
        <v>2724</v>
      </c>
      <c r="J1082" s="11"/>
      <c r="K1082" s="11"/>
      <c r="L1082" s="11"/>
      <c r="M1082" s="11"/>
      <c r="N1082" s="11"/>
      <c r="O1082" s="11"/>
      <c r="P1082" s="11"/>
    </row>
    <row r="1083" spans="1:16" ht="25.5">
      <c r="A1083" s="9" t="s">
        <v>2725</v>
      </c>
      <c r="B1083" s="9" t="s">
        <v>2726</v>
      </c>
      <c r="C1083" s="9"/>
      <c r="D1083" s="10"/>
      <c r="E1083" s="9" t="s">
        <v>751</v>
      </c>
      <c r="F1083" s="11"/>
      <c r="G1083" s="12">
        <v>0</v>
      </c>
      <c r="H1083" s="11"/>
      <c r="I1083" s="11" t="s">
        <v>2727</v>
      </c>
      <c r="J1083" s="11"/>
      <c r="K1083" s="11"/>
      <c r="L1083" s="11"/>
      <c r="M1083" s="11"/>
      <c r="N1083" s="11"/>
      <c r="O1083" s="11"/>
      <c r="P1083" s="11"/>
    </row>
    <row r="1084" spans="1:16" ht="38.25">
      <c r="A1084" s="9" t="s">
        <v>2728</v>
      </c>
      <c r="B1084" s="9" t="s">
        <v>2729</v>
      </c>
      <c r="C1084" s="9"/>
      <c r="D1084" s="10"/>
      <c r="E1084" s="9" t="s">
        <v>20</v>
      </c>
      <c r="F1084" s="11"/>
      <c r="G1084" s="12">
        <v>0</v>
      </c>
      <c r="H1084" s="11"/>
      <c r="I1084" s="11" t="s">
        <v>2730</v>
      </c>
      <c r="J1084" s="11"/>
      <c r="K1084" s="11"/>
      <c r="L1084" s="11"/>
      <c r="M1084" s="11"/>
      <c r="N1084" s="11"/>
      <c r="O1084" s="11"/>
      <c r="P1084" s="11"/>
    </row>
    <row r="1085" spans="1:16" ht="25.5">
      <c r="A1085" s="9" t="s">
        <v>2731</v>
      </c>
      <c r="B1085" s="9" t="s">
        <v>2732</v>
      </c>
      <c r="C1085" s="9"/>
      <c r="D1085" s="10"/>
      <c r="E1085" s="9" t="s">
        <v>20</v>
      </c>
      <c r="F1085" s="11"/>
      <c r="G1085" s="12">
        <v>0</v>
      </c>
      <c r="H1085" s="11"/>
      <c r="I1085" s="11">
        <v>48243437252</v>
      </c>
      <c r="J1085" s="11"/>
      <c r="K1085" s="11"/>
      <c r="L1085" s="11"/>
      <c r="M1085" s="11"/>
      <c r="N1085" s="11"/>
      <c r="O1085" s="11"/>
      <c r="P1085" s="11"/>
    </row>
    <row r="1086" spans="1:16">
      <c r="A1086" s="9" t="s">
        <v>2733</v>
      </c>
      <c r="B1086" s="9" t="s">
        <v>2734</v>
      </c>
      <c r="C1086" s="9"/>
      <c r="D1086" s="10"/>
      <c r="E1086" s="9" t="s">
        <v>20</v>
      </c>
      <c r="F1086" s="11"/>
      <c r="G1086" s="12">
        <v>0</v>
      </c>
      <c r="H1086" s="11"/>
      <c r="I1086" s="11" t="s">
        <v>2735</v>
      </c>
      <c r="J1086" s="11"/>
      <c r="K1086" s="11"/>
      <c r="L1086" s="11"/>
      <c r="M1086" s="11"/>
      <c r="N1086" s="11"/>
      <c r="O1086" s="11"/>
      <c r="P1086" s="11"/>
    </row>
    <row r="1087" spans="1:16" ht="25.5">
      <c r="A1087" s="9" t="s">
        <v>2736</v>
      </c>
      <c r="B1087" s="9" t="s">
        <v>2737</v>
      </c>
      <c r="C1087" s="9"/>
      <c r="D1087" s="10">
        <v>0</v>
      </c>
      <c r="E1087" s="9" t="s">
        <v>751</v>
      </c>
      <c r="F1087" s="11">
        <v>0</v>
      </c>
      <c r="G1087" s="12" t="s">
        <v>2738</v>
      </c>
      <c r="H1087" s="11" t="s">
        <v>1337</v>
      </c>
      <c r="I1087" s="11" t="s">
        <v>2669</v>
      </c>
      <c r="J1087" s="11" t="s">
        <v>2669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</row>
    <row r="1088" spans="1:16" ht="25.5">
      <c r="A1088" s="9" t="s">
        <v>2739</v>
      </c>
      <c r="B1088" s="9" t="s">
        <v>2740</v>
      </c>
      <c r="C1088" s="9"/>
      <c r="D1088" s="10"/>
      <c r="E1088" s="9" t="s">
        <v>20</v>
      </c>
      <c r="F1088" s="11"/>
      <c r="G1088" s="12">
        <v>0</v>
      </c>
      <c r="H1088" s="11"/>
      <c r="I1088" s="11" t="s">
        <v>2669</v>
      </c>
      <c r="J1088" s="11"/>
      <c r="K1088" s="11"/>
      <c r="L1088" s="11"/>
      <c r="M1088" s="11"/>
      <c r="N1088" s="11"/>
      <c r="O1088" s="11"/>
      <c r="P1088" s="11"/>
    </row>
    <row r="1089" spans="1:16" ht="25.5">
      <c r="A1089" s="9" t="s">
        <v>2741</v>
      </c>
      <c r="B1089" s="9" t="s">
        <v>2742</v>
      </c>
      <c r="C1089" s="9"/>
      <c r="D1089" s="10"/>
      <c r="E1089" s="9" t="s">
        <v>751</v>
      </c>
      <c r="F1089" s="11"/>
      <c r="G1089" s="12">
        <v>0</v>
      </c>
      <c r="H1089" s="11"/>
      <c r="I1089" s="11" t="s">
        <v>2675</v>
      </c>
      <c r="J1089" s="11"/>
      <c r="K1089" s="11"/>
      <c r="L1089" s="11"/>
      <c r="M1089" s="11"/>
      <c r="N1089" s="11"/>
      <c r="O1089" s="11"/>
      <c r="P1089" s="11"/>
    </row>
    <row r="1090" spans="1:16" ht="38.25">
      <c r="A1090" s="9" t="s">
        <v>2743</v>
      </c>
      <c r="B1090" s="9" t="s">
        <v>2744</v>
      </c>
      <c r="C1090" s="9"/>
      <c r="D1090" s="10"/>
      <c r="E1090" s="9" t="s">
        <v>20</v>
      </c>
      <c r="F1090" s="11"/>
      <c r="G1090" s="12">
        <v>0</v>
      </c>
      <c r="H1090" s="11"/>
      <c r="I1090" s="11" t="s">
        <v>2675</v>
      </c>
      <c r="J1090" s="11"/>
      <c r="K1090" s="11"/>
      <c r="L1090" s="11"/>
      <c r="M1090" s="11"/>
      <c r="N1090" s="11"/>
      <c r="O1090" s="11"/>
      <c r="P1090" s="11"/>
    </row>
    <row r="1091" spans="1:16" ht="25.5">
      <c r="A1091" s="9" t="s">
        <v>2745</v>
      </c>
      <c r="B1091" s="9" t="s">
        <v>2746</v>
      </c>
      <c r="C1091" s="9"/>
      <c r="D1091" s="10"/>
      <c r="E1091" s="9" t="s">
        <v>20</v>
      </c>
      <c r="F1091" s="11"/>
      <c r="G1091" s="12">
        <v>0</v>
      </c>
      <c r="H1091" s="11"/>
      <c r="I1091" s="11" t="s">
        <v>2747</v>
      </c>
      <c r="J1091" s="11"/>
      <c r="K1091" s="11"/>
      <c r="L1091" s="11"/>
      <c r="M1091" s="11"/>
      <c r="N1091" s="11"/>
      <c r="O1091" s="11"/>
      <c r="P1091" s="11"/>
    </row>
    <row r="1092" spans="1:16" ht="25.5">
      <c r="A1092" s="9" t="s">
        <v>2748</v>
      </c>
      <c r="B1092" s="9" t="s">
        <v>2749</v>
      </c>
      <c r="C1092" s="9"/>
      <c r="D1092" s="10"/>
      <c r="E1092" s="9" t="s">
        <v>20</v>
      </c>
      <c r="F1092" s="11"/>
      <c r="G1092" s="12">
        <v>0</v>
      </c>
      <c r="H1092" s="11"/>
      <c r="I1092" s="11" t="s">
        <v>2750</v>
      </c>
      <c r="J1092" s="11"/>
      <c r="K1092" s="11"/>
      <c r="L1092" s="11"/>
      <c r="M1092" s="11"/>
      <c r="N1092" s="11"/>
      <c r="O1092" s="11"/>
      <c r="P1092" s="11"/>
    </row>
    <row r="1093" spans="1:16" ht="25.5">
      <c r="A1093" s="9" t="s">
        <v>2751</v>
      </c>
      <c r="B1093" s="9" t="s">
        <v>2752</v>
      </c>
      <c r="C1093" s="9"/>
      <c r="D1093" s="10"/>
      <c r="E1093" s="9" t="s">
        <v>20</v>
      </c>
      <c r="F1093" s="11"/>
      <c r="G1093" s="12">
        <v>0</v>
      </c>
      <c r="H1093" s="11"/>
      <c r="I1093" s="11" t="s">
        <v>2753</v>
      </c>
      <c r="J1093" s="11"/>
      <c r="K1093" s="11"/>
      <c r="L1093" s="11"/>
      <c r="M1093" s="11"/>
      <c r="N1093" s="11"/>
      <c r="O1093" s="11"/>
      <c r="P1093" s="11"/>
    </row>
    <row r="1094" spans="1:16" ht="25.5">
      <c r="A1094" s="9" t="s">
        <v>2754</v>
      </c>
      <c r="B1094" s="9" t="s">
        <v>2755</v>
      </c>
      <c r="C1094" s="9"/>
      <c r="D1094" s="10"/>
      <c r="E1094" s="9" t="s">
        <v>20</v>
      </c>
      <c r="F1094" s="11"/>
      <c r="G1094" s="12">
        <v>0</v>
      </c>
      <c r="H1094" s="11"/>
      <c r="I1094" s="11" t="s">
        <v>2756</v>
      </c>
      <c r="J1094" s="11"/>
      <c r="K1094" s="11"/>
      <c r="L1094" s="11"/>
      <c r="M1094" s="11"/>
      <c r="N1094" s="11"/>
      <c r="O1094" s="11"/>
      <c r="P1094" s="11"/>
    </row>
    <row r="1095" spans="1:16" ht="25.5">
      <c r="A1095" s="9" t="s">
        <v>2757</v>
      </c>
      <c r="B1095" s="9" t="s">
        <v>2758</v>
      </c>
      <c r="C1095" s="9"/>
      <c r="D1095" s="10"/>
      <c r="E1095" s="9" t="s">
        <v>20</v>
      </c>
      <c r="F1095" s="11"/>
      <c r="G1095" s="12">
        <v>0</v>
      </c>
      <c r="H1095" s="11"/>
      <c r="I1095" s="11" t="s">
        <v>2759</v>
      </c>
      <c r="J1095" s="11"/>
      <c r="K1095" s="11"/>
      <c r="L1095" s="11"/>
      <c r="M1095" s="11"/>
      <c r="N1095" s="11"/>
      <c r="O1095" s="11"/>
      <c r="P1095" s="11"/>
    </row>
    <row r="1096" spans="1:16" ht="25.5">
      <c r="A1096" s="9" t="s">
        <v>2760</v>
      </c>
      <c r="B1096" s="9" t="s">
        <v>2761</v>
      </c>
      <c r="C1096" s="9"/>
      <c r="D1096" s="10"/>
      <c r="E1096" s="9" t="s">
        <v>20</v>
      </c>
      <c r="F1096" s="11"/>
      <c r="G1096" s="12">
        <v>0</v>
      </c>
      <c r="H1096" s="11"/>
      <c r="I1096" s="11" t="s">
        <v>2762</v>
      </c>
      <c r="J1096" s="11"/>
      <c r="K1096" s="11"/>
      <c r="L1096" s="11"/>
      <c r="M1096" s="11"/>
      <c r="N1096" s="11"/>
      <c r="O1096" s="11"/>
      <c r="P1096" s="11"/>
    </row>
    <row r="1097" spans="1:16" ht="25.5">
      <c r="A1097" s="9" t="s">
        <v>2763</v>
      </c>
      <c r="B1097" s="9" t="s">
        <v>2764</v>
      </c>
      <c r="C1097" s="9"/>
      <c r="D1097" s="10"/>
      <c r="E1097" s="9" t="s">
        <v>20</v>
      </c>
      <c r="F1097" s="11"/>
      <c r="G1097" s="12">
        <v>0</v>
      </c>
      <c r="H1097" s="11"/>
      <c r="I1097" s="11" t="s">
        <v>2765</v>
      </c>
      <c r="J1097" s="11"/>
      <c r="K1097" s="11"/>
      <c r="L1097" s="11"/>
      <c r="M1097" s="11"/>
      <c r="N1097" s="11"/>
      <c r="O1097" s="11"/>
      <c r="P1097" s="11"/>
    </row>
    <row r="1098" spans="1:16" ht="25.5">
      <c r="A1098" s="9" t="s">
        <v>2766</v>
      </c>
      <c r="B1098" s="9" t="s">
        <v>2767</v>
      </c>
      <c r="C1098" s="9"/>
      <c r="D1098" s="10"/>
      <c r="E1098" s="9" t="s">
        <v>20</v>
      </c>
      <c r="F1098" s="11"/>
      <c r="G1098" s="12">
        <v>0</v>
      </c>
      <c r="H1098" s="11"/>
      <c r="I1098" s="11" t="s">
        <v>2768</v>
      </c>
      <c r="J1098" s="11"/>
      <c r="K1098" s="11"/>
      <c r="L1098" s="11"/>
      <c r="M1098" s="11"/>
      <c r="N1098" s="11"/>
      <c r="O1098" s="11"/>
      <c r="P1098" s="11"/>
    </row>
    <row r="1099" spans="1:16" ht="38.25">
      <c r="A1099" s="9" t="s">
        <v>2769</v>
      </c>
      <c r="B1099" s="9" t="s">
        <v>2770</v>
      </c>
      <c r="C1099" s="9"/>
      <c r="D1099" s="10"/>
      <c r="E1099" s="9" t="s">
        <v>20</v>
      </c>
      <c r="F1099" s="11"/>
      <c r="G1099" s="12">
        <v>0</v>
      </c>
      <c r="H1099" s="11"/>
      <c r="I1099" s="11" t="s">
        <v>2771</v>
      </c>
      <c r="J1099" s="11"/>
      <c r="K1099" s="11"/>
      <c r="L1099" s="11"/>
      <c r="M1099" s="11"/>
      <c r="N1099" s="11"/>
      <c r="O1099" s="11"/>
      <c r="P1099" s="11"/>
    </row>
    <row r="1100" spans="1:16" ht="25.5">
      <c r="A1100" s="9" t="s">
        <v>2772</v>
      </c>
      <c r="B1100" s="9" t="s">
        <v>2773</v>
      </c>
      <c r="C1100" s="9"/>
      <c r="D1100" s="10"/>
      <c r="E1100" s="9" t="s">
        <v>20</v>
      </c>
      <c r="F1100" s="11"/>
      <c r="G1100" s="12">
        <v>0</v>
      </c>
      <c r="H1100" s="11"/>
      <c r="I1100" s="11" t="s">
        <v>2774</v>
      </c>
      <c r="J1100" s="11"/>
      <c r="K1100" s="11"/>
      <c r="L1100" s="11"/>
      <c r="M1100" s="11"/>
      <c r="N1100" s="11"/>
      <c r="O1100" s="11"/>
      <c r="P1100" s="11"/>
    </row>
    <row r="1101" spans="1:16" ht="25.5">
      <c r="A1101" s="9" t="s">
        <v>2775</v>
      </c>
      <c r="B1101" s="9" t="s">
        <v>2776</v>
      </c>
      <c r="C1101" s="9"/>
      <c r="D1101" s="10"/>
      <c r="E1101" s="9" t="s">
        <v>20</v>
      </c>
      <c r="F1101" s="11"/>
      <c r="G1101" s="12">
        <v>0</v>
      </c>
      <c r="H1101" s="11"/>
      <c r="I1101" s="11" t="s">
        <v>2777</v>
      </c>
      <c r="J1101" s="11"/>
      <c r="K1101" s="11"/>
      <c r="L1101" s="11"/>
      <c r="M1101" s="11"/>
      <c r="N1101" s="11"/>
      <c r="O1101" s="11"/>
      <c r="P1101" s="11"/>
    </row>
    <row r="1102" spans="1:16" ht="25.5">
      <c r="A1102" s="9" t="s">
        <v>2778</v>
      </c>
      <c r="B1102" s="9" t="s">
        <v>2779</v>
      </c>
      <c r="C1102" s="9"/>
      <c r="D1102" s="10"/>
      <c r="E1102" s="9" t="s">
        <v>20</v>
      </c>
      <c r="F1102" s="11"/>
      <c r="G1102" s="12">
        <v>0</v>
      </c>
      <c r="H1102" s="11"/>
      <c r="I1102" s="11" t="s">
        <v>2780</v>
      </c>
      <c r="J1102" s="11"/>
      <c r="K1102" s="11"/>
      <c r="L1102" s="11"/>
      <c r="M1102" s="11"/>
      <c r="N1102" s="11"/>
      <c r="O1102" s="11"/>
      <c r="P1102" s="11"/>
    </row>
    <row r="1103" spans="1:16" ht="38.25">
      <c r="A1103" s="9" t="s">
        <v>2781</v>
      </c>
      <c r="B1103" s="9" t="s">
        <v>2782</v>
      </c>
      <c r="C1103" s="9"/>
      <c r="D1103" s="10"/>
      <c r="E1103" s="9" t="s">
        <v>751</v>
      </c>
      <c r="F1103" s="11"/>
      <c r="G1103" s="12">
        <v>0</v>
      </c>
      <c r="H1103" s="11"/>
      <c r="I1103" s="11">
        <v>0</v>
      </c>
      <c r="J1103" s="11"/>
      <c r="K1103" s="11"/>
      <c r="L1103" s="11"/>
      <c r="M1103" s="11"/>
      <c r="N1103" s="11"/>
      <c r="O1103" s="11"/>
      <c r="P1103" s="11"/>
    </row>
    <row r="1104" spans="1:16" ht="38.25">
      <c r="A1104" s="9" t="s">
        <v>2783</v>
      </c>
      <c r="B1104" s="9" t="s">
        <v>2784</v>
      </c>
      <c r="C1104" s="9"/>
      <c r="D1104" s="10"/>
      <c r="E1104" s="9" t="s">
        <v>751</v>
      </c>
      <c r="F1104" s="11"/>
      <c r="G1104" s="12">
        <v>0</v>
      </c>
      <c r="H1104" s="11"/>
      <c r="I1104" s="11">
        <v>0</v>
      </c>
      <c r="J1104" s="11"/>
      <c r="K1104" s="11"/>
      <c r="L1104" s="11"/>
      <c r="M1104" s="11"/>
      <c r="N1104" s="11"/>
      <c r="O1104" s="11"/>
      <c r="P1104" s="11"/>
    </row>
    <row r="1105" spans="1:16" ht="25.5">
      <c r="A1105" s="9" t="s">
        <v>2785</v>
      </c>
      <c r="B1105" s="9" t="s">
        <v>2786</v>
      </c>
      <c r="C1105" s="9"/>
      <c r="D1105" s="10"/>
      <c r="E1105" s="9" t="s">
        <v>20</v>
      </c>
      <c r="F1105" s="11"/>
      <c r="G1105" s="12">
        <v>0</v>
      </c>
      <c r="H1105" s="11"/>
      <c r="I1105" s="11">
        <v>83180</v>
      </c>
      <c r="J1105" s="11"/>
      <c r="K1105" s="11"/>
      <c r="L1105" s="11"/>
      <c r="M1105" s="11"/>
      <c r="N1105" s="11"/>
      <c r="O1105" s="11"/>
      <c r="P1105" s="11"/>
    </row>
    <row r="1106" spans="1:16">
      <c r="A1106" s="9" t="s">
        <v>2787</v>
      </c>
      <c r="B1106" s="9" t="s">
        <v>2788</v>
      </c>
      <c r="C1106" s="9"/>
      <c r="D1106" s="10"/>
      <c r="E1106" s="9" t="s">
        <v>20</v>
      </c>
      <c r="F1106" s="11"/>
      <c r="G1106" s="12">
        <v>0</v>
      </c>
      <c r="H1106" s="11"/>
      <c r="I1106" s="11" t="s">
        <v>2789</v>
      </c>
      <c r="J1106" s="11"/>
      <c r="K1106" s="11"/>
      <c r="L1106" s="11"/>
      <c r="M1106" s="11"/>
      <c r="N1106" s="11"/>
      <c r="O1106" s="11"/>
      <c r="P1106" s="11"/>
    </row>
    <row r="1107" spans="1:16" ht="38.25">
      <c r="A1107" s="9" t="s">
        <v>2790</v>
      </c>
      <c r="B1107" s="9" t="s">
        <v>2791</v>
      </c>
      <c r="C1107" s="9"/>
      <c r="D1107" s="10"/>
      <c r="E1107" s="9" t="s">
        <v>20</v>
      </c>
      <c r="F1107" s="11"/>
      <c r="G1107" s="12">
        <v>0</v>
      </c>
      <c r="H1107" s="11"/>
      <c r="I1107" s="11" t="s">
        <v>2792</v>
      </c>
      <c r="J1107" s="11"/>
      <c r="K1107" s="11"/>
      <c r="L1107" s="11"/>
      <c r="M1107" s="11"/>
      <c r="N1107" s="11"/>
      <c r="O1107" s="11"/>
      <c r="P1107" s="11"/>
    </row>
    <row r="1108" spans="1:16" ht="25.5">
      <c r="A1108" s="9" t="s">
        <v>2793</v>
      </c>
      <c r="B1108" s="9" t="s">
        <v>2794</v>
      </c>
      <c r="C1108" s="9"/>
      <c r="D1108" s="10"/>
      <c r="E1108" s="9" t="s">
        <v>20</v>
      </c>
      <c r="F1108" s="11"/>
      <c r="G1108" s="12">
        <v>0</v>
      </c>
      <c r="H1108" s="11"/>
      <c r="I1108" s="11" t="s">
        <v>2792</v>
      </c>
      <c r="J1108" s="11"/>
      <c r="K1108" s="11"/>
      <c r="L1108" s="11"/>
      <c r="M1108" s="11"/>
      <c r="N1108" s="11"/>
      <c r="O1108" s="11"/>
      <c r="P1108" s="11"/>
    </row>
    <row r="1109" spans="1:16" ht="25.5">
      <c r="A1109" s="9" t="s">
        <v>2795</v>
      </c>
      <c r="B1109" s="9" t="s">
        <v>2796</v>
      </c>
      <c r="C1109" s="9"/>
      <c r="D1109" s="10"/>
      <c r="E1109" s="9" t="s">
        <v>20</v>
      </c>
      <c r="F1109" s="11"/>
      <c r="G1109" s="12">
        <v>0</v>
      </c>
      <c r="H1109" s="11"/>
      <c r="I1109" s="11" t="s">
        <v>2797</v>
      </c>
      <c r="J1109" s="11"/>
      <c r="K1109" s="11"/>
      <c r="L1109" s="11"/>
      <c r="M1109" s="11"/>
      <c r="N1109" s="11"/>
      <c r="O1109" s="11"/>
      <c r="P1109" s="11"/>
    </row>
    <row r="1110" spans="1:16" ht="25.5">
      <c r="A1110" s="9" t="s">
        <v>2798</v>
      </c>
      <c r="B1110" s="9" t="s">
        <v>2799</v>
      </c>
      <c r="C1110" s="9"/>
      <c r="D1110" s="10"/>
      <c r="E1110" s="9" t="s">
        <v>20</v>
      </c>
      <c r="F1110" s="11"/>
      <c r="G1110" s="12">
        <v>0</v>
      </c>
      <c r="H1110" s="11"/>
      <c r="I1110" s="11" t="s">
        <v>2800</v>
      </c>
      <c r="J1110" s="11"/>
      <c r="K1110" s="11"/>
      <c r="L1110" s="11"/>
      <c r="M1110" s="11"/>
      <c r="N1110" s="11"/>
      <c r="O1110" s="11"/>
      <c r="P1110" s="11"/>
    </row>
    <row r="1111" spans="1:16" ht="25.5">
      <c r="A1111" s="9" t="s">
        <v>2801</v>
      </c>
      <c r="B1111" s="9" t="s">
        <v>2802</v>
      </c>
      <c r="C1111" s="9"/>
      <c r="D1111" s="10"/>
      <c r="E1111" s="9" t="s">
        <v>20</v>
      </c>
      <c r="F1111" s="11"/>
      <c r="G1111" s="12">
        <v>0</v>
      </c>
      <c r="H1111" s="11"/>
      <c r="I1111" s="11" t="s">
        <v>2803</v>
      </c>
      <c r="J1111" s="11"/>
      <c r="K1111" s="11"/>
      <c r="L1111" s="11"/>
      <c r="M1111" s="11"/>
      <c r="N1111" s="11"/>
      <c r="O1111" s="11"/>
      <c r="P1111" s="11"/>
    </row>
    <row r="1112" spans="1:16" ht="38.25">
      <c r="A1112" s="9" t="s">
        <v>2804</v>
      </c>
      <c r="B1112" s="9" t="s">
        <v>2805</v>
      </c>
      <c r="C1112" s="9"/>
      <c r="D1112" s="10"/>
      <c r="E1112" s="9" t="s">
        <v>20</v>
      </c>
      <c r="F1112" s="11"/>
      <c r="G1112" s="12">
        <v>0</v>
      </c>
      <c r="H1112" s="11"/>
      <c r="I1112" s="11" t="s">
        <v>2806</v>
      </c>
      <c r="J1112" s="11"/>
      <c r="K1112" s="11"/>
      <c r="L1112" s="11"/>
      <c r="M1112" s="11"/>
      <c r="N1112" s="11"/>
      <c r="O1112" s="11"/>
      <c r="P1112" s="11"/>
    </row>
    <row r="1113" spans="1:16" ht="38.25">
      <c r="A1113" s="9" t="s">
        <v>2807</v>
      </c>
      <c r="B1113" s="9" t="s">
        <v>2808</v>
      </c>
      <c r="C1113" s="9"/>
      <c r="D1113" s="10"/>
      <c r="E1113" s="9" t="s">
        <v>20</v>
      </c>
      <c r="F1113" s="11"/>
      <c r="G1113" s="12">
        <v>0</v>
      </c>
      <c r="H1113" s="11"/>
      <c r="I1113" s="11" t="s">
        <v>2809</v>
      </c>
      <c r="J1113" s="11"/>
      <c r="K1113" s="11"/>
      <c r="L1113" s="11"/>
      <c r="M1113" s="11"/>
      <c r="N1113" s="11"/>
      <c r="O1113" s="11"/>
      <c r="P1113" s="11"/>
    </row>
    <row r="1114" spans="1:16" ht="38.25">
      <c r="A1114" s="9" t="s">
        <v>2810</v>
      </c>
      <c r="B1114" s="9" t="s">
        <v>2811</v>
      </c>
      <c r="C1114" s="9"/>
      <c r="D1114" s="10"/>
      <c r="E1114" s="9" t="s">
        <v>20</v>
      </c>
      <c r="F1114" s="11"/>
      <c r="G1114" s="12">
        <v>0</v>
      </c>
      <c r="H1114" s="11"/>
      <c r="I1114" s="11" t="s">
        <v>2812</v>
      </c>
      <c r="J1114" s="11"/>
      <c r="K1114" s="11"/>
      <c r="L1114" s="11"/>
      <c r="M1114" s="11"/>
      <c r="N1114" s="11"/>
      <c r="O1114" s="11"/>
      <c r="P1114" s="11"/>
    </row>
    <row r="1115" spans="1:16" ht="25.5">
      <c r="A1115" s="9" t="s">
        <v>2813</v>
      </c>
      <c r="B1115" s="9" t="s">
        <v>2814</v>
      </c>
      <c r="C1115" s="9"/>
      <c r="D1115" s="10"/>
      <c r="E1115" s="9" t="s">
        <v>20</v>
      </c>
      <c r="F1115" s="11"/>
      <c r="G1115" s="12">
        <v>0</v>
      </c>
      <c r="H1115" s="11"/>
      <c r="I1115" s="11" t="s">
        <v>2815</v>
      </c>
      <c r="J1115" s="11"/>
      <c r="K1115" s="11"/>
      <c r="L1115" s="11"/>
      <c r="M1115" s="11"/>
      <c r="N1115" s="11"/>
      <c r="O1115" s="11"/>
      <c r="P1115" s="11"/>
    </row>
    <row r="1116" spans="1:16" ht="25.5">
      <c r="A1116" s="9" t="s">
        <v>2816</v>
      </c>
      <c r="B1116" s="9" t="s">
        <v>2817</v>
      </c>
      <c r="C1116" s="9"/>
      <c r="D1116" s="10"/>
      <c r="E1116" s="9" t="s">
        <v>20</v>
      </c>
      <c r="F1116" s="11"/>
      <c r="G1116" s="12">
        <v>0</v>
      </c>
      <c r="H1116" s="11"/>
      <c r="I1116" s="11" t="s">
        <v>2818</v>
      </c>
      <c r="J1116" s="11"/>
      <c r="K1116" s="11"/>
      <c r="L1116" s="11"/>
      <c r="M1116" s="11"/>
      <c r="N1116" s="11"/>
      <c r="O1116" s="11"/>
      <c r="P1116" s="11"/>
    </row>
    <row r="1117" spans="1:16">
      <c r="A1117" s="9" t="s">
        <v>2819</v>
      </c>
      <c r="B1117" s="9" t="s">
        <v>2820</v>
      </c>
      <c r="C1117" s="9"/>
      <c r="D1117" s="10"/>
      <c r="E1117" s="9" t="s">
        <v>20</v>
      </c>
      <c r="F1117" s="11"/>
      <c r="G1117" s="12">
        <v>0</v>
      </c>
      <c r="H1117" s="11"/>
      <c r="I1117" s="11">
        <v>0</v>
      </c>
      <c r="J1117" s="11"/>
      <c r="K1117" s="11"/>
      <c r="L1117" s="11"/>
      <c r="M1117" s="11"/>
      <c r="N1117" s="11"/>
      <c r="O1117" s="11"/>
      <c r="P1117" s="11"/>
    </row>
    <row r="1118" spans="1:16">
      <c r="A1118" s="9" t="s">
        <v>2821</v>
      </c>
      <c r="B1118" s="9" t="s">
        <v>2822</v>
      </c>
      <c r="C1118" s="9"/>
      <c r="D1118" s="10"/>
      <c r="E1118" s="9" t="s">
        <v>20</v>
      </c>
      <c r="F1118" s="11"/>
      <c r="G1118" s="12">
        <v>0</v>
      </c>
      <c r="H1118" s="11"/>
      <c r="I1118" s="11" t="s">
        <v>2823</v>
      </c>
      <c r="J1118" s="11"/>
      <c r="K1118" s="11"/>
      <c r="L1118" s="11"/>
      <c r="M1118" s="11"/>
      <c r="N1118" s="11"/>
      <c r="O1118" s="11"/>
      <c r="P1118" s="11"/>
    </row>
    <row r="1119" spans="1:16" ht="25.5">
      <c r="A1119" s="9" t="s">
        <v>2824</v>
      </c>
      <c r="B1119" s="9" t="s">
        <v>2825</v>
      </c>
      <c r="C1119" s="9"/>
      <c r="D1119" s="10"/>
      <c r="E1119" s="9" t="s">
        <v>20</v>
      </c>
      <c r="F1119" s="11"/>
      <c r="G1119" s="12">
        <v>0</v>
      </c>
      <c r="H1119" s="11"/>
      <c r="I1119" s="11" t="s">
        <v>2826</v>
      </c>
      <c r="J1119" s="11"/>
      <c r="K1119" s="11"/>
      <c r="L1119" s="11"/>
      <c r="M1119" s="11"/>
      <c r="N1119" s="11"/>
      <c r="O1119" s="11"/>
      <c r="P1119" s="11"/>
    </row>
    <row r="1120" spans="1:16" ht="38.25">
      <c r="A1120" s="9" t="s">
        <v>2827</v>
      </c>
      <c r="B1120" s="9" t="s">
        <v>2828</v>
      </c>
      <c r="C1120" s="9"/>
      <c r="D1120" s="10"/>
      <c r="E1120" s="9" t="s">
        <v>1999</v>
      </c>
      <c r="F1120" s="11"/>
      <c r="G1120" s="12">
        <v>0</v>
      </c>
      <c r="H1120" s="11"/>
      <c r="I1120" s="11" t="s">
        <v>2829</v>
      </c>
      <c r="J1120" s="11"/>
      <c r="K1120" s="11"/>
      <c r="L1120" s="11"/>
      <c r="M1120" s="11"/>
      <c r="N1120" s="11"/>
      <c r="O1120" s="11"/>
      <c r="P1120" s="11"/>
    </row>
    <row r="1121" spans="1:16" ht="38.25">
      <c r="A1121" s="9" t="s">
        <v>2830</v>
      </c>
      <c r="B1121" s="9" t="s">
        <v>2831</v>
      </c>
      <c r="C1121" s="9"/>
      <c r="D1121" s="10"/>
      <c r="E1121" s="9" t="s">
        <v>1999</v>
      </c>
      <c r="F1121" s="11"/>
      <c r="G1121" s="12">
        <v>0</v>
      </c>
      <c r="H1121" s="11"/>
      <c r="I1121" s="11" t="s">
        <v>2832</v>
      </c>
      <c r="J1121" s="11"/>
      <c r="K1121" s="11"/>
      <c r="L1121" s="11"/>
      <c r="M1121" s="11"/>
      <c r="N1121" s="11"/>
      <c r="O1121" s="11"/>
      <c r="P1121" s="11"/>
    </row>
    <row r="1122" spans="1:16" ht="38.25">
      <c r="A1122" s="9" t="s">
        <v>2833</v>
      </c>
      <c r="B1122" s="9" t="s">
        <v>2834</v>
      </c>
      <c r="C1122" s="9"/>
      <c r="D1122" s="10"/>
      <c r="E1122" s="9" t="s">
        <v>1999</v>
      </c>
      <c r="F1122" s="11"/>
      <c r="G1122" s="12">
        <v>0</v>
      </c>
      <c r="H1122" s="11"/>
      <c r="I1122" s="11" t="s">
        <v>2835</v>
      </c>
      <c r="J1122" s="11"/>
      <c r="K1122" s="11"/>
      <c r="L1122" s="11"/>
      <c r="M1122" s="11"/>
      <c r="N1122" s="11"/>
      <c r="O1122" s="11"/>
      <c r="P1122" s="11"/>
    </row>
    <row r="1123" spans="1:16" ht="38.25">
      <c r="A1123" s="9" t="s">
        <v>2836</v>
      </c>
      <c r="B1123" s="9" t="s">
        <v>2837</v>
      </c>
      <c r="C1123" s="9"/>
      <c r="D1123" s="10"/>
      <c r="E1123" s="9" t="s">
        <v>1999</v>
      </c>
      <c r="F1123" s="11"/>
      <c r="G1123" s="12">
        <v>0</v>
      </c>
      <c r="H1123" s="11"/>
      <c r="I1123" s="11" t="s">
        <v>2838</v>
      </c>
      <c r="J1123" s="11"/>
      <c r="K1123" s="11"/>
      <c r="L1123" s="11"/>
      <c r="M1123" s="11"/>
      <c r="N1123" s="11"/>
      <c r="O1123" s="11"/>
      <c r="P1123" s="11"/>
    </row>
    <row r="1124" spans="1:16" ht="38.25">
      <c r="A1124" s="9" t="s">
        <v>2839</v>
      </c>
      <c r="B1124" s="9" t="s">
        <v>2840</v>
      </c>
      <c r="C1124" s="9"/>
      <c r="D1124" s="10"/>
      <c r="E1124" s="9" t="s">
        <v>1999</v>
      </c>
      <c r="F1124" s="11"/>
      <c r="G1124" s="12">
        <v>0</v>
      </c>
      <c r="H1124" s="11"/>
      <c r="I1124" s="11" t="s">
        <v>2841</v>
      </c>
      <c r="J1124" s="11"/>
      <c r="K1124" s="11"/>
      <c r="L1124" s="11"/>
      <c r="M1124" s="11"/>
      <c r="N1124" s="11"/>
      <c r="O1124" s="11"/>
      <c r="P1124" s="11"/>
    </row>
    <row r="1125" spans="1:16" ht="38.25">
      <c r="A1125" s="9" t="s">
        <v>2842</v>
      </c>
      <c r="B1125" s="9" t="s">
        <v>2843</v>
      </c>
      <c r="C1125" s="9"/>
      <c r="D1125" s="10"/>
      <c r="E1125" s="9" t="s">
        <v>1999</v>
      </c>
      <c r="F1125" s="11"/>
      <c r="G1125" s="12">
        <v>0</v>
      </c>
      <c r="H1125" s="11"/>
      <c r="I1125" s="11" t="s">
        <v>2844</v>
      </c>
      <c r="J1125" s="11"/>
      <c r="K1125" s="11"/>
      <c r="L1125" s="11"/>
      <c r="M1125" s="11"/>
      <c r="N1125" s="11"/>
      <c r="O1125" s="11"/>
      <c r="P1125" s="11"/>
    </row>
    <row r="1126" spans="1:16" ht="25.5">
      <c r="A1126" s="9" t="s">
        <v>2845</v>
      </c>
      <c r="B1126" s="9" t="s">
        <v>2846</v>
      </c>
      <c r="C1126" s="9"/>
      <c r="D1126" s="10"/>
      <c r="E1126" s="9" t="s">
        <v>20</v>
      </c>
      <c r="F1126" s="11"/>
      <c r="G1126" s="12">
        <v>0</v>
      </c>
      <c r="H1126" s="11"/>
      <c r="I1126" s="11" t="s">
        <v>2847</v>
      </c>
      <c r="J1126" s="11"/>
      <c r="K1126" s="11"/>
      <c r="L1126" s="11"/>
      <c r="M1126" s="11"/>
      <c r="N1126" s="11"/>
      <c r="O1126" s="11"/>
      <c r="P1126" s="11"/>
    </row>
    <row r="1127" spans="1:16" ht="25.5">
      <c r="A1127" s="9" t="s">
        <v>2848</v>
      </c>
      <c r="B1127" s="9" t="s">
        <v>2849</v>
      </c>
      <c r="C1127" s="9"/>
      <c r="D1127" s="10"/>
      <c r="E1127" s="9" t="s">
        <v>751</v>
      </c>
      <c r="F1127" s="11"/>
      <c r="G1127" s="12">
        <v>0</v>
      </c>
      <c r="H1127" s="11"/>
      <c r="I1127" s="11" t="s">
        <v>2850</v>
      </c>
      <c r="J1127" s="11"/>
      <c r="K1127" s="11"/>
      <c r="L1127" s="11"/>
      <c r="M1127" s="11"/>
      <c r="N1127" s="11"/>
      <c r="O1127" s="11"/>
      <c r="P1127" s="11"/>
    </row>
    <row r="1128" spans="1:16">
      <c r="A1128" s="9" t="s">
        <v>2851</v>
      </c>
      <c r="B1128" s="9" t="s">
        <v>2852</v>
      </c>
      <c r="C1128" s="9"/>
      <c r="D1128" s="10"/>
      <c r="E1128" s="9" t="s">
        <v>20</v>
      </c>
      <c r="F1128" s="11"/>
      <c r="G1128" s="12">
        <v>0</v>
      </c>
      <c r="H1128" s="11"/>
      <c r="I1128" s="11">
        <v>0</v>
      </c>
      <c r="J1128" s="11"/>
      <c r="K1128" s="11"/>
      <c r="L1128" s="11"/>
      <c r="M1128" s="11"/>
      <c r="N1128" s="11"/>
      <c r="O1128" s="11"/>
      <c r="P1128" s="11"/>
    </row>
    <row r="1129" spans="1:16" ht="25.5">
      <c r="A1129" s="9" t="s">
        <v>2851</v>
      </c>
      <c r="B1129" s="9" t="s">
        <v>2853</v>
      </c>
      <c r="C1129" s="9"/>
      <c r="D1129" s="10"/>
      <c r="E1129" s="9" t="s">
        <v>751</v>
      </c>
      <c r="F1129" s="11"/>
      <c r="G1129" s="12">
        <v>0</v>
      </c>
      <c r="H1129" s="11"/>
      <c r="I1129" s="11">
        <v>0</v>
      </c>
      <c r="J1129" s="11"/>
      <c r="K1129" s="11"/>
      <c r="L1129" s="11"/>
      <c r="M1129" s="11"/>
      <c r="N1129" s="11"/>
      <c r="O1129" s="11"/>
      <c r="P1129" s="11"/>
    </row>
    <row r="1130" spans="1:16" ht="25.5">
      <c r="A1130" s="9" t="s">
        <v>2854</v>
      </c>
      <c r="B1130" s="9" t="s">
        <v>2855</v>
      </c>
      <c r="C1130" s="9"/>
      <c r="D1130" s="10"/>
      <c r="E1130" s="9" t="s">
        <v>20</v>
      </c>
      <c r="F1130" s="11"/>
      <c r="G1130" s="12">
        <v>0</v>
      </c>
      <c r="H1130" s="11"/>
      <c r="I1130" s="11">
        <v>0</v>
      </c>
      <c r="J1130" s="11"/>
      <c r="K1130" s="11"/>
      <c r="L1130" s="11"/>
      <c r="M1130" s="11"/>
      <c r="N1130" s="11"/>
      <c r="O1130" s="11"/>
      <c r="P1130" s="11"/>
    </row>
    <row r="1131" spans="1:16" ht="25.5">
      <c r="A1131" s="9" t="s">
        <v>2856</v>
      </c>
      <c r="B1131" s="9" t="s">
        <v>2857</v>
      </c>
      <c r="C1131" s="9"/>
      <c r="D1131" s="10"/>
      <c r="E1131" s="9" t="s">
        <v>20</v>
      </c>
      <c r="F1131" s="11"/>
      <c r="G1131" s="12">
        <v>0</v>
      </c>
      <c r="H1131" s="11"/>
      <c r="I1131" s="11">
        <v>0</v>
      </c>
      <c r="J1131" s="11"/>
      <c r="K1131" s="11"/>
      <c r="L1131" s="11"/>
      <c r="M1131" s="11"/>
      <c r="N1131" s="11"/>
      <c r="O1131" s="11"/>
      <c r="P1131" s="11"/>
    </row>
    <row r="1132" spans="1:16" ht="25.5">
      <c r="A1132" s="9" t="s">
        <v>2858</v>
      </c>
      <c r="B1132" s="9" t="s">
        <v>2859</v>
      </c>
      <c r="C1132" s="9"/>
      <c r="D1132" s="10"/>
      <c r="E1132" s="9" t="s">
        <v>20</v>
      </c>
      <c r="F1132" s="11"/>
      <c r="G1132" s="12">
        <v>0</v>
      </c>
      <c r="H1132" s="11"/>
      <c r="I1132" s="11">
        <v>0</v>
      </c>
      <c r="J1132" s="11"/>
      <c r="K1132" s="11"/>
      <c r="L1132" s="11"/>
      <c r="M1132" s="11"/>
      <c r="N1132" s="11"/>
      <c r="O1132" s="11"/>
      <c r="P1132" s="11"/>
    </row>
    <row r="1133" spans="1:16">
      <c r="A1133" s="9" t="s">
        <v>2860</v>
      </c>
      <c r="B1133" s="9" t="s">
        <v>2861</v>
      </c>
      <c r="C1133" s="9"/>
      <c r="D1133" s="10"/>
      <c r="E1133" s="9" t="s">
        <v>20</v>
      </c>
      <c r="F1133" s="11"/>
      <c r="G1133" s="12">
        <v>0</v>
      </c>
      <c r="H1133" s="11"/>
      <c r="I1133" s="11">
        <v>0</v>
      </c>
      <c r="J1133" s="11"/>
      <c r="K1133" s="11"/>
      <c r="L1133" s="11"/>
      <c r="M1133" s="11"/>
      <c r="N1133" s="11"/>
      <c r="O1133" s="11"/>
      <c r="P1133" s="11"/>
    </row>
    <row r="1134" spans="1:16">
      <c r="A1134" s="9" t="s">
        <v>2862</v>
      </c>
      <c r="B1134" s="9" t="s">
        <v>2863</v>
      </c>
      <c r="C1134" s="9"/>
      <c r="D1134" s="10"/>
      <c r="E1134" s="9" t="s">
        <v>751</v>
      </c>
      <c r="F1134" s="11"/>
      <c r="G1134" s="12">
        <v>0</v>
      </c>
      <c r="H1134" s="11"/>
      <c r="I1134" s="11" t="s">
        <v>2864</v>
      </c>
      <c r="J1134" s="11"/>
      <c r="K1134" s="11"/>
      <c r="L1134" s="11"/>
      <c r="M1134" s="11"/>
      <c r="N1134" s="11"/>
      <c r="O1134" s="11"/>
      <c r="P1134" s="11"/>
    </row>
    <row r="1135" spans="1:16">
      <c r="A1135" s="9" t="s">
        <v>2865</v>
      </c>
      <c r="B1135" s="9" t="s">
        <v>2866</v>
      </c>
      <c r="C1135" s="9"/>
      <c r="D1135" s="10">
        <v>0</v>
      </c>
      <c r="E1135" s="9" t="s">
        <v>751</v>
      </c>
      <c r="F1135" s="11">
        <v>0</v>
      </c>
      <c r="G1135" s="11" t="s">
        <v>2867</v>
      </c>
      <c r="H1135" s="11" t="s">
        <v>2868</v>
      </c>
      <c r="I1135" s="11" t="s">
        <v>2869</v>
      </c>
      <c r="J1135" s="11" t="s">
        <v>2867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</row>
    <row r="1136" spans="1:16">
      <c r="A1136" s="9" t="s">
        <v>2870</v>
      </c>
      <c r="B1136" s="9" t="s">
        <v>2871</v>
      </c>
      <c r="C1136" s="9"/>
      <c r="D1136" s="10"/>
      <c r="E1136" s="9" t="s">
        <v>20</v>
      </c>
      <c r="F1136" s="11"/>
      <c r="G1136" s="12">
        <v>0</v>
      </c>
      <c r="H1136" s="11"/>
      <c r="I1136" s="11" t="s">
        <v>2872</v>
      </c>
      <c r="J1136" s="11"/>
      <c r="K1136" s="11"/>
      <c r="L1136" s="11"/>
      <c r="M1136" s="11"/>
      <c r="N1136" s="11"/>
      <c r="O1136" s="11"/>
      <c r="P1136" s="11"/>
    </row>
    <row r="1137" spans="1:16">
      <c r="A1137" s="9" t="s">
        <v>2873</v>
      </c>
      <c r="B1137" s="9" t="s">
        <v>2874</v>
      </c>
      <c r="C1137" s="9"/>
      <c r="D1137" s="10"/>
      <c r="E1137" s="9" t="s">
        <v>20</v>
      </c>
      <c r="F1137" s="11"/>
      <c r="G1137" s="12">
        <v>0</v>
      </c>
      <c r="H1137" s="11"/>
      <c r="I1137" s="11" t="s">
        <v>2875</v>
      </c>
      <c r="J1137" s="11"/>
      <c r="K1137" s="11"/>
      <c r="L1137" s="11"/>
      <c r="M1137" s="11"/>
      <c r="N1137" s="11"/>
      <c r="O1137" s="11"/>
      <c r="P1137" s="11"/>
    </row>
    <row r="1138" spans="1:16">
      <c r="A1138" s="9" t="s">
        <v>2876</v>
      </c>
      <c r="B1138" s="9" t="s">
        <v>2877</v>
      </c>
      <c r="C1138" s="9"/>
      <c r="D1138" s="10"/>
      <c r="E1138" s="9" t="s">
        <v>751</v>
      </c>
      <c r="F1138" s="11"/>
      <c r="G1138" s="12">
        <v>0</v>
      </c>
      <c r="H1138" s="11"/>
      <c r="I1138" s="11" t="s">
        <v>2878</v>
      </c>
      <c r="J1138" s="11"/>
      <c r="K1138" s="11"/>
      <c r="L1138" s="11"/>
      <c r="M1138" s="11"/>
      <c r="N1138" s="11"/>
      <c r="O1138" s="11"/>
      <c r="P1138" s="11"/>
    </row>
    <row r="1139" spans="1:16">
      <c r="A1139" s="9" t="s">
        <v>2879</v>
      </c>
      <c r="B1139" s="9" t="s">
        <v>2880</v>
      </c>
      <c r="C1139" s="9"/>
      <c r="D1139" s="10"/>
      <c r="E1139" s="9" t="s">
        <v>751</v>
      </c>
      <c r="F1139" s="11"/>
      <c r="G1139" s="12">
        <v>0</v>
      </c>
      <c r="H1139" s="11"/>
      <c r="I1139" s="11" t="s">
        <v>2881</v>
      </c>
      <c r="J1139" s="11"/>
      <c r="K1139" s="11"/>
      <c r="L1139" s="11"/>
      <c r="M1139" s="11"/>
      <c r="N1139" s="11"/>
      <c r="O1139" s="11"/>
      <c r="P1139" s="11"/>
    </row>
    <row r="1140" spans="1:16">
      <c r="A1140" s="9" t="s">
        <v>2882</v>
      </c>
      <c r="B1140" s="9" t="s">
        <v>2883</v>
      </c>
      <c r="C1140" s="9"/>
      <c r="D1140" s="10">
        <v>0</v>
      </c>
      <c r="E1140" s="9" t="s">
        <v>751</v>
      </c>
      <c r="F1140" s="11">
        <v>0</v>
      </c>
      <c r="G1140" s="11" t="s">
        <v>2884</v>
      </c>
      <c r="H1140" s="11" t="s">
        <v>2868</v>
      </c>
      <c r="I1140" s="11" t="s">
        <v>2884</v>
      </c>
      <c r="J1140" s="11" t="s">
        <v>2884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</row>
    <row r="1141" spans="1:16">
      <c r="A1141" s="9" t="s">
        <v>2885</v>
      </c>
      <c r="B1141" s="9" t="s">
        <v>2886</v>
      </c>
      <c r="C1141" s="9"/>
      <c r="D1141" s="10">
        <v>0</v>
      </c>
      <c r="E1141" s="9" t="s">
        <v>751</v>
      </c>
      <c r="F1141" s="11">
        <v>0</v>
      </c>
      <c r="G1141" s="11" t="s">
        <v>2887</v>
      </c>
      <c r="H1141" s="11" t="s">
        <v>2868</v>
      </c>
      <c r="I1141" s="11" t="s">
        <v>2888</v>
      </c>
      <c r="J1141" s="11" t="s">
        <v>2889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</row>
    <row r="1142" spans="1:16">
      <c r="A1142" s="9" t="s">
        <v>2890</v>
      </c>
      <c r="B1142" s="9" t="s">
        <v>2891</v>
      </c>
      <c r="C1142" s="9"/>
      <c r="D1142" s="10"/>
      <c r="E1142" s="9" t="s">
        <v>751</v>
      </c>
      <c r="F1142" s="11"/>
      <c r="G1142" s="12">
        <v>0</v>
      </c>
      <c r="H1142" s="11"/>
      <c r="I1142" s="11" t="s">
        <v>2892</v>
      </c>
      <c r="J1142" s="11"/>
      <c r="K1142" s="11"/>
      <c r="L1142" s="11"/>
      <c r="M1142" s="11"/>
      <c r="N1142" s="11"/>
      <c r="O1142" s="11"/>
      <c r="P1142" s="11"/>
    </row>
    <row r="1143" spans="1:16">
      <c r="A1143" s="9" t="s">
        <v>2893</v>
      </c>
      <c r="B1143" s="9" t="s">
        <v>2894</v>
      </c>
      <c r="C1143" s="9"/>
      <c r="D1143" s="10"/>
      <c r="E1143" s="9" t="s">
        <v>751</v>
      </c>
      <c r="F1143" s="11"/>
      <c r="G1143" s="12">
        <v>0</v>
      </c>
      <c r="H1143" s="11"/>
      <c r="I1143" s="11" t="s">
        <v>2895</v>
      </c>
      <c r="J1143" s="11"/>
      <c r="K1143" s="11"/>
      <c r="L1143" s="11"/>
      <c r="M1143" s="11"/>
      <c r="N1143" s="11"/>
      <c r="O1143" s="11"/>
      <c r="P1143" s="11"/>
    </row>
    <row r="1144" spans="1:16">
      <c r="A1144" s="9" t="s">
        <v>2896</v>
      </c>
      <c r="B1144" s="9" t="s">
        <v>2897</v>
      </c>
      <c r="C1144" s="9"/>
      <c r="D1144" s="10"/>
      <c r="E1144" s="9" t="s">
        <v>751</v>
      </c>
      <c r="F1144" s="11"/>
      <c r="G1144" s="12">
        <v>0</v>
      </c>
      <c r="H1144" s="11"/>
      <c r="I1144" s="11" t="s">
        <v>2898</v>
      </c>
      <c r="J1144" s="11"/>
      <c r="K1144" s="11"/>
      <c r="L1144" s="11"/>
      <c r="M1144" s="11"/>
      <c r="N1144" s="11"/>
      <c r="O1144" s="11"/>
      <c r="P1144" s="11"/>
    </row>
    <row r="1145" spans="1:16">
      <c r="A1145" s="9" t="s">
        <v>2899</v>
      </c>
      <c r="B1145" s="9" t="s">
        <v>2900</v>
      </c>
      <c r="C1145" s="9"/>
      <c r="D1145" s="10"/>
      <c r="E1145" s="9" t="s">
        <v>751</v>
      </c>
      <c r="F1145" s="11"/>
      <c r="G1145" s="12">
        <v>0</v>
      </c>
      <c r="H1145" s="11"/>
      <c r="I1145" s="11" t="s">
        <v>2901</v>
      </c>
      <c r="J1145" s="11"/>
      <c r="K1145" s="11"/>
      <c r="L1145" s="11"/>
      <c r="M1145" s="11"/>
      <c r="N1145" s="11"/>
      <c r="O1145" s="11"/>
      <c r="P1145" s="11"/>
    </row>
    <row r="1146" spans="1:16">
      <c r="A1146" s="9" t="s">
        <v>2902</v>
      </c>
      <c r="B1146" s="9" t="s">
        <v>2903</v>
      </c>
      <c r="C1146" s="9"/>
      <c r="D1146" s="10"/>
      <c r="E1146" s="9" t="s">
        <v>751</v>
      </c>
      <c r="F1146" s="11"/>
      <c r="G1146" s="12">
        <v>0</v>
      </c>
      <c r="H1146" s="11"/>
      <c r="I1146" s="11" t="s">
        <v>2904</v>
      </c>
      <c r="J1146" s="11"/>
      <c r="K1146" s="11"/>
      <c r="L1146" s="11"/>
      <c r="M1146" s="11"/>
      <c r="N1146" s="11"/>
      <c r="O1146" s="11"/>
      <c r="P1146" s="11"/>
    </row>
    <row r="1147" spans="1:16" ht="25.5">
      <c r="A1147" s="9" t="s">
        <v>2905</v>
      </c>
      <c r="B1147" s="9" t="s">
        <v>2906</v>
      </c>
      <c r="C1147" s="9"/>
      <c r="D1147" s="10"/>
      <c r="E1147" s="9" t="s">
        <v>751</v>
      </c>
      <c r="F1147" s="11"/>
      <c r="G1147" s="12">
        <v>0</v>
      </c>
      <c r="H1147" s="11"/>
      <c r="I1147" s="11" t="s">
        <v>2907</v>
      </c>
      <c r="J1147" s="11"/>
      <c r="K1147" s="11"/>
      <c r="L1147" s="11"/>
      <c r="M1147" s="11"/>
      <c r="N1147" s="11"/>
      <c r="O1147" s="11"/>
      <c r="P1147" s="11"/>
    </row>
    <row r="1148" spans="1:16" ht="38.25">
      <c r="A1148" s="9" t="s">
        <v>2908</v>
      </c>
      <c r="B1148" s="9" t="s">
        <v>2909</v>
      </c>
      <c r="C1148" s="9"/>
      <c r="D1148" s="10"/>
      <c r="E1148" s="9" t="s">
        <v>20</v>
      </c>
      <c r="F1148" s="11"/>
      <c r="G1148" s="12">
        <v>0</v>
      </c>
      <c r="H1148" s="11"/>
      <c r="I1148" s="11" t="s">
        <v>2910</v>
      </c>
      <c r="J1148" s="11"/>
      <c r="K1148" s="11"/>
      <c r="L1148" s="11"/>
      <c r="M1148" s="11"/>
      <c r="N1148" s="11"/>
      <c r="O1148" s="11"/>
      <c r="P1148" s="11"/>
    </row>
    <row r="1149" spans="1:16" ht="25.5">
      <c r="A1149" s="9" t="s">
        <v>2911</v>
      </c>
      <c r="B1149" s="9" t="s">
        <v>2912</v>
      </c>
      <c r="C1149" s="9"/>
      <c r="D1149" s="10"/>
      <c r="E1149" s="9" t="s">
        <v>751</v>
      </c>
      <c r="F1149" s="11"/>
      <c r="G1149" s="12">
        <v>0</v>
      </c>
      <c r="H1149" s="11"/>
      <c r="I1149" s="11" t="s">
        <v>2913</v>
      </c>
      <c r="J1149" s="11"/>
      <c r="K1149" s="11"/>
      <c r="L1149" s="11"/>
      <c r="M1149" s="11"/>
      <c r="N1149" s="11"/>
      <c r="O1149" s="11"/>
      <c r="P1149" s="11"/>
    </row>
    <row r="1150" spans="1:16" ht="25.5">
      <c r="A1150" s="9" t="s">
        <v>2914</v>
      </c>
      <c r="B1150" s="9" t="s">
        <v>2915</v>
      </c>
      <c r="C1150" s="9"/>
      <c r="D1150" s="10"/>
      <c r="E1150" s="9" t="s">
        <v>751</v>
      </c>
      <c r="F1150" s="11"/>
      <c r="G1150" s="12">
        <v>0</v>
      </c>
      <c r="H1150" s="11"/>
      <c r="I1150" s="11" t="s">
        <v>2916</v>
      </c>
      <c r="J1150" s="11"/>
      <c r="K1150" s="11"/>
      <c r="L1150" s="11"/>
      <c r="M1150" s="11"/>
      <c r="N1150" s="11"/>
      <c r="O1150" s="11"/>
      <c r="P1150" s="11"/>
    </row>
    <row r="1151" spans="1:16" ht="25.5">
      <c r="A1151" s="9" t="s">
        <v>2917</v>
      </c>
      <c r="B1151" s="9" t="s">
        <v>2918</v>
      </c>
      <c r="C1151" s="9"/>
      <c r="D1151" s="10"/>
      <c r="E1151" s="9" t="s">
        <v>751</v>
      </c>
      <c r="F1151" s="11"/>
      <c r="G1151" s="12">
        <v>0</v>
      </c>
      <c r="H1151" s="11"/>
      <c r="I1151" s="11" t="s">
        <v>2919</v>
      </c>
      <c r="J1151" s="11"/>
      <c r="K1151" s="11"/>
      <c r="L1151" s="11"/>
      <c r="M1151" s="11"/>
      <c r="N1151" s="11"/>
      <c r="O1151" s="11"/>
      <c r="P1151" s="11"/>
    </row>
    <row r="1152" spans="1:16">
      <c r="A1152" s="9" t="s">
        <v>2920</v>
      </c>
      <c r="B1152" s="9" t="s">
        <v>2921</v>
      </c>
      <c r="C1152" s="9"/>
      <c r="D1152" s="10"/>
      <c r="E1152" s="9" t="s">
        <v>20</v>
      </c>
      <c r="F1152" s="11"/>
      <c r="G1152" s="12">
        <v>0</v>
      </c>
      <c r="H1152" s="11"/>
      <c r="I1152" s="11" t="s">
        <v>2922</v>
      </c>
      <c r="J1152" s="11"/>
      <c r="K1152" s="11"/>
      <c r="L1152" s="11"/>
      <c r="M1152" s="11"/>
      <c r="N1152" s="11"/>
      <c r="O1152" s="11"/>
      <c r="P1152" s="11"/>
    </row>
    <row r="1153" spans="1:16" ht="25.5">
      <c r="A1153" s="9" t="s">
        <v>2923</v>
      </c>
      <c r="B1153" s="9" t="s">
        <v>2924</v>
      </c>
      <c r="C1153" s="9"/>
      <c r="D1153" s="10"/>
      <c r="E1153" s="9" t="s">
        <v>751</v>
      </c>
      <c r="F1153" s="11"/>
      <c r="G1153" s="12">
        <v>0</v>
      </c>
      <c r="H1153" s="11"/>
      <c r="I1153" s="11" t="s">
        <v>2925</v>
      </c>
      <c r="J1153" s="11"/>
      <c r="K1153" s="11"/>
      <c r="L1153" s="11"/>
      <c r="M1153" s="11"/>
      <c r="N1153" s="11"/>
      <c r="O1153" s="11"/>
      <c r="P1153" s="11"/>
    </row>
    <row r="1154" spans="1:16">
      <c r="A1154" s="9" t="s">
        <v>2926</v>
      </c>
      <c r="B1154" s="9" t="s">
        <v>2927</v>
      </c>
      <c r="C1154" s="9"/>
      <c r="D1154" s="10"/>
      <c r="E1154" s="9" t="s">
        <v>751</v>
      </c>
      <c r="F1154" s="11"/>
      <c r="G1154" s="12">
        <v>0</v>
      </c>
      <c r="H1154" s="11"/>
      <c r="I1154" s="11" t="s">
        <v>2928</v>
      </c>
      <c r="J1154" s="11"/>
      <c r="K1154" s="11"/>
      <c r="L1154" s="11"/>
      <c r="M1154" s="11"/>
      <c r="N1154" s="11"/>
      <c r="O1154" s="11"/>
      <c r="P1154" s="11"/>
    </row>
    <row r="1155" spans="1:16">
      <c r="A1155" s="9" t="s">
        <v>2929</v>
      </c>
      <c r="B1155" s="9" t="s">
        <v>2930</v>
      </c>
      <c r="C1155" s="9"/>
      <c r="D1155" s="10">
        <v>0</v>
      </c>
      <c r="E1155" s="9" t="s">
        <v>751</v>
      </c>
      <c r="F1155" s="11">
        <v>0</v>
      </c>
      <c r="G1155" s="11" t="s">
        <v>2931</v>
      </c>
      <c r="H1155" s="11" t="s">
        <v>2868</v>
      </c>
      <c r="I1155" s="11" t="s">
        <v>2932</v>
      </c>
      <c r="J1155" s="11" t="s">
        <v>2931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</row>
    <row r="1156" spans="1:16">
      <c r="A1156" s="9" t="s">
        <v>2933</v>
      </c>
      <c r="B1156" s="9" t="s">
        <v>2934</v>
      </c>
      <c r="C1156" s="9"/>
      <c r="D1156" s="10">
        <v>0</v>
      </c>
      <c r="E1156" s="9" t="s">
        <v>751</v>
      </c>
      <c r="F1156" s="11">
        <v>0</v>
      </c>
      <c r="G1156" s="11" t="s">
        <v>2935</v>
      </c>
      <c r="H1156" s="11" t="s">
        <v>2868</v>
      </c>
      <c r="I1156" s="11" t="s">
        <v>2935</v>
      </c>
      <c r="J1156" s="11" t="s">
        <v>2935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</row>
    <row r="1157" spans="1:16">
      <c r="A1157" s="9" t="s">
        <v>2936</v>
      </c>
      <c r="B1157" s="9" t="s">
        <v>2937</v>
      </c>
      <c r="C1157" s="9"/>
      <c r="D1157" s="10"/>
      <c r="E1157" s="9" t="s">
        <v>751</v>
      </c>
      <c r="F1157" s="11"/>
      <c r="G1157" s="12">
        <v>0</v>
      </c>
      <c r="H1157" s="11"/>
      <c r="I1157" s="11" t="s">
        <v>2916</v>
      </c>
      <c r="J1157" s="11"/>
      <c r="K1157" s="11"/>
      <c r="L1157" s="11"/>
      <c r="M1157" s="11"/>
      <c r="N1157" s="11"/>
      <c r="O1157" s="11"/>
      <c r="P1157" s="11"/>
    </row>
    <row r="1158" spans="1:16">
      <c r="A1158" s="9" t="s">
        <v>2938</v>
      </c>
      <c r="B1158" s="9" t="s">
        <v>2939</v>
      </c>
      <c r="C1158" s="9"/>
      <c r="D1158" s="10"/>
      <c r="E1158" s="9" t="s">
        <v>751</v>
      </c>
      <c r="F1158" s="11"/>
      <c r="G1158" s="12">
        <v>0</v>
      </c>
      <c r="H1158" s="11"/>
      <c r="I1158" s="11" t="s">
        <v>2919</v>
      </c>
      <c r="J1158" s="11"/>
      <c r="K1158" s="11"/>
      <c r="L1158" s="11"/>
      <c r="M1158" s="11"/>
      <c r="N1158" s="11"/>
      <c r="O1158" s="11"/>
      <c r="P1158" s="11"/>
    </row>
    <row r="1159" spans="1:16" ht="25.5">
      <c r="A1159" s="9" t="s">
        <v>2940</v>
      </c>
      <c r="B1159" s="9" t="s">
        <v>2941</v>
      </c>
      <c r="C1159" s="9"/>
      <c r="D1159" s="10">
        <v>0</v>
      </c>
      <c r="E1159" s="9" t="s">
        <v>890</v>
      </c>
      <c r="F1159" s="11">
        <v>0</v>
      </c>
      <c r="G1159" s="11" t="s">
        <v>2942</v>
      </c>
      <c r="H1159" s="11" t="s">
        <v>2868</v>
      </c>
      <c r="I1159" s="11" t="s">
        <v>2942</v>
      </c>
      <c r="J1159" s="11" t="s">
        <v>2942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</row>
    <row r="1160" spans="1:16" ht="25.5">
      <c r="A1160" s="9" t="s">
        <v>2943</v>
      </c>
      <c r="B1160" s="9" t="s">
        <v>2944</v>
      </c>
      <c r="C1160" s="9"/>
      <c r="D1160" s="10"/>
      <c r="E1160" s="9" t="s">
        <v>20</v>
      </c>
      <c r="F1160" s="11"/>
      <c r="G1160" s="12">
        <v>0</v>
      </c>
      <c r="H1160" s="11"/>
      <c r="I1160" s="11">
        <v>0</v>
      </c>
      <c r="J1160" s="11"/>
      <c r="K1160" s="11"/>
      <c r="L1160" s="11"/>
      <c r="M1160" s="11"/>
      <c r="N1160" s="11"/>
      <c r="O1160" s="11"/>
      <c r="P1160" s="11"/>
    </row>
    <row r="1161" spans="1:16" ht="25.5">
      <c r="A1161" s="9" t="s">
        <v>2945</v>
      </c>
      <c r="B1161" s="9" t="s">
        <v>2946</v>
      </c>
      <c r="C1161" s="9"/>
      <c r="D1161" s="10"/>
      <c r="E1161" s="9" t="s">
        <v>890</v>
      </c>
      <c r="F1161" s="11"/>
      <c r="G1161" s="12">
        <v>0</v>
      </c>
      <c r="H1161" s="11"/>
      <c r="I1161" s="11" t="s">
        <v>2947</v>
      </c>
      <c r="J1161" s="11"/>
      <c r="K1161" s="11"/>
      <c r="L1161" s="11"/>
      <c r="M1161" s="11"/>
      <c r="N1161" s="11"/>
      <c r="O1161" s="11"/>
      <c r="P1161" s="11"/>
    </row>
    <row r="1162" spans="1:16" ht="25.5">
      <c r="A1162" s="9" t="s">
        <v>2948</v>
      </c>
      <c r="B1162" s="9" t="s">
        <v>2949</v>
      </c>
      <c r="C1162" s="9"/>
      <c r="D1162" s="10"/>
      <c r="E1162" s="9" t="s">
        <v>890</v>
      </c>
      <c r="F1162" s="11"/>
      <c r="G1162" s="12">
        <v>0</v>
      </c>
      <c r="H1162" s="11"/>
      <c r="I1162" s="11" t="s">
        <v>2950</v>
      </c>
      <c r="J1162" s="11"/>
      <c r="K1162" s="11"/>
      <c r="L1162" s="11"/>
      <c r="M1162" s="11"/>
      <c r="N1162" s="11"/>
      <c r="O1162" s="11"/>
      <c r="P1162" s="11"/>
    </row>
    <row r="1163" spans="1:16" ht="25.5">
      <c r="A1163" s="9" t="s">
        <v>2951</v>
      </c>
      <c r="B1163" s="9" t="s">
        <v>2952</v>
      </c>
      <c r="C1163" s="9"/>
      <c r="D1163" s="10"/>
      <c r="E1163" s="9" t="s">
        <v>890</v>
      </c>
      <c r="F1163" s="11"/>
      <c r="G1163" s="12">
        <v>0</v>
      </c>
      <c r="H1163" s="11"/>
      <c r="I1163" s="11" t="s">
        <v>2953</v>
      </c>
      <c r="J1163" s="11"/>
      <c r="K1163" s="11"/>
      <c r="L1163" s="11"/>
      <c r="M1163" s="11"/>
      <c r="N1163" s="11"/>
      <c r="O1163" s="11"/>
      <c r="P1163" s="11"/>
    </row>
    <row r="1164" spans="1:16" ht="25.5">
      <c r="A1164" s="9" t="s">
        <v>2954</v>
      </c>
      <c r="B1164" s="9" t="s">
        <v>2955</v>
      </c>
      <c r="C1164" s="9"/>
      <c r="D1164" s="10"/>
      <c r="E1164" s="9" t="s">
        <v>890</v>
      </c>
      <c r="F1164" s="11"/>
      <c r="G1164" s="12">
        <v>0</v>
      </c>
      <c r="H1164" s="11"/>
      <c r="I1164" s="11" t="s">
        <v>2956</v>
      </c>
      <c r="J1164" s="11"/>
      <c r="K1164" s="11"/>
      <c r="L1164" s="11"/>
      <c r="M1164" s="11"/>
      <c r="N1164" s="11"/>
      <c r="O1164" s="11"/>
      <c r="P1164" s="11"/>
    </row>
    <row r="1165" spans="1:16" ht="25.5">
      <c r="A1165" s="9" t="s">
        <v>2957</v>
      </c>
      <c r="B1165" s="9" t="s">
        <v>2958</v>
      </c>
      <c r="C1165" s="9"/>
      <c r="D1165" s="10"/>
      <c r="E1165" s="9" t="s">
        <v>20</v>
      </c>
      <c r="F1165" s="11"/>
      <c r="G1165" s="12">
        <v>0</v>
      </c>
      <c r="H1165" s="11"/>
      <c r="I1165" s="11" t="s">
        <v>2959</v>
      </c>
      <c r="J1165" s="11"/>
      <c r="K1165" s="11"/>
      <c r="L1165" s="11"/>
      <c r="M1165" s="11"/>
      <c r="N1165" s="11"/>
      <c r="O1165" s="11"/>
      <c r="P1165" s="11"/>
    </row>
    <row r="1166" spans="1:16" ht="25.5">
      <c r="A1166" s="9" t="s">
        <v>2960</v>
      </c>
      <c r="B1166" s="9" t="s">
        <v>2961</v>
      </c>
      <c r="C1166" s="9"/>
      <c r="D1166" s="10"/>
      <c r="E1166" s="9" t="s">
        <v>20</v>
      </c>
      <c r="F1166" s="11"/>
      <c r="G1166" s="12">
        <v>0</v>
      </c>
      <c r="H1166" s="11"/>
      <c r="I1166" s="11" t="s">
        <v>2962</v>
      </c>
      <c r="J1166" s="11"/>
      <c r="K1166" s="11"/>
      <c r="L1166" s="11"/>
      <c r="M1166" s="11"/>
      <c r="N1166" s="11"/>
      <c r="O1166" s="11"/>
      <c r="P1166" s="11"/>
    </row>
    <row r="1167" spans="1:16" ht="25.5">
      <c r="A1167" s="9" t="s">
        <v>2963</v>
      </c>
      <c r="B1167" s="9" t="s">
        <v>2964</v>
      </c>
      <c r="C1167" s="9"/>
      <c r="D1167" s="10"/>
      <c r="E1167" s="9" t="s">
        <v>20</v>
      </c>
      <c r="F1167" s="11"/>
      <c r="G1167" s="12">
        <v>0</v>
      </c>
      <c r="H1167" s="11"/>
      <c r="I1167" s="11" t="s">
        <v>2965</v>
      </c>
      <c r="J1167" s="11"/>
      <c r="K1167" s="11"/>
      <c r="L1167" s="11"/>
      <c r="M1167" s="11"/>
      <c r="N1167" s="11"/>
      <c r="O1167" s="11"/>
      <c r="P1167" s="11"/>
    </row>
    <row r="1168" spans="1:16">
      <c r="A1168" s="9" t="s">
        <v>2966</v>
      </c>
      <c r="B1168" s="9" t="s">
        <v>2967</v>
      </c>
      <c r="C1168" s="9"/>
      <c r="D1168" s="10"/>
      <c r="E1168" s="9" t="s">
        <v>20</v>
      </c>
      <c r="F1168" s="11"/>
      <c r="G1168" s="12" t="s">
        <v>2968</v>
      </c>
      <c r="H1168" s="11"/>
      <c r="I1168" s="11" t="s">
        <v>2969</v>
      </c>
      <c r="J1168" s="11"/>
      <c r="K1168" s="11"/>
      <c r="L1168" s="11"/>
      <c r="M1168" s="11"/>
      <c r="N1168" s="11"/>
      <c r="O1168" s="11"/>
      <c r="P1168" s="11"/>
    </row>
    <row r="1169" spans="1:16">
      <c r="A1169" s="9" t="s">
        <v>2970</v>
      </c>
      <c r="B1169" s="9" t="s">
        <v>2971</v>
      </c>
      <c r="C1169" s="9"/>
      <c r="D1169" s="10"/>
      <c r="E1169" s="9" t="s">
        <v>20</v>
      </c>
      <c r="F1169" s="11"/>
      <c r="G1169" s="12" t="s">
        <v>2972</v>
      </c>
      <c r="H1169" s="11"/>
      <c r="I1169" s="11" t="s">
        <v>2969</v>
      </c>
      <c r="J1169" s="11"/>
      <c r="K1169" s="11"/>
      <c r="L1169" s="11"/>
      <c r="M1169" s="11"/>
      <c r="N1169" s="11"/>
      <c r="O1169" s="11"/>
      <c r="P1169" s="11"/>
    </row>
    <row r="1170" spans="1:16">
      <c r="A1170" s="9" t="s">
        <v>2973</v>
      </c>
      <c r="B1170" s="9" t="s">
        <v>2974</v>
      </c>
      <c r="C1170" s="9"/>
      <c r="D1170" s="10"/>
      <c r="E1170" s="9" t="s">
        <v>20</v>
      </c>
      <c r="F1170" s="11"/>
      <c r="G1170" s="12" t="s">
        <v>2975</v>
      </c>
      <c r="H1170" s="11"/>
      <c r="I1170" s="11" t="s">
        <v>2969</v>
      </c>
      <c r="J1170" s="11"/>
      <c r="K1170" s="11"/>
      <c r="L1170" s="11"/>
      <c r="M1170" s="11"/>
      <c r="N1170" s="11"/>
      <c r="O1170" s="11"/>
      <c r="P1170" s="11"/>
    </row>
    <row r="1171" spans="1:16" ht="38.25">
      <c r="A1171" s="9" t="s">
        <v>2976</v>
      </c>
      <c r="B1171" s="9" t="s">
        <v>2977</v>
      </c>
      <c r="C1171" s="9"/>
      <c r="D1171" s="10"/>
      <c r="E1171" s="9" t="s">
        <v>751</v>
      </c>
      <c r="F1171" s="11"/>
      <c r="G1171" s="12" t="s">
        <v>2978</v>
      </c>
      <c r="H1171" s="11"/>
      <c r="I1171" s="11" t="s">
        <v>2979</v>
      </c>
      <c r="J1171" s="11"/>
      <c r="K1171" s="11"/>
      <c r="L1171" s="11"/>
      <c r="M1171" s="11"/>
      <c r="N1171" s="11"/>
      <c r="O1171" s="11"/>
      <c r="P1171" s="11"/>
    </row>
    <row r="1172" spans="1:16" ht="25.5">
      <c r="A1172" s="9" t="s">
        <v>2980</v>
      </c>
      <c r="B1172" s="9" t="s">
        <v>2981</v>
      </c>
      <c r="C1172" s="9"/>
      <c r="D1172" s="10"/>
      <c r="E1172" s="9" t="s">
        <v>1999</v>
      </c>
      <c r="F1172" s="11"/>
      <c r="G1172" s="12" t="s">
        <v>2982</v>
      </c>
      <c r="H1172" s="11"/>
      <c r="I1172" s="11" t="s">
        <v>2982</v>
      </c>
      <c r="J1172" s="11"/>
      <c r="K1172" s="11"/>
      <c r="L1172" s="11"/>
      <c r="M1172" s="11"/>
      <c r="N1172" s="11"/>
      <c r="O1172" s="11"/>
      <c r="P1172" s="11"/>
    </row>
    <row r="1173" spans="1:16">
      <c r="A1173" s="9" t="s">
        <v>2983</v>
      </c>
      <c r="B1173" s="9" t="s">
        <v>2984</v>
      </c>
      <c r="C1173" s="9"/>
      <c r="D1173" s="10"/>
      <c r="E1173" s="9" t="s">
        <v>20</v>
      </c>
      <c r="F1173" s="11"/>
      <c r="G1173" s="12" t="s">
        <v>2985</v>
      </c>
      <c r="H1173" s="11"/>
      <c r="I1173" s="11" t="s">
        <v>2985</v>
      </c>
      <c r="J1173" s="11"/>
      <c r="K1173" s="11"/>
      <c r="L1173" s="11"/>
      <c r="M1173" s="11"/>
      <c r="N1173" s="11"/>
      <c r="O1173" s="11"/>
      <c r="P1173" s="11"/>
    </row>
    <row r="1174" spans="1:16" ht="25.5">
      <c r="A1174" s="9" t="s">
        <v>2986</v>
      </c>
      <c r="B1174" s="9" t="s">
        <v>2987</v>
      </c>
      <c r="C1174" s="9"/>
      <c r="D1174" s="10">
        <v>0</v>
      </c>
      <c r="E1174" s="9" t="s">
        <v>890</v>
      </c>
      <c r="F1174" s="11" t="s">
        <v>2177</v>
      </c>
      <c r="G1174" s="12" t="s">
        <v>2988</v>
      </c>
      <c r="H1174" s="11">
        <v>0</v>
      </c>
      <c r="I1174" s="11" t="s">
        <v>2988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</row>
    <row r="1175" spans="1:16" ht="25.5">
      <c r="A1175" s="9" t="s">
        <v>2989</v>
      </c>
      <c r="B1175" s="9" t="s">
        <v>2990</v>
      </c>
      <c r="C1175" s="9"/>
      <c r="D1175" s="10"/>
      <c r="E1175" s="9" t="s">
        <v>890</v>
      </c>
      <c r="F1175" s="11"/>
      <c r="G1175" s="12" t="s">
        <v>2991</v>
      </c>
      <c r="H1175" s="11"/>
      <c r="I1175" s="11" t="s">
        <v>2991</v>
      </c>
      <c r="J1175" s="11"/>
      <c r="K1175" s="11"/>
      <c r="L1175" s="11"/>
      <c r="M1175" s="11"/>
      <c r="N1175" s="11"/>
      <c r="O1175" s="11"/>
      <c r="P1175" s="11"/>
    </row>
    <row r="1176" spans="1:16" ht="25.5">
      <c r="A1176" s="9" t="s">
        <v>2992</v>
      </c>
      <c r="B1176" s="9" t="s">
        <v>2993</v>
      </c>
      <c r="C1176" s="9"/>
      <c r="D1176" s="10">
        <v>0</v>
      </c>
      <c r="E1176" s="9" t="s">
        <v>890</v>
      </c>
      <c r="F1176" s="11" t="s">
        <v>2177</v>
      </c>
      <c r="G1176" s="12" t="s">
        <v>2994</v>
      </c>
      <c r="H1176" s="11">
        <v>0</v>
      </c>
      <c r="I1176" s="11" t="s">
        <v>2994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</row>
    <row r="1177" spans="1:16" ht="25.5">
      <c r="A1177" s="9" t="s">
        <v>2995</v>
      </c>
      <c r="B1177" s="9" t="s">
        <v>2996</v>
      </c>
      <c r="C1177" s="9"/>
      <c r="D1177" s="10"/>
      <c r="E1177" s="9" t="s">
        <v>890</v>
      </c>
      <c r="F1177" s="11"/>
      <c r="G1177" s="12" t="s">
        <v>2997</v>
      </c>
      <c r="H1177" s="11"/>
      <c r="I1177" s="11" t="s">
        <v>2997</v>
      </c>
      <c r="J1177" s="11"/>
      <c r="K1177" s="11"/>
      <c r="L1177" s="11"/>
      <c r="M1177" s="11"/>
      <c r="N1177" s="11"/>
      <c r="O1177" s="11"/>
      <c r="P1177" s="11"/>
    </row>
    <row r="1178" spans="1:16">
      <c r="A1178" s="9" t="s">
        <v>2998</v>
      </c>
      <c r="B1178" s="9" t="s">
        <v>2999</v>
      </c>
      <c r="C1178" s="9"/>
      <c r="D1178" s="10"/>
      <c r="E1178" s="9" t="s">
        <v>20</v>
      </c>
      <c r="F1178" s="11"/>
      <c r="G1178" s="12">
        <v>0</v>
      </c>
      <c r="H1178" s="11"/>
      <c r="I1178" s="11">
        <v>0</v>
      </c>
      <c r="J1178" s="11"/>
      <c r="K1178" s="11"/>
      <c r="L1178" s="11"/>
      <c r="M1178" s="11"/>
      <c r="N1178" s="11"/>
      <c r="O1178" s="11"/>
      <c r="P1178" s="11"/>
    </row>
    <row r="1179" spans="1:16">
      <c r="A1179" s="9" t="s">
        <v>3000</v>
      </c>
      <c r="B1179" s="9" t="s">
        <v>3001</v>
      </c>
      <c r="C1179" s="9"/>
      <c r="D1179" s="10"/>
      <c r="E1179" s="9" t="s">
        <v>20</v>
      </c>
      <c r="F1179" s="11"/>
      <c r="G1179" s="12">
        <v>0</v>
      </c>
      <c r="H1179" s="11"/>
      <c r="I1179" s="11">
        <v>0</v>
      </c>
      <c r="J1179" s="11"/>
      <c r="K1179" s="11"/>
      <c r="L1179" s="11"/>
      <c r="M1179" s="11"/>
      <c r="N1179" s="11"/>
      <c r="O1179" s="11"/>
      <c r="P1179" s="11"/>
    </row>
    <row r="1180" spans="1:16">
      <c r="A1180" s="9" t="s">
        <v>3002</v>
      </c>
      <c r="B1180" s="9" t="s">
        <v>3003</v>
      </c>
      <c r="C1180" s="9"/>
      <c r="D1180" s="10"/>
      <c r="E1180" s="9" t="s">
        <v>20</v>
      </c>
      <c r="F1180" s="11"/>
      <c r="G1180" s="12">
        <v>0</v>
      </c>
      <c r="H1180" s="11"/>
      <c r="I1180" s="11">
        <v>0</v>
      </c>
      <c r="J1180" s="11"/>
      <c r="K1180" s="11"/>
      <c r="L1180" s="11"/>
      <c r="M1180" s="11"/>
      <c r="N1180" s="11"/>
      <c r="O1180" s="11"/>
      <c r="P1180" s="11"/>
    </row>
    <row r="1181" spans="1:16">
      <c r="A1181" s="9" t="s">
        <v>3004</v>
      </c>
      <c r="B1181" s="9" t="s">
        <v>3005</v>
      </c>
      <c r="C1181" s="9"/>
      <c r="D1181" s="10"/>
      <c r="E1181" s="9" t="s">
        <v>751</v>
      </c>
      <c r="F1181" s="11"/>
      <c r="G1181" s="12">
        <v>0</v>
      </c>
      <c r="H1181" s="11"/>
      <c r="I1181" s="11" t="s">
        <v>3006</v>
      </c>
      <c r="J1181" s="11"/>
      <c r="K1181" s="11"/>
      <c r="L1181" s="11"/>
      <c r="M1181" s="11"/>
      <c r="N1181" s="11"/>
      <c r="O1181" s="11"/>
      <c r="P1181" s="11"/>
    </row>
    <row r="1182" spans="1:16">
      <c r="A1182" s="9" t="s">
        <v>3007</v>
      </c>
      <c r="B1182" s="9" t="s">
        <v>3008</v>
      </c>
      <c r="C1182" s="9"/>
      <c r="D1182" s="10"/>
      <c r="E1182" s="9" t="s">
        <v>20</v>
      </c>
      <c r="F1182" s="11"/>
      <c r="G1182" s="12">
        <v>0</v>
      </c>
      <c r="H1182" s="11"/>
      <c r="I1182" s="11" t="s">
        <v>3009</v>
      </c>
      <c r="J1182" s="11"/>
      <c r="K1182" s="11"/>
      <c r="L1182" s="11"/>
      <c r="M1182" s="11"/>
      <c r="N1182" s="11"/>
      <c r="O1182" s="11"/>
      <c r="P1182" s="11"/>
    </row>
    <row r="1183" spans="1:16">
      <c r="A1183" s="9" t="s">
        <v>3010</v>
      </c>
      <c r="B1183" s="9" t="s">
        <v>3011</v>
      </c>
      <c r="C1183" s="9"/>
      <c r="D1183" s="10"/>
      <c r="E1183" s="9" t="s">
        <v>20</v>
      </c>
      <c r="F1183" s="11"/>
      <c r="G1183" s="12">
        <v>0</v>
      </c>
      <c r="H1183" s="11"/>
      <c r="I1183" s="11" t="s">
        <v>3012</v>
      </c>
      <c r="J1183" s="11"/>
      <c r="K1183" s="11"/>
      <c r="L1183" s="11"/>
      <c r="M1183" s="11"/>
      <c r="N1183" s="11"/>
      <c r="O1183" s="11"/>
      <c r="P1183" s="11"/>
    </row>
    <row r="1184" spans="1:16" ht="25.5">
      <c r="A1184" s="9" t="s">
        <v>3013</v>
      </c>
      <c r="B1184" s="9" t="s">
        <v>3014</v>
      </c>
      <c r="C1184" s="9"/>
      <c r="D1184" s="10"/>
      <c r="E1184" s="9" t="s">
        <v>20</v>
      </c>
      <c r="F1184" s="11"/>
      <c r="G1184" s="12">
        <v>0</v>
      </c>
      <c r="H1184" s="11"/>
      <c r="I1184" s="11" t="s">
        <v>3015</v>
      </c>
      <c r="J1184" s="11"/>
      <c r="K1184" s="11"/>
      <c r="L1184" s="11"/>
      <c r="M1184" s="11"/>
      <c r="N1184" s="11"/>
      <c r="O1184" s="11"/>
      <c r="P1184" s="11"/>
    </row>
    <row r="1185" spans="1:16" ht="38.25">
      <c r="A1185" s="9" t="s">
        <v>3016</v>
      </c>
      <c r="B1185" s="9" t="s">
        <v>3017</v>
      </c>
      <c r="C1185" s="9"/>
      <c r="D1185" s="10"/>
      <c r="E1185" s="9" t="s">
        <v>20</v>
      </c>
      <c r="F1185" s="11"/>
      <c r="G1185" s="12">
        <v>0</v>
      </c>
      <c r="H1185" s="11"/>
      <c r="I1185" s="11" t="s">
        <v>3018</v>
      </c>
      <c r="J1185" s="11"/>
      <c r="K1185" s="11"/>
      <c r="L1185" s="11"/>
      <c r="M1185" s="11"/>
      <c r="N1185" s="11"/>
      <c r="O1185" s="11"/>
      <c r="P1185" s="11"/>
    </row>
    <row r="1186" spans="1:16" ht="38.25">
      <c r="A1186" s="9" t="s">
        <v>3019</v>
      </c>
      <c r="B1186" s="9" t="s">
        <v>3020</v>
      </c>
      <c r="C1186" s="9"/>
      <c r="D1186" s="10"/>
      <c r="E1186" s="9" t="s">
        <v>20</v>
      </c>
      <c r="F1186" s="11"/>
      <c r="G1186" s="12">
        <v>0</v>
      </c>
      <c r="H1186" s="11"/>
      <c r="I1186" s="11" t="s">
        <v>3021</v>
      </c>
      <c r="J1186" s="11"/>
      <c r="K1186" s="11"/>
      <c r="L1186" s="11"/>
      <c r="M1186" s="11"/>
      <c r="N1186" s="11"/>
      <c r="O1186" s="11"/>
      <c r="P1186" s="11"/>
    </row>
    <row r="1187" spans="1:16">
      <c r="A1187" s="9" t="s">
        <v>3022</v>
      </c>
      <c r="B1187" s="9" t="s">
        <v>3023</v>
      </c>
      <c r="C1187" s="9"/>
      <c r="D1187" s="10"/>
      <c r="E1187" s="9" t="s">
        <v>20</v>
      </c>
      <c r="F1187" s="11"/>
      <c r="G1187" s="12">
        <v>0</v>
      </c>
      <c r="H1187" s="11"/>
      <c r="I1187" s="11">
        <v>0</v>
      </c>
      <c r="J1187" s="11"/>
      <c r="K1187" s="11"/>
      <c r="L1187" s="11"/>
      <c r="M1187" s="11"/>
      <c r="N1187" s="11"/>
      <c r="O1187" s="11"/>
      <c r="P1187" s="11"/>
    </row>
    <row r="1188" spans="1:16" ht="38.25">
      <c r="A1188" s="9" t="s">
        <v>3024</v>
      </c>
      <c r="B1188" s="9" t="s">
        <v>3025</v>
      </c>
      <c r="C1188" s="9"/>
      <c r="D1188" s="10"/>
      <c r="E1188" s="9" t="s">
        <v>20</v>
      </c>
      <c r="F1188" s="11"/>
      <c r="G1188" s="12">
        <v>0</v>
      </c>
      <c r="H1188" s="11"/>
      <c r="I1188" s="11">
        <v>0</v>
      </c>
      <c r="J1188" s="11"/>
      <c r="K1188" s="11"/>
      <c r="L1188" s="11"/>
      <c r="M1188" s="11"/>
      <c r="N1188" s="11"/>
      <c r="O1188" s="11"/>
      <c r="P1188" s="11"/>
    </row>
    <row r="1189" spans="1:16" ht="25.5">
      <c r="A1189" s="9" t="s">
        <v>3026</v>
      </c>
      <c r="B1189" s="9" t="s">
        <v>3027</v>
      </c>
      <c r="C1189" s="9"/>
      <c r="D1189" s="10"/>
      <c r="E1189" s="9" t="s">
        <v>20</v>
      </c>
      <c r="F1189" s="11"/>
      <c r="G1189" s="12">
        <v>0</v>
      </c>
      <c r="H1189" s="11"/>
      <c r="I1189" s="11" t="s">
        <v>3028</v>
      </c>
      <c r="J1189" s="11"/>
      <c r="K1189" s="11"/>
      <c r="L1189" s="11"/>
      <c r="M1189" s="11"/>
      <c r="N1189" s="11"/>
      <c r="O1189" s="11"/>
      <c r="P1189" s="11"/>
    </row>
    <row r="1190" spans="1:16" ht="25.5">
      <c r="A1190" s="9" t="s">
        <v>3029</v>
      </c>
      <c r="B1190" s="9" t="s">
        <v>3030</v>
      </c>
      <c r="C1190" s="9"/>
      <c r="D1190" s="10"/>
      <c r="E1190" s="9" t="s">
        <v>20</v>
      </c>
      <c r="F1190" s="11"/>
      <c r="G1190" s="12">
        <v>0</v>
      </c>
      <c r="H1190" s="11"/>
      <c r="I1190" s="11" t="s">
        <v>3031</v>
      </c>
      <c r="J1190" s="11"/>
      <c r="K1190" s="11"/>
      <c r="L1190" s="11"/>
      <c r="M1190" s="11"/>
      <c r="N1190" s="11"/>
      <c r="O1190" s="11"/>
      <c r="P1190" s="11"/>
    </row>
    <row r="1191" spans="1:16">
      <c r="A1191" s="9" t="s">
        <v>3032</v>
      </c>
      <c r="B1191" s="9" t="s">
        <v>3033</v>
      </c>
      <c r="C1191" s="9"/>
      <c r="D1191" s="10"/>
      <c r="E1191" s="9" t="s">
        <v>20</v>
      </c>
      <c r="F1191" s="11"/>
      <c r="G1191" s="12">
        <v>0</v>
      </c>
      <c r="H1191" s="11"/>
      <c r="I1191" s="11">
        <v>89140301004</v>
      </c>
      <c r="J1191" s="11"/>
      <c r="K1191" s="11"/>
      <c r="L1191" s="11"/>
      <c r="M1191" s="11"/>
      <c r="N1191" s="11"/>
      <c r="O1191" s="11"/>
      <c r="P1191" s="11"/>
    </row>
    <row r="1192" spans="1:16" ht="38.25">
      <c r="A1192" s="9" t="s">
        <v>3034</v>
      </c>
      <c r="B1192" s="9" t="s">
        <v>3035</v>
      </c>
      <c r="C1192" s="9"/>
      <c r="D1192" s="10">
        <v>0</v>
      </c>
      <c r="E1192" s="9" t="s">
        <v>20</v>
      </c>
      <c r="F1192" s="11">
        <v>0</v>
      </c>
      <c r="G1192" s="12">
        <v>0</v>
      </c>
      <c r="H1192" s="11" t="s">
        <v>3036</v>
      </c>
      <c r="I1192" s="11" t="s">
        <v>3037</v>
      </c>
      <c r="J1192" s="11" t="s">
        <v>3038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</row>
    <row r="1193" spans="1:16">
      <c r="A1193" s="9" t="s">
        <v>3039</v>
      </c>
      <c r="B1193" s="9" t="s">
        <v>3040</v>
      </c>
      <c r="C1193" s="9"/>
      <c r="D1193" s="10"/>
      <c r="E1193" s="9" t="s">
        <v>20</v>
      </c>
      <c r="F1193" s="11"/>
      <c r="G1193" s="12">
        <v>0</v>
      </c>
      <c r="H1193" s="11"/>
      <c r="I1193" s="11" t="s">
        <v>3041</v>
      </c>
      <c r="J1193" s="11"/>
      <c r="K1193" s="11"/>
      <c r="L1193" s="11"/>
      <c r="M1193" s="11"/>
      <c r="N1193" s="11"/>
      <c r="O1193" s="11"/>
      <c r="P1193" s="11"/>
    </row>
    <row r="1194" spans="1:16">
      <c r="A1194" s="9" t="s">
        <v>3042</v>
      </c>
      <c r="B1194" s="9" t="s">
        <v>3043</v>
      </c>
      <c r="C1194" s="9"/>
      <c r="D1194" s="10"/>
      <c r="E1194" s="9" t="s">
        <v>20</v>
      </c>
      <c r="F1194" s="11"/>
      <c r="G1194" s="12">
        <v>0</v>
      </c>
      <c r="H1194" s="11"/>
      <c r="I1194" s="11">
        <v>0</v>
      </c>
      <c r="J1194" s="11"/>
      <c r="K1194" s="11"/>
      <c r="L1194" s="11"/>
      <c r="M1194" s="11"/>
      <c r="N1194" s="11"/>
      <c r="O1194" s="11"/>
      <c r="P1194" s="11"/>
    </row>
    <row r="1195" spans="1:16">
      <c r="A1195" s="9" t="s">
        <v>3044</v>
      </c>
      <c r="B1195" s="9" t="s">
        <v>3045</v>
      </c>
      <c r="C1195" s="9"/>
      <c r="D1195" s="10"/>
      <c r="E1195" s="9" t="s">
        <v>20</v>
      </c>
      <c r="F1195" s="11"/>
      <c r="G1195" s="12">
        <v>0</v>
      </c>
      <c r="H1195" s="11"/>
      <c r="I1195" s="11" t="s">
        <v>3046</v>
      </c>
      <c r="J1195" s="11"/>
      <c r="K1195" s="11"/>
      <c r="L1195" s="11"/>
      <c r="M1195" s="11"/>
      <c r="N1195" s="11"/>
      <c r="O1195" s="11"/>
      <c r="P1195" s="11"/>
    </row>
    <row r="1196" spans="1:16" ht="25.5">
      <c r="A1196" s="9" t="s">
        <v>3047</v>
      </c>
      <c r="B1196" s="9" t="s">
        <v>3048</v>
      </c>
      <c r="C1196" s="9"/>
      <c r="D1196" s="10"/>
      <c r="E1196" s="9" t="s">
        <v>20</v>
      </c>
      <c r="F1196" s="11"/>
      <c r="G1196" s="12">
        <v>0</v>
      </c>
      <c r="H1196" s="11"/>
      <c r="I1196" s="11" t="s">
        <v>3049</v>
      </c>
      <c r="J1196" s="11"/>
      <c r="K1196" s="11"/>
      <c r="L1196" s="11"/>
      <c r="M1196" s="11"/>
      <c r="N1196" s="11"/>
      <c r="O1196" s="11"/>
      <c r="P1196" s="11"/>
    </row>
    <row r="1197" spans="1:16">
      <c r="A1197" s="9" t="s">
        <v>3050</v>
      </c>
      <c r="B1197" s="9" t="s">
        <v>3051</v>
      </c>
      <c r="C1197" s="9"/>
      <c r="D1197" s="10"/>
      <c r="E1197" s="9" t="s">
        <v>20</v>
      </c>
      <c r="F1197" s="11"/>
      <c r="G1197" s="12">
        <v>0</v>
      </c>
      <c r="H1197" s="11"/>
      <c r="I1197" s="11" t="s">
        <v>3052</v>
      </c>
      <c r="J1197" s="11"/>
      <c r="K1197" s="11"/>
      <c r="L1197" s="11"/>
      <c r="M1197" s="11"/>
      <c r="N1197" s="11"/>
      <c r="O1197" s="11"/>
      <c r="P1197" s="11"/>
    </row>
    <row r="1198" spans="1:16">
      <c r="A1198" s="9" t="s">
        <v>3053</v>
      </c>
      <c r="B1198" s="9" t="s">
        <v>3054</v>
      </c>
      <c r="C1198" s="9"/>
      <c r="D1198" s="10"/>
      <c r="E1198" s="9" t="s">
        <v>20</v>
      </c>
      <c r="F1198" s="11"/>
      <c r="G1198" s="12">
        <v>0</v>
      </c>
      <c r="H1198" s="11"/>
      <c r="I1198" s="11" t="s">
        <v>3055</v>
      </c>
      <c r="J1198" s="11"/>
      <c r="K1198" s="11"/>
      <c r="L1198" s="11"/>
      <c r="M1198" s="11"/>
      <c r="N1198" s="11"/>
      <c r="O1198" s="11"/>
      <c r="P1198" s="11"/>
    </row>
    <row r="1199" spans="1:16">
      <c r="A1199" s="9" t="s">
        <v>3056</v>
      </c>
      <c r="B1199" s="9" t="s">
        <v>3057</v>
      </c>
      <c r="C1199" s="9"/>
      <c r="D1199" s="10"/>
      <c r="E1199" s="9" t="s">
        <v>20</v>
      </c>
      <c r="F1199" s="11"/>
      <c r="G1199" s="12">
        <v>0</v>
      </c>
      <c r="H1199" s="11"/>
      <c r="I1199" s="11" t="s">
        <v>3058</v>
      </c>
      <c r="J1199" s="11"/>
      <c r="K1199" s="11"/>
      <c r="L1199" s="11"/>
      <c r="M1199" s="11"/>
      <c r="N1199" s="11"/>
      <c r="O1199" s="11"/>
      <c r="P1199" s="11"/>
    </row>
    <row r="1200" spans="1:16">
      <c r="A1200" s="9" t="s">
        <v>3059</v>
      </c>
      <c r="B1200" s="9" t="s">
        <v>3060</v>
      </c>
      <c r="C1200" s="9"/>
      <c r="D1200" s="10"/>
      <c r="E1200" s="9" t="s">
        <v>20</v>
      </c>
      <c r="F1200" s="11"/>
      <c r="G1200" s="12">
        <v>0</v>
      </c>
      <c r="H1200" s="11"/>
      <c r="I1200" s="11" t="s">
        <v>3061</v>
      </c>
      <c r="J1200" s="11"/>
      <c r="K1200" s="11"/>
      <c r="L1200" s="11"/>
      <c r="M1200" s="11"/>
      <c r="N1200" s="11"/>
      <c r="O1200" s="11"/>
      <c r="P1200" s="11"/>
    </row>
    <row r="1201" spans="1:16">
      <c r="A1201" s="9" t="s">
        <v>3062</v>
      </c>
      <c r="B1201" s="9" t="s">
        <v>3063</v>
      </c>
      <c r="C1201" s="9"/>
      <c r="D1201" s="10"/>
      <c r="E1201" s="9" t="s">
        <v>20</v>
      </c>
      <c r="F1201" s="11"/>
      <c r="G1201" s="12">
        <v>0</v>
      </c>
      <c r="H1201" s="11"/>
      <c r="I1201" s="11" t="s">
        <v>3064</v>
      </c>
      <c r="J1201" s="11"/>
      <c r="K1201" s="11"/>
      <c r="L1201" s="11"/>
      <c r="M1201" s="11"/>
      <c r="N1201" s="11"/>
      <c r="O1201" s="11"/>
      <c r="P1201" s="11"/>
    </row>
    <row r="1202" spans="1:16">
      <c r="A1202" s="9" t="s">
        <v>3065</v>
      </c>
      <c r="B1202" s="9" t="s">
        <v>3066</v>
      </c>
      <c r="C1202" s="9"/>
      <c r="D1202" s="10"/>
      <c r="E1202" s="9" t="s">
        <v>20</v>
      </c>
      <c r="F1202" s="11"/>
      <c r="G1202" s="12">
        <v>0</v>
      </c>
      <c r="H1202" s="11"/>
      <c r="I1202" s="11" t="s">
        <v>3067</v>
      </c>
      <c r="J1202" s="11"/>
      <c r="K1202" s="11"/>
      <c r="L1202" s="11"/>
      <c r="M1202" s="11"/>
      <c r="N1202" s="11"/>
      <c r="O1202" s="11"/>
      <c r="P1202" s="11"/>
    </row>
    <row r="1203" spans="1:16">
      <c r="A1203" s="9" t="s">
        <v>3068</v>
      </c>
      <c r="B1203" s="9" t="s">
        <v>3069</v>
      </c>
      <c r="C1203" s="9"/>
      <c r="D1203" s="10"/>
      <c r="E1203" s="9" t="s">
        <v>20</v>
      </c>
      <c r="F1203" s="11"/>
      <c r="G1203" s="12">
        <v>0</v>
      </c>
      <c r="H1203" s="11"/>
      <c r="I1203" s="11" t="s">
        <v>3070</v>
      </c>
      <c r="J1203" s="11"/>
      <c r="K1203" s="11"/>
      <c r="L1203" s="11"/>
      <c r="M1203" s="11"/>
      <c r="N1203" s="11"/>
      <c r="O1203" s="11"/>
      <c r="P1203" s="11"/>
    </row>
    <row r="1204" spans="1:16">
      <c r="A1204" s="9" t="s">
        <v>3071</v>
      </c>
      <c r="B1204" s="9" t="s">
        <v>3072</v>
      </c>
      <c r="C1204" s="9"/>
      <c r="D1204" s="10">
        <v>0</v>
      </c>
      <c r="E1204" s="9" t="s">
        <v>20</v>
      </c>
      <c r="F1204" s="11" t="s">
        <v>3073</v>
      </c>
      <c r="G1204" s="12">
        <v>40818</v>
      </c>
      <c r="H1204" s="11" t="s">
        <v>3073</v>
      </c>
      <c r="I1204" s="11" t="s">
        <v>3074</v>
      </c>
      <c r="J1204" s="11">
        <v>40818</v>
      </c>
      <c r="K1204" s="11" t="s">
        <v>3075</v>
      </c>
      <c r="L1204" s="11" t="s">
        <v>3076</v>
      </c>
      <c r="M1204" s="11" t="s">
        <v>3074</v>
      </c>
      <c r="N1204" s="11">
        <v>0</v>
      </c>
      <c r="O1204" s="11">
        <v>0</v>
      </c>
      <c r="P1204" s="11">
        <v>0</v>
      </c>
    </row>
    <row r="1205" spans="1:16">
      <c r="A1205" s="9" t="s">
        <v>3077</v>
      </c>
      <c r="B1205" s="9" t="s">
        <v>3078</v>
      </c>
      <c r="C1205" s="9"/>
      <c r="D1205" s="10"/>
      <c r="E1205" s="9" t="s">
        <v>20</v>
      </c>
      <c r="F1205" s="11"/>
      <c r="G1205" s="12">
        <v>0</v>
      </c>
      <c r="H1205" s="11"/>
      <c r="I1205" s="11" t="s">
        <v>3079</v>
      </c>
      <c r="J1205" s="11"/>
      <c r="K1205" s="11"/>
      <c r="L1205" s="11"/>
      <c r="M1205" s="11"/>
      <c r="N1205" s="11"/>
      <c r="O1205" s="11"/>
      <c r="P1205" s="11"/>
    </row>
    <row r="1206" spans="1:16" ht="25.5">
      <c r="A1206" s="9" t="s">
        <v>3080</v>
      </c>
      <c r="B1206" s="9" t="s">
        <v>3081</v>
      </c>
      <c r="C1206" s="9"/>
      <c r="D1206" s="10"/>
      <c r="E1206" s="9" t="s">
        <v>20</v>
      </c>
      <c r="F1206" s="11"/>
      <c r="G1206" s="12">
        <v>0</v>
      </c>
      <c r="H1206" s="11"/>
      <c r="I1206" s="11" t="s">
        <v>3082</v>
      </c>
      <c r="J1206" s="11"/>
      <c r="K1206" s="11"/>
      <c r="L1206" s="11"/>
      <c r="M1206" s="11"/>
      <c r="N1206" s="11"/>
      <c r="O1206" s="11"/>
      <c r="P1206" s="11"/>
    </row>
    <row r="1207" spans="1:16" ht="25.5">
      <c r="A1207" s="9" t="s">
        <v>3083</v>
      </c>
      <c r="B1207" s="9" t="s">
        <v>3084</v>
      </c>
      <c r="C1207" s="9"/>
      <c r="D1207" s="10"/>
      <c r="E1207" s="9" t="s">
        <v>20</v>
      </c>
      <c r="F1207" s="11"/>
      <c r="G1207" s="12">
        <v>0</v>
      </c>
      <c r="H1207" s="11"/>
      <c r="I1207" s="11" t="s">
        <v>3085</v>
      </c>
      <c r="J1207" s="11"/>
      <c r="K1207" s="11"/>
      <c r="L1207" s="11"/>
      <c r="M1207" s="11"/>
      <c r="N1207" s="11"/>
      <c r="O1207" s="11"/>
      <c r="P1207" s="11"/>
    </row>
    <row r="1208" spans="1:16" ht="25.5">
      <c r="A1208" s="9" t="s">
        <v>3086</v>
      </c>
      <c r="B1208" s="9" t="s">
        <v>3087</v>
      </c>
      <c r="C1208" s="9"/>
      <c r="D1208" s="10"/>
      <c r="E1208" s="9" t="s">
        <v>20</v>
      </c>
      <c r="F1208" s="11"/>
      <c r="G1208" s="12">
        <v>0</v>
      </c>
      <c r="H1208" s="11"/>
      <c r="I1208" s="11" t="s">
        <v>3088</v>
      </c>
      <c r="J1208" s="11"/>
      <c r="K1208" s="11"/>
      <c r="L1208" s="11"/>
      <c r="M1208" s="11"/>
      <c r="N1208" s="11"/>
      <c r="O1208" s="11"/>
      <c r="P1208" s="11"/>
    </row>
    <row r="1209" spans="1:16" ht="25.5">
      <c r="A1209" s="9" t="s">
        <v>3089</v>
      </c>
      <c r="B1209" s="9" t="s">
        <v>3090</v>
      </c>
      <c r="C1209" s="9"/>
      <c r="D1209" s="10"/>
      <c r="E1209" s="9" t="s">
        <v>20</v>
      </c>
      <c r="F1209" s="11"/>
      <c r="G1209" s="12">
        <v>0</v>
      </c>
      <c r="H1209" s="11"/>
      <c r="I1209" s="11" t="s">
        <v>3091</v>
      </c>
      <c r="J1209" s="11"/>
      <c r="K1209" s="11"/>
      <c r="L1209" s="11"/>
      <c r="M1209" s="11"/>
      <c r="N1209" s="11"/>
      <c r="O1209" s="11"/>
      <c r="P1209" s="11"/>
    </row>
    <row r="1210" spans="1:16" ht="38.25">
      <c r="A1210" s="9" t="s">
        <v>3092</v>
      </c>
      <c r="B1210" s="9" t="s">
        <v>3093</v>
      </c>
      <c r="C1210" s="9"/>
      <c r="D1210" s="10"/>
      <c r="E1210" s="9" t="s">
        <v>20</v>
      </c>
      <c r="F1210" s="11"/>
      <c r="G1210" s="12">
        <v>0</v>
      </c>
      <c r="H1210" s="11"/>
      <c r="I1210" s="11" t="s">
        <v>3094</v>
      </c>
      <c r="J1210" s="11"/>
      <c r="K1210" s="11"/>
      <c r="L1210" s="11"/>
      <c r="M1210" s="11"/>
      <c r="N1210" s="11"/>
      <c r="O1210" s="11"/>
      <c r="P1210" s="11"/>
    </row>
    <row r="1211" spans="1:16">
      <c r="A1211" s="9" t="s">
        <v>3095</v>
      </c>
      <c r="B1211" s="9" t="s">
        <v>3096</v>
      </c>
      <c r="C1211" s="9"/>
      <c r="D1211" s="10"/>
      <c r="E1211" s="9" t="s">
        <v>20</v>
      </c>
      <c r="F1211" s="11"/>
      <c r="G1211" s="12">
        <v>0</v>
      </c>
      <c r="H1211" s="11"/>
      <c r="I1211" s="11" t="s">
        <v>3097</v>
      </c>
      <c r="J1211" s="11"/>
      <c r="K1211" s="11"/>
      <c r="L1211" s="11"/>
      <c r="M1211" s="11"/>
      <c r="N1211" s="11"/>
      <c r="O1211" s="11"/>
      <c r="P1211" s="11"/>
    </row>
    <row r="1212" spans="1:16">
      <c r="A1212" s="9" t="s">
        <v>3098</v>
      </c>
      <c r="B1212" s="9" t="s">
        <v>3099</v>
      </c>
      <c r="C1212" s="9"/>
      <c r="D1212" s="10"/>
      <c r="E1212" s="9" t="s">
        <v>20</v>
      </c>
      <c r="F1212" s="11"/>
      <c r="G1212" s="12">
        <v>0</v>
      </c>
      <c r="H1212" s="11"/>
      <c r="I1212" s="11" t="s">
        <v>3100</v>
      </c>
      <c r="J1212" s="11"/>
      <c r="K1212" s="11"/>
      <c r="L1212" s="11"/>
      <c r="M1212" s="11"/>
      <c r="N1212" s="11"/>
      <c r="O1212" s="11"/>
      <c r="P1212" s="11"/>
    </row>
    <row r="1213" spans="1:16">
      <c r="A1213" s="9" t="s">
        <v>3101</v>
      </c>
      <c r="B1213" s="9" t="s">
        <v>3102</v>
      </c>
      <c r="C1213" s="9"/>
      <c r="D1213" s="10"/>
      <c r="E1213" s="9" t="s">
        <v>20</v>
      </c>
      <c r="F1213" s="11"/>
      <c r="G1213" s="12">
        <v>0</v>
      </c>
      <c r="H1213" s="11"/>
      <c r="I1213" s="11" t="s">
        <v>3103</v>
      </c>
      <c r="J1213" s="11"/>
      <c r="K1213" s="11"/>
      <c r="L1213" s="11"/>
      <c r="M1213" s="11"/>
      <c r="N1213" s="11"/>
      <c r="O1213" s="11"/>
      <c r="P1213" s="11"/>
    </row>
    <row r="1214" spans="1:16">
      <c r="A1214" s="9" t="s">
        <v>3104</v>
      </c>
      <c r="B1214" s="9" t="s">
        <v>3105</v>
      </c>
      <c r="C1214" s="9"/>
      <c r="D1214" s="10"/>
      <c r="E1214" s="9" t="s">
        <v>20</v>
      </c>
      <c r="F1214" s="11"/>
      <c r="G1214" s="12">
        <v>0</v>
      </c>
      <c r="H1214" s="11"/>
      <c r="I1214" s="11">
        <v>0</v>
      </c>
      <c r="J1214" s="11"/>
      <c r="K1214" s="11"/>
      <c r="L1214" s="11"/>
      <c r="M1214" s="11"/>
      <c r="N1214" s="11"/>
      <c r="O1214" s="11"/>
      <c r="P1214" s="11"/>
    </row>
    <row r="1215" spans="1:16">
      <c r="A1215" s="9" t="s">
        <v>3106</v>
      </c>
      <c r="B1215" s="9" t="s">
        <v>3107</v>
      </c>
      <c r="C1215" s="9"/>
      <c r="D1215" s="10"/>
      <c r="E1215" s="9" t="s">
        <v>20</v>
      </c>
      <c r="F1215" s="11"/>
      <c r="G1215" s="12">
        <v>0</v>
      </c>
      <c r="H1215" s="11"/>
      <c r="I1215" s="11">
        <v>0</v>
      </c>
      <c r="J1215" s="11"/>
      <c r="K1215" s="11"/>
      <c r="L1215" s="11"/>
      <c r="M1215" s="11"/>
      <c r="N1215" s="11"/>
      <c r="O1215" s="11"/>
      <c r="P1215" s="11"/>
    </row>
    <row r="1216" spans="1:16">
      <c r="A1216" s="9" t="s">
        <v>3108</v>
      </c>
      <c r="B1216" s="9" t="s">
        <v>3109</v>
      </c>
      <c r="C1216" s="9"/>
      <c r="D1216" s="10"/>
      <c r="E1216" s="9" t="s">
        <v>20</v>
      </c>
      <c r="F1216" s="11"/>
      <c r="G1216" s="12">
        <v>0</v>
      </c>
      <c r="H1216" s="11"/>
      <c r="I1216" s="11">
        <v>0</v>
      </c>
      <c r="J1216" s="11"/>
      <c r="K1216" s="11"/>
      <c r="L1216" s="11"/>
      <c r="M1216" s="11"/>
      <c r="N1216" s="11"/>
      <c r="O1216" s="11"/>
      <c r="P1216" s="11"/>
    </row>
    <row r="1217" spans="1:16">
      <c r="A1217" s="9" t="s">
        <v>3110</v>
      </c>
      <c r="B1217" s="9" t="s">
        <v>3111</v>
      </c>
      <c r="C1217" s="9"/>
      <c r="D1217" s="10"/>
      <c r="E1217" s="9" t="s">
        <v>20</v>
      </c>
      <c r="F1217" s="11"/>
      <c r="G1217" s="12">
        <v>0</v>
      </c>
      <c r="H1217" s="11"/>
      <c r="I1217" s="11">
        <v>0</v>
      </c>
      <c r="J1217" s="11"/>
      <c r="K1217" s="11"/>
      <c r="L1217" s="11"/>
      <c r="M1217" s="11"/>
      <c r="N1217" s="11"/>
      <c r="O1217" s="11"/>
      <c r="P1217" s="11"/>
    </row>
    <row r="1218" spans="1:16" ht="25.5">
      <c r="A1218" s="9" t="s">
        <v>3112</v>
      </c>
      <c r="B1218" s="9" t="s">
        <v>3113</v>
      </c>
      <c r="C1218" s="9"/>
      <c r="D1218" s="10"/>
      <c r="E1218" s="9" t="s">
        <v>20</v>
      </c>
      <c r="F1218" s="11"/>
      <c r="G1218" s="12">
        <v>0</v>
      </c>
      <c r="H1218" s="11"/>
      <c r="I1218" s="11">
        <v>0</v>
      </c>
      <c r="J1218" s="11"/>
      <c r="K1218" s="11"/>
      <c r="L1218" s="11"/>
      <c r="M1218" s="11"/>
      <c r="N1218" s="11"/>
      <c r="O1218" s="11"/>
      <c r="P1218" s="11"/>
    </row>
    <row r="1219" spans="1:16" ht="38.25">
      <c r="A1219" s="9" t="s">
        <v>3114</v>
      </c>
      <c r="B1219" s="9" t="s">
        <v>3115</v>
      </c>
      <c r="C1219" s="9"/>
      <c r="D1219" s="10"/>
      <c r="E1219" s="9" t="s">
        <v>20</v>
      </c>
      <c r="F1219" s="11"/>
      <c r="G1219" s="12">
        <v>0</v>
      </c>
      <c r="H1219" s="11"/>
      <c r="I1219" s="11" t="s">
        <v>3097</v>
      </c>
      <c r="J1219" s="11"/>
      <c r="K1219" s="11"/>
      <c r="L1219" s="11"/>
      <c r="M1219" s="11"/>
      <c r="N1219" s="11"/>
      <c r="O1219" s="11"/>
      <c r="P1219" s="11"/>
    </row>
    <row r="1220" spans="1:16" ht="38.25">
      <c r="A1220" s="9" t="s">
        <v>3116</v>
      </c>
      <c r="B1220" s="9" t="s">
        <v>3117</v>
      </c>
      <c r="C1220" s="9"/>
      <c r="D1220" s="10"/>
      <c r="E1220" s="9" t="s">
        <v>20</v>
      </c>
      <c r="F1220" s="11"/>
      <c r="G1220" s="12">
        <v>1138525</v>
      </c>
      <c r="H1220" s="11"/>
      <c r="I1220" s="11" t="s">
        <v>3118</v>
      </c>
      <c r="J1220" s="11"/>
      <c r="K1220" s="11"/>
      <c r="L1220" s="11"/>
      <c r="M1220" s="11"/>
      <c r="N1220" s="11"/>
      <c r="O1220" s="11"/>
      <c r="P1220" s="11"/>
    </row>
    <row r="1221" spans="1:16" ht="38.25">
      <c r="A1221" s="9" t="s">
        <v>3119</v>
      </c>
      <c r="B1221" s="9" t="s">
        <v>3120</v>
      </c>
      <c r="C1221" s="9"/>
      <c r="D1221" s="10"/>
      <c r="E1221" s="9" t="s">
        <v>20</v>
      </c>
      <c r="F1221" s="11"/>
      <c r="G1221" s="12">
        <v>0</v>
      </c>
      <c r="H1221" s="11"/>
      <c r="I1221" s="11" t="s">
        <v>3121</v>
      </c>
      <c r="J1221" s="11"/>
      <c r="K1221" s="11"/>
      <c r="L1221" s="11"/>
      <c r="M1221" s="11"/>
      <c r="N1221" s="11"/>
      <c r="O1221" s="11"/>
      <c r="P1221" s="11"/>
    </row>
    <row r="1222" spans="1:16" ht="25.5">
      <c r="A1222" s="9" t="s">
        <v>3122</v>
      </c>
      <c r="B1222" s="9" t="s">
        <v>3123</v>
      </c>
      <c r="C1222" s="9"/>
      <c r="D1222" s="10"/>
      <c r="E1222" s="9" t="s">
        <v>20</v>
      </c>
      <c r="F1222" s="11"/>
      <c r="G1222" s="12">
        <v>0</v>
      </c>
      <c r="H1222" s="11"/>
      <c r="I1222" s="11">
        <v>0</v>
      </c>
      <c r="J1222" s="11"/>
      <c r="K1222" s="11"/>
      <c r="L1222" s="11"/>
      <c r="M1222" s="11"/>
      <c r="N1222" s="11"/>
      <c r="O1222" s="11"/>
      <c r="P1222" s="11"/>
    </row>
    <row r="1223" spans="1:16" ht="38.25">
      <c r="A1223" s="9" t="s">
        <v>3124</v>
      </c>
      <c r="B1223" s="9" t="s">
        <v>3125</v>
      </c>
      <c r="C1223" s="9"/>
      <c r="D1223" s="10"/>
      <c r="E1223" s="9" t="s">
        <v>20</v>
      </c>
      <c r="F1223" s="11"/>
      <c r="G1223" s="12">
        <v>0</v>
      </c>
      <c r="H1223" s="11"/>
      <c r="I1223" s="11" t="s">
        <v>3126</v>
      </c>
      <c r="J1223" s="11"/>
      <c r="K1223" s="11"/>
      <c r="L1223" s="11"/>
      <c r="M1223" s="11"/>
      <c r="N1223" s="11"/>
      <c r="O1223" s="11"/>
      <c r="P1223" s="11"/>
    </row>
    <row r="1224" spans="1:16" ht="38.25">
      <c r="A1224" s="9" t="s">
        <v>3127</v>
      </c>
      <c r="B1224" s="9" t="s">
        <v>3128</v>
      </c>
      <c r="C1224" s="9"/>
      <c r="D1224" s="10"/>
      <c r="E1224" s="9" t="s">
        <v>20</v>
      </c>
      <c r="F1224" s="11"/>
      <c r="G1224" s="12">
        <v>0</v>
      </c>
      <c r="H1224" s="11"/>
      <c r="I1224" s="11" t="s">
        <v>3129</v>
      </c>
      <c r="J1224" s="11"/>
      <c r="K1224" s="11"/>
      <c r="L1224" s="11"/>
      <c r="M1224" s="11"/>
      <c r="N1224" s="11"/>
      <c r="O1224" s="11"/>
      <c r="P1224" s="11"/>
    </row>
    <row r="1225" spans="1:16" ht="38.25">
      <c r="A1225" s="9" t="s">
        <v>3130</v>
      </c>
      <c r="B1225" s="9" t="s">
        <v>3131</v>
      </c>
      <c r="C1225" s="9"/>
      <c r="D1225" s="10"/>
      <c r="E1225" s="9" t="s">
        <v>20</v>
      </c>
      <c r="F1225" s="11"/>
      <c r="G1225" s="12">
        <v>0</v>
      </c>
      <c r="H1225" s="11"/>
      <c r="I1225" s="11" t="s">
        <v>3132</v>
      </c>
      <c r="J1225" s="11"/>
      <c r="K1225" s="11"/>
      <c r="L1225" s="11"/>
      <c r="M1225" s="11"/>
      <c r="N1225" s="11"/>
      <c r="O1225" s="11"/>
      <c r="P1225" s="11"/>
    </row>
    <row r="1226" spans="1:16">
      <c r="A1226" s="9" t="s">
        <v>3133</v>
      </c>
      <c r="B1226" s="9" t="s">
        <v>3134</v>
      </c>
      <c r="C1226" s="9"/>
      <c r="D1226" s="10"/>
      <c r="E1226" s="9" t="s">
        <v>20</v>
      </c>
      <c r="F1226" s="11"/>
      <c r="G1226" s="12">
        <v>0</v>
      </c>
      <c r="H1226" s="11"/>
      <c r="I1226" s="11">
        <v>0</v>
      </c>
      <c r="J1226" s="11"/>
      <c r="K1226" s="11"/>
      <c r="L1226" s="11"/>
      <c r="M1226" s="11"/>
      <c r="N1226" s="11"/>
      <c r="O1226" s="11"/>
      <c r="P1226" s="11"/>
    </row>
    <row r="1227" spans="1:16" ht="25.5">
      <c r="A1227" s="9" t="s">
        <v>3135</v>
      </c>
      <c r="B1227" s="9" t="s">
        <v>3136</v>
      </c>
      <c r="C1227" s="9"/>
      <c r="D1227" s="10"/>
      <c r="E1227" s="9" t="s">
        <v>20</v>
      </c>
      <c r="F1227" s="11"/>
      <c r="G1227" s="12">
        <v>0</v>
      </c>
      <c r="H1227" s="11"/>
      <c r="I1227" s="11" t="s">
        <v>3137</v>
      </c>
      <c r="J1227" s="11"/>
      <c r="K1227" s="11"/>
      <c r="L1227" s="11"/>
      <c r="M1227" s="11"/>
      <c r="N1227" s="11"/>
      <c r="O1227" s="11"/>
      <c r="P1227" s="11"/>
    </row>
    <row r="1228" spans="1:16" ht="38.25">
      <c r="A1228" s="9" t="s">
        <v>3138</v>
      </c>
      <c r="B1228" s="9" t="s">
        <v>3139</v>
      </c>
      <c r="C1228" s="9"/>
      <c r="D1228" s="10"/>
      <c r="E1228" s="9" t="s">
        <v>20</v>
      </c>
      <c r="F1228" s="11"/>
      <c r="G1228" s="12">
        <v>0</v>
      </c>
      <c r="H1228" s="11"/>
      <c r="I1228" s="11" t="s">
        <v>3140</v>
      </c>
      <c r="J1228" s="11"/>
      <c r="K1228" s="11"/>
      <c r="L1228" s="11"/>
      <c r="M1228" s="11"/>
      <c r="N1228" s="11"/>
      <c r="O1228" s="11"/>
      <c r="P1228" s="11"/>
    </row>
    <row r="1229" spans="1:16" ht="38.25">
      <c r="A1229" s="9" t="s">
        <v>3141</v>
      </c>
      <c r="B1229" s="9" t="s">
        <v>3142</v>
      </c>
      <c r="C1229" s="9"/>
      <c r="D1229" s="10">
        <v>0</v>
      </c>
      <c r="E1229" s="9" t="s">
        <v>20</v>
      </c>
      <c r="F1229" s="11" t="s">
        <v>3073</v>
      </c>
      <c r="G1229" s="12">
        <v>39505</v>
      </c>
      <c r="H1229" s="11" t="s">
        <v>3073</v>
      </c>
      <c r="I1229" s="11" t="s">
        <v>3143</v>
      </c>
      <c r="J1229" s="11">
        <v>39505</v>
      </c>
      <c r="K1229" s="11" t="s">
        <v>3075</v>
      </c>
      <c r="L1229" s="11" t="s">
        <v>3076</v>
      </c>
      <c r="M1229" s="11" t="s">
        <v>3143</v>
      </c>
      <c r="N1229" s="11">
        <v>0</v>
      </c>
      <c r="O1229" s="11">
        <v>0</v>
      </c>
      <c r="P1229" s="11">
        <v>0</v>
      </c>
    </row>
    <row r="1230" spans="1:16" ht="38.25">
      <c r="A1230" s="9" t="s">
        <v>3144</v>
      </c>
      <c r="B1230" s="9" t="s">
        <v>3145</v>
      </c>
      <c r="C1230" s="9"/>
      <c r="D1230" s="10"/>
      <c r="E1230" s="9" t="s">
        <v>20</v>
      </c>
      <c r="F1230" s="11"/>
      <c r="G1230" s="12">
        <v>0</v>
      </c>
      <c r="H1230" s="11"/>
      <c r="I1230" s="11" t="s">
        <v>3058</v>
      </c>
      <c r="J1230" s="11"/>
      <c r="K1230" s="11"/>
      <c r="L1230" s="11"/>
      <c r="M1230" s="11"/>
      <c r="N1230" s="11"/>
      <c r="O1230" s="11"/>
      <c r="P1230" s="11"/>
    </row>
    <row r="1231" spans="1:16" ht="38.25">
      <c r="A1231" s="9" t="s">
        <v>3146</v>
      </c>
      <c r="B1231" s="9" t="s">
        <v>3147</v>
      </c>
      <c r="C1231" s="9"/>
      <c r="D1231" s="10">
        <v>0</v>
      </c>
      <c r="E1231" s="9" t="s">
        <v>20</v>
      </c>
      <c r="F1231" s="11" t="s">
        <v>3073</v>
      </c>
      <c r="G1231" s="12">
        <v>39508</v>
      </c>
      <c r="H1231" s="11" t="s">
        <v>3073</v>
      </c>
      <c r="I1231" s="11" t="s">
        <v>3148</v>
      </c>
      <c r="J1231" s="11">
        <v>39508</v>
      </c>
      <c r="K1231" s="11" t="s">
        <v>3075</v>
      </c>
      <c r="L1231" s="11" t="s">
        <v>3076</v>
      </c>
      <c r="M1231" s="11" t="s">
        <v>3148</v>
      </c>
      <c r="N1231" s="11">
        <v>0</v>
      </c>
      <c r="O1231" s="11">
        <v>0</v>
      </c>
      <c r="P1231" s="11">
        <v>0</v>
      </c>
    </row>
    <row r="1232" spans="1:16" ht="38.25">
      <c r="A1232" s="9" t="s">
        <v>3149</v>
      </c>
      <c r="B1232" s="9" t="s">
        <v>3150</v>
      </c>
      <c r="C1232" s="9"/>
      <c r="D1232" s="10"/>
      <c r="E1232" s="9" t="s">
        <v>20</v>
      </c>
      <c r="F1232" s="11"/>
      <c r="G1232" s="12">
        <v>0</v>
      </c>
      <c r="H1232" s="11"/>
      <c r="I1232" s="11" t="s">
        <v>3151</v>
      </c>
      <c r="J1232" s="11"/>
      <c r="K1232" s="11"/>
      <c r="L1232" s="11"/>
      <c r="M1232" s="11"/>
      <c r="N1232" s="11"/>
      <c r="O1232" s="11"/>
      <c r="P1232" s="11"/>
    </row>
    <row r="1233" spans="1:16" ht="38.25">
      <c r="A1233" s="9" t="s">
        <v>3152</v>
      </c>
      <c r="B1233" s="9" t="s">
        <v>3153</v>
      </c>
      <c r="C1233" s="9"/>
      <c r="D1233" s="10"/>
      <c r="E1233" s="9" t="s">
        <v>20</v>
      </c>
      <c r="F1233" s="11"/>
      <c r="G1233" s="12">
        <v>0</v>
      </c>
      <c r="H1233" s="11"/>
      <c r="I1233" s="11" t="s">
        <v>3154</v>
      </c>
      <c r="J1233" s="11"/>
      <c r="K1233" s="11"/>
      <c r="L1233" s="11"/>
      <c r="M1233" s="11"/>
      <c r="N1233" s="11"/>
      <c r="O1233" s="11"/>
      <c r="P1233" s="11"/>
    </row>
    <row r="1234" spans="1:16" ht="38.25">
      <c r="A1234" s="9" t="s">
        <v>3155</v>
      </c>
      <c r="B1234" s="9" t="s">
        <v>3156</v>
      </c>
      <c r="C1234" s="9"/>
      <c r="D1234" s="10">
        <v>0</v>
      </c>
      <c r="E1234" s="9" t="s">
        <v>20</v>
      </c>
      <c r="F1234" s="11" t="s">
        <v>3073</v>
      </c>
      <c r="G1234" s="12">
        <v>39501</v>
      </c>
      <c r="H1234" s="11" t="s">
        <v>3073</v>
      </c>
      <c r="I1234" s="11" t="s">
        <v>3100</v>
      </c>
      <c r="J1234" s="11">
        <v>39501</v>
      </c>
      <c r="K1234" s="11" t="s">
        <v>3157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</row>
    <row r="1235" spans="1:16" ht="38.25">
      <c r="A1235" s="9" t="s">
        <v>3158</v>
      </c>
      <c r="B1235" s="9" t="s">
        <v>3159</v>
      </c>
      <c r="C1235" s="9"/>
      <c r="D1235" s="10"/>
      <c r="E1235" s="9" t="s">
        <v>20</v>
      </c>
      <c r="F1235" s="11"/>
      <c r="G1235" s="12">
        <v>0</v>
      </c>
      <c r="H1235" s="11"/>
      <c r="I1235" s="11" t="s">
        <v>3160</v>
      </c>
      <c r="J1235" s="11"/>
      <c r="K1235" s="11"/>
      <c r="L1235" s="11"/>
      <c r="M1235" s="11"/>
      <c r="N1235" s="11"/>
      <c r="O1235" s="11"/>
      <c r="P1235" s="11"/>
    </row>
    <row r="1236" spans="1:16" ht="38.25">
      <c r="A1236" s="9" t="s">
        <v>3161</v>
      </c>
      <c r="B1236" s="9" t="s">
        <v>3162</v>
      </c>
      <c r="C1236" s="9"/>
      <c r="D1236" s="10"/>
      <c r="E1236" s="9" t="s">
        <v>20</v>
      </c>
      <c r="F1236" s="11"/>
      <c r="G1236" s="12">
        <v>0</v>
      </c>
      <c r="H1236" s="11"/>
      <c r="I1236" s="11" t="s">
        <v>3163</v>
      </c>
      <c r="J1236" s="11"/>
      <c r="K1236" s="11"/>
      <c r="L1236" s="11"/>
      <c r="M1236" s="11"/>
      <c r="N1236" s="11"/>
      <c r="O1236" s="11"/>
      <c r="P1236" s="11"/>
    </row>
    <row r="1237" spans="1:16" ht="38.25">
      <c r="A1237" s="9" t="s">
        <v>3164</v>
      </c>
      <c r="B1237" s="9" t="s">
        <v>3165</v>
      </c>
      <c r="C1237" s="9"/>
      <c r="D1237" s="10">
        <v>0</v>
      </c>
      <c r="E1237" s="9" t="s">
        <v>20</v>
      </c>
      <c r="F1237" s="11" t="s">
        <v>3073</v>
      </c>
      <c r="G1237" s="11">
        <v>39544</v>
      </c>
      <c r="H1237" s="11" t="s">
        <v>3073</v>
      </c>
      <c r="I1237" s="11" t="s">
        <v>3103</v>
      </c>
      <c r="J1237" s="11">
        <v>39544</v>
      </c>
      <c r="K1237" s="11" t="s">
        <v>3075</v>
      </c>
      <c r="L1237" s="11" t="s">
        <v>3076</v>
      </c>
      <c r="M1237" s="11" t="s">
        <v>3103</v>
      </c>
      <c r="N1237" s="11">
        <v>0</v>
      </c>
      <c r="O1237" s="11">
        <v>0</v>
      </c>
      <c r="P1237" s="11">
        <v>0</v>
      </c>
    </row>
    <row r="1238" spans="1:16" ht="38.25">
      <c r="A1238" s="9" t="s">
        <v>3166</v>
      </c>
      <c r="B1238" s="9" t="s">
        <v>3167</v>
      </c>
      <c r="C1238" s="9"/>
      <c r="D1238" s="10">
        <v>0</v>
      </c>
      <c r="E1238" s="9" t="s">
        <v>20</v>
      </c>
      <c r="F1238" s="11" t="s">
        <v>3073</v>
      </c>
      <c r="G1238" s="12">
        <v>1139539</v>
      </c>
      <c r="H1238" s="11" t="s">
        <v>3073</v>
      </c>
      <c r="I1238" s="11" t="s">
        <v>3168</v>
      </c>
      <c r="J1238" s="11">
        <v>1139539</v>
      </c>
      <c r="K1238" s="11" t="s">
        <v>3075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</row>
    <row r="1239" spans="1:16" ht="38.25">
      <c r="A1239" s="9" t="s">
        <v>3169</v>
      </c>
      <c r="B1239" s="9" t="s">
        <v>3170</v>
      </c>
      <c r="C1239" s="9"/>
      <c r="D1239" s="10"/>
      <c r="E1239" s="9" t="s">
        <v>20</v>
      </c>
      <c r="F1239" s="11"/>
      <c r="G1239" s="12">
        <v>0</v>
      </c>
      <c r="H1239" s="11"/>
      <c r="I1239" s="11" t="s">
        <v>3132</v>
      </c>
      <c r="J1239" s="11"/>
      <c r="K1239" s="11"/>
      <c r="L1239" s="11"/>
      <c r="M1239" s="11"/>
      <c r="N1239" s="11"/>
      <c r="O1239" s="11"/>
      <c r="P1239" s="11"/>
    </row>
    <row r="1240" spans="1:16" ht="38.25">
      <c r="A1240" s="9" t="s">
        <v>3171</v>
      </c>
      <c r="B1240" s="9" t="s">
        <v>3172</v>
      </c>
      <c r="C1240" s="9"/>
      <c r="D1240" s="10"/>
      <c r="E1240" s="9" t="s">
        <v>20</v>
      </c>
      <c r="F1240" s="11"/>
      <c r="G1240" s="12">
        <v>0</v>
      </c>
      <c r="H1240" s="11"/>
      <c r="I1240" s="11" t="s">
        <v>3173</v>
      </c>
      <c r="J1240" s="11"/>
      <c r="K1240" s="11"/>
      <c r="L1240" s="11"/>
      <c r="M1240" s="11"/>
      <c r="N1240" s="11"/>
      <c r="O1240" s="11"/>
      <c r="P1240" s="11"/>
    </row>
    <row r="1241" spans="1:16" ht="38.25">
      <c r="A1241" s="9" t="s">
        <v>3174</v>
      </c>
      <c r="B1241" s="9" t="s">
        <v>3175</v>
      </c>
      <c r="C1241" s="9"/>
      <c r="D1241" s="10">
        <v>0</v>
      </c>
      <c r="E1241" s="9" t="s">
        <v>20</v>
      </c>
      <c r="F1241" s="11" t="s">
        <v>3073</v>
      </c>
      <c r="G1241" s="12" t="s">
        <v>3176</v>
      </c>
      <c r="H1241" s="11" t="s">
        <v>3073</v>
      </c>
      <c r="I1241" s="11" t="s">
        <v>3177</v>
      </c>
      <c r="J1241" s="11" t="s">
        <v>3176</v>
      </c>
      <c r="K1241" s="11" t="s">
        <v>3075</v>
      </c>
      <c r="L1241" s="11" t="s">
        <v>3076</v>
      </c>
      <c r="M1241" s="11" t="s">
        <v>3177</v>
      </c>
      <c r="N1241" s="11">
        <v>0</v>
      </c>
      <c r="O1241" s="11">
        <v>0</v>
      </c>
      <c r="P1241" s="11">
        <v>0</v>
      </c>
    </row>
    <row r="1242" spans="1:16" ht="38.25">
      <c r="A1242" s="9" t="s">
        <v>3178</v>
      </c>
      <c r="B1242" s="9" t="s">
        <v>3179</v>
      </c>
      <c r="C1242" s="9"/>
      <c r="D1242" s="10"/>
      <c r="E1242" s="9" t="s">
        <v>20</v>
      </c>
      <c r="F1242" s="11"/>
      <c r="G1242" s="12">
        <v>145202</v>
      </c>
      <c r="H1242" s="11"/>
      <c r="I1242" s="11" t="s">
        <v>3180</v>
      </c>
      <c r="J1242" s="11"/>
      <c r="K1242" s="11"/>
      <c r="L1242" s="11"/>
      <c r="M1242" s="11"/>
      <c r="N1242" s="11"/>
      <c r="O1242" s="11"/>
      <c r="P1242" s="11"/>
    </row>
    <row r="1243" spans="1:16" ht="38.25">
      <c r="A1243" s="9" t="s">
        <v>3181</v>
      </c>
      <c r="B1243" s="9" t="s">
        <v>3182</v>
      </c>
      <c r="C1243" s="9"/>
      <c r="D1243" s="10"/>
      <c r="E1243" s="9" t="s">
        <v>20</v>
      </c>
      <c r="F1243" s="11"/>
      <c r="G1243" s="12">
        <v>134612</v>
      </c>
      <c r="H1243" s="11"/>
      <c r="I1243" s="11" t="s">
        <v>3183</v>
      </c>
      <c r="J1243" s="11"/>
      <c r="K1243" s="11"/>
      <c r="L1243" s="11"/>
      <c r="M1243" s="11"/>
      <c r="N1243" s="11"/>
      <c r="O1243" s="11"/>
      <c r="P1243" s="11"/>
    </row>
    <row r="1244" spans="1:16" ht="38.25">
      <c r="A1244" s="9" t="s">
        <v>3184</v>
      </c>
      <c r="B1244" s="9" t="s">
        <v>3185</v>
      </c>
      <c r="C1244" s="9"/>
      <c r="D1244" s="10"/>
      <c r="E1244" s="9" t="s">
        <v>20</v>
      </c>
      <c r="F1244" s="11"/>
      <c r="G1244" s="12">
        <v>40876</v>
      </c>
      <c r="H1244" s="11"/>
      <c r="I1244" s="11" t="s">
        <v>3186</v>
      </c>
      <c r="J1244" s="11"/>
      <c r="K1244" s="11"/>
      <c r="L1244" s="11"/>
      <c r="M1244" s="11"/>
      <c r="N1244" s="11"/>
      <c r="O1244" s="11"/>
      <c r="P1244" s="11"/>
    </row>
    <row r="1245" spans="1:16" ht="38.25">
      <c r="A1245" s="9" t="s">
        <v>3187</v>
      </c>
      <c r="B1245" s="9" t="s">
        <v>3188</v>
      </c>
      <c r="C1245" s="9"/>
      <c r="D1245" s="10"/>
      <c r="E1245" s="9" t="s">
        <v>20</v>
      </c>
      <c r="F1245" s="11"/>
      <c r="G1245" s="12">
        <v>0</v>
      </c>
      <c r="H1245" s="11"/>
      <c r="I1245" s="11" t="s">
        <v>3189</v>
      </c>
      <c r="J1245" s="11"/>
      <c r="K1245" s="11"/>
      <c r="L1245" s="11"/>
      <c r="M1245" s="11"/>
      <c r="N1245" s="11"/>
      <c r="O1245" s="11"/>
      <c r="P1245" s="11"/>
    </row>
    <row r="1246" spans="1:16" ht="38.25">
      <c r="A1246" s="9" t="s">
        <v>3190</v>
      </c>
      <c r="B1246" s="9" t="s">
        <v>3191</v>
      </c>
      <c r="C1246" s="9"/>
      <c r="D1246" s="10"/>
      <c r="E1246" s="9" t="s">
        <v>20</v>
      </c>
      <c r="F1246" s="11"/>
      <c r="G1246" s="12">
        <v>0</v>
      </c>
      <c r="H1246" s="11"/>
      <c r="I1246" s="11" t="s">
        <v>3192</v>
      </c>
      <c r="J1246" s="11"/>
      <c r="K1246" s="11"/>
      <c r="L1246" s="11"/>
      <c r="M1246" s="11"/>
      <c r="N1246" s="11"/>
      <c r="O1246" s="11"/>
      <c r="P1246" s="11"/>
    </row>
    <row r="1247" spans="1:16">
      <c r="A1247" s="9" t="s">
        <v>3193</v>
      </c>
      <c r="B1247" s="9" t="s">
        <v>3194</v>
      </c>
      <c r="C1247" s="9"/>
      <c r="D1247" s="10"/>
      <c r="E1247" s="9" t="s">
        <v>20</v>
      </c>
      <c r="F1247" s="11"/>
      <c r="G1247" s="12">
        <v>0</v>
      </c>
      <c r="H1247" s="11"/>
      <c r="I1247" s="11" t="s">
        <v>3067</v>
      </c>
      <c r="J1247" s="11"/>
      <c r="K1247" s="11"/>
      <c r="L1247" s="11"/>
      <c r="M1247" s="11"/>
      <c r="N1247" s="11"/>
      <c r="O1247" s="11"/>
      <c r="P1247" s="11"/>
    </row>
    <row r="1248" spans="1:16">
      <c r="A1248" s="9" t="s">
        <v>3195</v>
      </c>
      <c r="B1248" s="9" t="s">
        <v>3196</v>
      </c>
      <c r="C1248" s="9"/>
      <c r="D1248" s="10"/>
      <c r="E1248" s="9" t="s">
        <v>20</v>
      </c>
      <c r="F1248" s="11"/>
      <c r="G1248" s="12">
        <v>38971</v>
      </c>
      <c r="H1248" s="11"/>
      <c r="I1248" s="11" t="s">
        <v>3197</v>
      </c>
      <c r="J1248" s="11"/>
      <c r="K1248" s="11"/>
      <c r="L1248" s="11"/>
      <c r="M1248" s="11"/>
      <c r="N1248" s="11"/>
      <c r="O1248" s="11"/>
      <c r="P1248" s="11"/>
    </row>
    <row r="1249" spans="1:16" ht="38.25">
      <c r="A1249" s="9" t="s">
        <v>3198</v>
      </c>
      <c r="B1249" s="9" t="s">
        <v>3199</v>
      </c>
      <c r="C1249" s="9"/>
      <c r="D1249" s="10"/>
      <c r="E1249" s="9" t="s">
        <v>20</v>
      </c>
      <c r="F1249" s="11"/>
      <c r="G1249" s="12">
        <v>0</v>
      </c>
      <c r="H1249" s="11"/>
      <c r="I1249" s="11" t="s">
        <v>3200</v>
      </c>
      <c r="J1249" s="11"/>
      <c r="K1249" s="11"/>
      <c r="L1249" s="11"/>
      <c r="M1249" s="11"/>
      <c r="N1249" s="11"/>
      <c r="O1249" s="11"/>
      <c r="P1249" s="11"/>
    </row>
    <row r="1250" spans="1:16" ht="25.5">
      <c r="A1250" s="9" t="s">
        <v>3201</v>
      </c>
      <c r="B1250" s="9" t="s">
        <v>3202</v>
      </c>
      <c r="C1250" s="9"/>
      <c r="D1250" s="10"/>
      <c r="E1250" s="9" t="s">
        <v>20</v>
      </c>
      <c r="F1250" s="11"/>
      <c r="G1250" s="12">
        <v>0</v>
      </c>
      <c r="H1250" s="11"/>
      <c r="I1250" s="11">
        <v>139005</v>
      </c>
      <c r="J1250" s="11"/>
      <c r="K1250" s="11"/>
      <c r="L1250" s="11"/>
      <c r="M1250" s="11"/>
      <c r="N1250" s="11"/>
      <c r="O1250" s="11"/>
      <c r="P1250" s="11"/>
    </row>
    <row r="1251" spans="1:16" ht="25.5">
      <c r="A1251" s="9" t="s">
        <v>3203</v>
      </c>
      <c r="B1251" s="9" t="s">
        <v>3204</v>
      </c>
      <c r="C1251" s="9"/>
      <c r="D1251" s="10"/>
      <c r="E1251" s="9" t="s">
        <v>20</v>
      </c>
      <c r="F1251" s="11"/>
      <c r="G1251" s="12">
        <v>0</v>
      </c>
      <c r="H1251" s="11"/>
      <c r="I1251" s="11">
        <v>0</v>
      </c>
      <c r="J1251" s="11"/>
      <c r="K1251" s="11"/>
      <c r="L1251" s="11"/>
      <c r="M1251" s="11"/>
      <c r="N1251" s="11"/>
      <c r="O1251" s="11"/>
      <c r="P1251" s="11"/>
    </row>
    <row r="1252" spans="1:16" ht="25.5">
      <c r="A1252" s="9" t="s">
        <v>3205</v>
      </c>
      <c r="B1252" s="9" t="s">
        <v>3206</v>
      </c>
      <c r="C1252" s="9"/>
      <c r="D1252" s="10"/>
      <c r="E1252" s="9" t="s">
        <v>20</v>
      </c>
      <c r="F1252" s="11"/>
      <c r="G1252" s="12">
        <v>0</v>
      </c>
      <c r="H1252" s="11"/>
      <c r="I1252" s="11">
        <v>31290</v>
      </c>
      <c r="J1252" s="11"/>
      <c r="K1252" s="11"/>
      <c r="L1252" s="11"/>
      <c r="M1252" s="11"/>
      <c r="N1252" s="11"/>
      <c r="O1252" s="11"/>
      <c r="P1252" s="11"/>
    </row>
    <row r="1253" spans="1:16" ht="25.5">
      <c r="A1253" s="9" t="s">
        <v>3207</v>
      </c>
      <c r="B1253" s="9" t="s">
        <v>3208</v>
      </c>
      <c r="C1253" s="9"/>
      <c r="D1253" s="10"/>
      <c r="E1253" s="9" t="s">
        <v>20</v>
      </c>
      <c r="F1253" s="11"/>
      <c r="G1253" s="12">
        <v>0</v>
      </c>
      <c r="H1253" s="11"/>
      <c r="I1253" s="11">
        <v>11009</v>
      </c>
      <c r="J1253" s="11"/>
      <c r="K1253" s="11"/>
      <c r="L1253" s="11"/>
      <c r="M1253" s="11"/>
      <c r="N1253" s="11"/>
      <c r="O1253" s="11"/>
      <c r="P1253" s="11"/>
    </row>
    <row r="1254" spans="1:16" ht="25.5">
      <c r="A1254" s="9" t="s">
        <v>3209</v>
      </c>
      <c r="B1254" s="9" t="s">
        <v>3210</v>
      </c>
      <c r="C1254" s="9"/>
      <c r="D1254" s="10"/>
      <c r="E1254" s="9" t="s">
        <v>20</v>
      </c>
      <c r="F1254" s="11"/>
      <c r="G1254" s="12">
        <v>0</v>
      </c>
      <c r="H1254" s="11"/>
      <c r="I1254" s="11">
        <v>11007</v>
      </c>
      <c r="J1254" s="11"/>
      <c r="K1254" s="11"/>
      <c r="L1254" s="11"/>
      <c r="M1254" s="11"/>
      <c r="N1254" s="11"/>
      <c r="O1254" s="11"/>
      <c r="P1254" s="11"/>
    </row>
    <row r="1255" spans="1:16" ht="25.5">
      <c r="A1255" s="9" t="s">
        <v>3211</v>
      </c>
      <c r="B1255" s="9" t="s">
        <v>3212</v>
      </c>
      <c r="C1255" s="9"/>
      <c r="D1255" s="10"/>
      <c r="E1255" s="9" t="s">
        <v>20</v>
      </c>
      <c r="F1255" s="11"/>
      <c r="G1255" s="12">
        <v>0</v>
      </c>
      <c r="H1255" s="11"/>
      <c r="I1255" s="11">
        <v>11010</v>
      </c>
      <c r="J1255" s="11"/>
      <c r="K1255" s="11"/>
      <c r="L1255" s="11"/>
      <c r="M1255" s="11"/>
      <c r="N1255" s="11"/>
      <c r="O1255" s="11"/>
      <c r="P1255" s="11"/>
    </row>
    <row r="1256" spans="1:16" ht="25.5">
      <c r="A1256" s="9" t="s">
        <v>3213</v>
      </c>
      <c r="B1256" s="9" t="s">
        <v>3214</v>
      </c>
      <c r="C1256" s="9"/>
      <c r="D1256" s="10"/>
      <c r="E1256" s="9" t="s">
        <v>20</v>
      </c>
      <c r="F1256" s="11"/>
      <c r="G1256" s="12">
        <v>0</v>
      </c>
      <c r="H1256" s="11"/>
      <c r="I1256" s="11">
        <v>11011</v>
      </c>
      <c r="J1256" s="11"/>
      <c r="K1256" s="11"/>
      <c r="L1256" s="11"/>
      <c r="M1256" s="11"/>
      <c r="N1256" s="11"/>
      <c r="O1256" s="11"/>
      <c r="P1256" s="11"/>
    </row>
    <row r="1257" spans="1:16" ht="25.5">
      <c r="A1257" s="9" t="s">
        <v>3215</v>
      </c>
      <c r="B1257" s="9" t="s">
        <v>3216</v>
      </c>
      <c r="C1257" s="9"/>
      <c r="D1257" s="10"/>
      <c r="E1257" s="9" t="s">
        <v>20</v>
      </c>
      <c r="F1257" s="11"/>
      <c r="G1257" s="12">
        <v>0</v>
      </c>
      <c r="H1257" s="11"/>
      <c r="I1257" s="11" t="s">
        <v>3217</v>
      </c>
      <c r="J1257" s="11"/>
      <c r="K1257" s="11"/>
      <c r="L1257" s="11"/>
      <c r="M1257" s="11"/>
      <c r="N1257" s="11"/>
      <c r="O1257" s="11"/>
      <c r="P1257" s="11"/>
    </row>
    <row r="1258" spans="1:16">
      <c r="A1258" s="9" t="s">
        <v>3218</v>
      </c>
      <c r="B1258" s="9" t="s">
        <v>3219</v>
      </c>
      <c r="C1258" s="9"/>
      <c r="D1258" s="10"/>
      <c r="E1258" s="9" t="s">
        <v>20</v>
      </c>
      <c r="F1258" s="11"/>
      <c r="G1258" s="12">
        <v>0</v>
      </c>
      <c r="H1258" s="11"/>
      <c r="I1258" s="11">
        <v>0</v>
      </c>
      <c r="J1258" s="11"/>
      <c r="K1258" s="11"/>
      <c r="L1258" s="11"/>
      <c r="M1258" s="11"/>
      <c r="N1258" s="11"/>
      <c r="O1258" s="11"/>
      <c r="P1258" s="11"/>
    </row>
    <row r="1259" spans="1:16">
      <c r="A1259" s="9" t="s">
        <v>3220</v>
      </c>
      <c r="B1259" s="9" t="s">
        <v>3221</v>
      </c>
      <c r="C1259" s="9"/>
      <c r="D1259" s="10"/>
      <c r="E1259" s="9" t="s">
        <v>20</v>
      </c>
      <c r="F1259" s="11"/>
      <c r="G1259" s="12">
        <v>0</v>
      </c>
      <c r="H1259" s="11"/>
      <c r="I1259" s="11">
        <v>555641</v>
      </c>
      <c r="J1259" s="11"/>
      <c r="K1259" s="11"/>
      <c r="L1259" s="11"/>
      <c r="M1259" s="11"/>
      <c r="N1259" s="11"/>
      <c r="O1259" s="11"/>
      <c r="P1259" s="11"/>
    </row>
    <row r="1260" spans="1:16" ht="25.5">
      <c r="A1260" s="9" t="s">
        <v>3222</v>
      </c>
      <c r="B1260" s="9" t="s">
        <v>3223</v>
      </c>
      <c r="C1260" s="9"/>
      <c r="D1260" s="10"/>
      <c r="E1260" s="9" t="s">
        <v>20</v>
      </c>
      <c r="F1260" s="11"/>
      <c r="G1260" s="12">
        <v>0</v>
      </c>
      <c r="H1260" s="11"/>
      <c r="I1260" s="11" t="s">
        <v>3224</v>
      </c>
      <c r="J1260" s="11"/>
      <c r="K1260" s="11"/>
      <c r="L1260" s="11"/>
      <c r="M1260" s="11"/>
      <c r="N1260" s="11"/>
      <c r="O1260" s="11"/>
      <c r="P1260" s="11"/>
    </row>
    <row r="1261" spans="1:16" ht="38.25">
      <c r="A1261" s="9" t="s">
        <v>3225</v>
      </c>
      <c r="B1261" s="9" t="s">
        <v>3226</v>
      </c>
      <c r="C1261" s="9"/>
      <c r="D1261" s="10"/>
      <c r="E1261" s="9" t="s">
        <v>20</v>
      </c>
      <c r="F1261" s="11"/>
      <c r="G1261" s="12">
        <v>0</v>
      </c>
      <c r="H1261" s="11"/>
      <c r="I1261" s="11">
        <v>1139905</v>
      </c>
      <c r="J1261" s="11"/>
      <c r="K1261" s="11"/>
      <c r="L1261" s="11"/>
      <c r="M1261" s="11"/>
      <c r="N1261" s="11"/>
      <c r="O1261" s="11"/>
      <c r="P1261" s="11"/>
    </row>
    <row r="1262" spans="1:16" ht="38.25">
      <c r="A1262" s="9" t="s">
        <v>3227</v>
      </c>
      <c r="B1262" s="9" t="s">
        <v>3228</v>
      </c>
      <c r="C1262" s="9"/>
      <c r="D1262" s="10"/>
      <c r="E1262" s="9" t="s">
        <v>20</v>
      </c>
      <c r="F1262" s="11"/>
      <c r="G1262" s="12">
        <v>0</v>
      </c>
      <c r="H1262" s="11"/>
      <c r="I1262" s="11" t="s">
        <v>3229</v>
      </c>
      <c r="J1262" s="11"/>
      <c r="K1262" s="11"/>
      <c r="L1262" s="11"/>
      <c r="M1262" s="11"/>
      <c r="N1262" s="11"/>
      <c r="O1262" s="11"/>
      <c r="P1262" s="11"/>
    </row>
    <row r="1263" spans="1:16" ht="38.25">
      <c r="A1263" s="9" t="s">
        <v>3230</v>
      </c>
      <c r="B1263" s="9" t="s">
        <v>3231</v>
      </c>
      <c r="C1263" s="9"/>
      <c r="D1263" s="10"/>
      <c r="E1263" s="9" t="s">
        <v>20</v>
      </c>
      <c r="F1263" s="11"/>
      <c r="G1263" s="12">
        <v>0</v>
      </c>
      <c r="H1263" s="11"/>
      <c r="I1263" s="11">
        <v>0</v>
      </c>
      <c r="J1263" s="11"/>
      <c r="K1263" s="11"/>
      <c r="L1263" s="11"/>
      <c r="M1263" s="11"/>
      <c r="N1263" s="11"/>
      <c r="O1263" s="11"/>
      <c r="P1263" s="11"/>
    </row>
    <row r="1264" spans="1:16" ht="25.5">
      <c r="A1264" s="9" t="s">
        <v>3232</v>
      </c>
      <c r="B1264" s="9" t="s">
        <v>3233</v>
      </c>
      <c r="C1264" s="9"/>
      <c r="D1264" s="10"/>
      <c r="E1264" s="9" t="s">
        <v>20</v>
      </c>
      <c r="F1264" s="11"/>
      <c r="G1264" s="12">
        <v>0</v>
      </c>
      <c r="H1264" s="11"/>
      <c r="I1264" s="11">
        <v>57924</v>
      </c>
      <c r="J1264" s="11"/>
      <c r="K1264" s="11"/>
      <c r="L1264" s="11"/>
      <c r="M1264" s="11"/>
      <c r="N1264" s="11"/>
      <c r="O1264" s="11"/>
      <c r="P1264" s="11"/>
    </row>
    <row r="1265" spans="1:16">
      <c r="A1265" s="9" t="s">
        <v>3234</v>
      </c>
      <c r="B1265" s="9" t="s">
        <v>3235</v>
      </c>
      <c r="C1265" s="9"/>
      <c r="D1265" s="10"/>
      <c r="E1265" s="9" t="s">
        <v>20</v>
      </c>
      <c r="F1265" s="11"/>
      <c r="G1265" s="12">
        <v>0</v>
      </c>
      <c r="H1265" s="11"/>
      <c r="I1265" s="11">
        <v>0</v>
      </c>
      <c r="J1265" s="11"/>
      <c r="K1265" s="11"/>
      <c r="L1265" s="11"/>
      <c r="M1265" s="11"/>
      <c r="N1265" s="11"/>
      <c r="O1265" s="11"/>
      <c r="P1265" s="11"/>
    </row>
    <row r="1266" spans="1:16" ht="25.5">
      <c r="A1266" s="9" t="s">
        <v>3236</v>
      </c>
      <c r="B1266" s="9" t="s">
        <v>3237</v>
      </c>
      <c r="C1266" s="9"/>
      <c r="D1266" s="10"/>
      <c r="E1266" s="9" t="s">
        <v>20</v>
      </c>
      <c r="F1266" s="11"/>
      <c r="G1266" s="12">
        <v>0</v>
      </c>
      <c r="H1266" s="11"/>
      <c r="I1266" s="11">
        <v>11103316</v>
      </c>
      <c r="J1266" s="11"/>
      <c r="K1266" s="11"/>
      <c r="L1266" s="11"/>
      <c r="M1266" s="11"/>
      <c r="N1266" s="11"/>
      <c r="O1266" s="11"/>
      <c r="P1266" s="11"/>
    </row>
    <row r="1267" spans="1:16" ht="25.5">
      <c r="A1267" s="9" t="s">
        <v>3238</v>
      </c>
      <c r="B1267" s="9" t="s">
        <v>3239</v>
      </c>
      <c r="C1267" s="9"/>
      <c r="D1267" s="10"/>
      <c r="E1267" s="9" t="s">
        <v>20</v>
      </c>
      <c r="F1267" s="11"/>
      <c r="G1267" s="12">
        <v>0</v>
      </c>
      <c r="H1267" s="11"/>
      <c r="I1267" s="11">
        <v>39518</v>
      </c>
      <c r="J1267" s="11"/>
      <c r="K1267" s="11"/>
      <c r="L1267" s="11"/>
      <c r="M1267" s="11"/>
      <c r="N1267" s="11"/>
      <c r="O1267" s="11"/>
      <c r="P1267" s="11"/>
    </row>
    <row r="1268" spans="1:16" ht="25.5">
      <c r="A1268" s="9" t="s">
        <v>3240</v>
      </c>
      <c r="B1268" s="9" t="s">
        <v>3241</v>
      </c>
      <c r="C1268" s="9"/>
      <c r="D1268" s="10"/>
      <c r="E1268" s="9" t="s">
        <v>20</v>
      </c>
      <c r="F1268" s="11"/>
      <c r="G1268" s="12">
        <v>0</v>
      </c>
      <c r="H1268" s="11"/>
      <c r="I1268" s="11">
        <v>154262</v>
      </c>
      <c r="J1268" s="11"/>
      <c r="K1268" s="11"/>
      <c r="L1268" s="11"/>
      <c r="M1268" s="11"/>
      <c r="N1268" s="11"/>
      <c r="O1268" s="11"/>
      <c r="P1268" s="11"/>
    </row>
    <row r="1269" spans="1:16" ht="38.25">
      <c r="A1269" s="9" t="s">
        <v>3242</v>
      </c>
      <c r="B1269" s="9" t="s">
        <v>3243</v>
      </c>
      <c r="C1269" s="9"/>
      <c r="D1269" s="10"/>
      <c r="E1269" s="9" t="s">
        <v>20</v>
      </c>
      <c r="F1269" s="11"/>
      <c r="G1269" s="12">
        <v>0</v>
      </c>
      <c r="H1269" s="11"/>
      <c r="I1269" s="11" t="s">
        <v>3244</v>
      </c>
      <c r="J1269" s="11"/>
      <c r="K1269" s="11"/>
      <c r="L1269" s="11"/>
      <c r="M1269" s="11"/>
      <c r="N1269" s="11"/>
      <c r="O1269" s="11"/>
      <c r="P1269" s="11"/>
    </row>
    <row r="1270" spans="1:16" ht="38.25">
      <c r="A1270" s="9" t="s">
        <v>3245</v>
      </c>
      <c r="B1270" s="9" t="s">
        <v>3246</v>
      </c>
      <c r="C1270" s="9"/>
      <c r="D1270" s="10"/>
      <c r="E1270" s="9" t="s">
        <v>20</v>
      </c>
      <c r="F1270" s="11"/>
      <c r="G1270" s="12">
        <v>0</v>
      </c>
      <c r="H1270" s="11"/>
      <c r="I1270" s="11" t="s">
        <v>3247</v>
      </c>
      <c r="J1270" s="11"/>
      <c r="K1270" s="11"/>
      <c r="L1270" s="11"/>
      <c r="M1270" s="11"/>
      <c r="N1270" s="11"/>
      <c r="O1270" s="11"/>
      <c r="P1270" s="11"/>
    </row>
    <row r="1271" spans="1:16" ht="38.25">
      <c r="A1271" s="9" t="s">
        <v>3248</v>
      </c>
      <c r="B1271" s="9" t="s">
        <v>3249</v>
      </c>
      <c r="C1271" s="9"/>
      <c r="D1271" s="10"/>
      <c r="E1271" s="9" t="s">
        <v>20</v>
      </c>
      <c r="F1271" s="11"/>
      <c r="G1271" s="12">
        <v>0</v>
      </c>
      <c r="H1271" s="11"/>
      <c r="I1271" s="11" t="s">
        <v>3250</v>
      </c>
      <c r="J1271" s="11"/>
      <c r="K1271" s="11"/>
      <c r="L1271" s="11"/>
      <c r="M1271" s="11"/>
      <c r="N1271" s="11"/>
      <c r="O1271" s="11"/>
      <c r="P1271" s="11"/>
    </row>
    <row r="1272" spans="1:16" ht="38.25">
      <c r="A1272" s="9" t="s">
        <v>3251</v>
      </c>
      <c r="B1272" s="9" t="s">
        <v>3252</v>
      </c>
      <c r="C1272" s="9"/>
      <c r="D1272" s="10"/>
      <c r="E1272" s="9" t="s">
        <v>20</v>
      </c>
      <c r="F1272" s="11"/>
      <c r="G1272" s="12">
        <v>0</v>
      </c>
      <c r="H1272" s="11"/>
      <c r="I1272" s="11" t="s">
        <v>3253</v>
      </c>
      <c r="J1272" s="11"/>
      <c r="K1272" s="11"/>
      <c r="L1272" s="11"/>
      <c r="M1272" s="11"/>
      <c r="N1272" s="11"/>
      <c r="O1272" s="11"/>
      <c r="P1272" s="11"/>
    </row>
    <row r="1273" spans="1:16" ht="38.25">
      <c r="A1273" s="9" t="s">
        <v>3254</v>
      </c>
      <c r="B1273" s="9" t="s">
        <v>3255</v>
      </c>
      <c r="C1273" s="9"/>
      <c r="D1273" s="10"/>
      <c r="E1273" s="9" t="s">
        <v>20</v>
      </c>
      <c r="F1273" s="11"/>
      <c r="G1273" s="12">
        <v>0</v>
      </c>
      <c r="H1273" s="11"/>
      <c r="I1273" s="11" t="s">
        <v>3256</v>
      </c>
      <c r="J1273" s="11"/>
      <c r="K1273" s="11"/>
      <c r="L1273" s="11"/>
      <c r="M1273" s="11"/>
      <c r="N1273" s="11"/>
      <c r="O1273" s="11"/>
      <c r="P1273" s="11"/>
    </row>
    <row r="1274" spans="1:16" ht="38.25">
      <c r="A1274" s="9" t="s">
        <v>3254</v>
      </c>
      <c r="B1274" s="9" t="s">
        <v>3257</v>
      </c>
      <c r="C1274" s="9"/>
      <c r="D1274" s="10"/>
      <c r="E1274" s="9" t="s">
        <v>3258</v>
      </c>
      <c r="F1274" s="11"/>
      <c r="G1274" s="12">
        <v>0</v>
      </c>
      <c r="H1274" s="11"/>
      <c r="I1274" s="11" t="s">
        <v>3256</v>
      </c>
      <c r="J1274" s="11"/>
      <c r="K1274" s="11"/>
      <c r="L1274" s="11"/>
      <c r="M1274" s="11"/>
      <c r="N1274" s="11"/>
      <c r="O1274" s="11"/>
      <c r="P1274" s="11"/>
    </row>
    <row r="1275" spans="1:16" ht="51">
      <c r="A1275" s="9" t="s">
        <v>3259</v>
      </c>
      <c r="B1275" s="9" t="s">
        <v>3260</v>
      </c>
      <c r="C1275" s="9"/>
      <c r="D1275" s="10"/>
      <c r="E1275" s="9" t="s">
        <v>3261</v>
      </c>
      <c r="F1275" s="11"/>
      <c r="G1275" s="12">
        <v>0</v>
      </c>
      <c r="H1275" s="11"/>
      <c r="I1275" s="11" t="s">
        <v>3094</v>
      </c>
      <c r="J1275" s="11"/>
      <c r="K1275" s="11"/>
      <c r="L1275" s="11"/>
      <c r="M1275" s="11"/>
      <c r="N1275" s="11"/>
      <c r="O1275" s="11"/>
      <c r="P1275" s="11"/>
    </row>
    <row r="1276" spans="1:16" ht="51">
      <c r="A1276" s="9" t="s">
        <v>3262</v>
      </c>
      <c r="B1276" s="9" t="s">
        <v>3263</v>
      </c>
      <c r="C1276" s="9"/>
      <c r="D1276" s="10"/>
      <c r="E1276" s="9" t="s">
        <v>20</v>
      </c>
      <c r="F1276" s="11"/>
      <c r="G1276" s="12">
        <v>0</v>
      </c>
      <c r="H1276" s="11"/>
      <c r="I1276" s="11" t="s">
        <v>3264</v>
      </c>
      <c r="J1276" s="11"/>
      <c r="K1276" s="11"/>
      <c r="L1276" s="11"/>
      <c r="M1276" s="11"/>
      <c r="N1276" s="11"/>
      <c r="O1276" s="11"/>
      <c r="P1276" s="11"/>
    </row>
    <row r="1277" spans="1:16" ht="38.25">
      <c r="A1277" s="9" t="s">
        <v>3265</v>
      </c>
      <c r="B1277" s="9" t="s">
        <v>3266</v>
      </c>
      <c r="C1277" s="9"/>
      <c r="D1277" s="10"/>
      <c r="E1277" s="9" t="s">
        <v>1537</v>
      </c>
      <c r="F1277" s="11"/>
      <c r="G1277" s="12">
        <v>0</v>
      </c>
      <c r="H1277" s="11"/>
      <c r="I1277" s="11">
        <v>0</v>
      </c>
      <c r="J1277" s="11"/>
      <c r="K1277" s="11"/>
      <c r="L1277" s="11"/>
      <c r="M1277" s="11"/>
      <c r="N1277" s="11"/>
      <c r="O1277" s="11"/>
      <c r="P1277" s="11"/>
    </row>
    <row r="1278" spans="1:16" ht="38.25">
      <c r="A1278" s="9" t="s">
        <v>3267</v>
      </c>
      <c r="B1278" s="9" t="s">
        <v>3268</v>
      </c>
      <c r="C1278" s="9"/>
      <c r="D1278" s="10"/>
      <c r="E1278" s="9" t="s">
        <v>20</v>
      </c>
      <c r="F1278" s="11"/>
      <c r="G1278" s="12">
        <v>0</v>
      </c>
      <c r="H1278" s="11"/>
      <c r="I1278" s="11" t="s">
        <v>3074</v>
      </c>
      <c r="J1278" s="11"/>
      <c r="K1278" s="11"/>
      <c r="L1278" s="11"/>
      <c r="M1278" s="11"/>
      <c r="N1278" s="11"/>
      <c r="O1278" s="11"/>
      <c r="P1278" s="11"/>
    </row>
    <row r="1279" spans="1:16" ht="38.25">
      <c r="A1279" s="9" t="s">
        <v>3269</v>
      </c>
      <c r="B1279" s="9" t="s">
        <v>3270</v>
      </c>
      <c r="C1279" s="9"/>
      <c r="D1279" s="10"/>
      <c r="E1279" s="9" t="s">
        <v>3271</v>
      </c>
      <c r="F1279" s="11"/>
      <c r="G1279" s="12">
        <v>0</v>
      </c>
      <c r="H1279" s="11"/>
      <c r="I1279" s="11" t="s">
        <v>3272</v>
      </c>
      <c r="J1279" s="11"/>
      <c r="K1279" s="11"/>
      <c r="L1279" s="11"/>
      <c r="M1279" s="11"/>
      <c r="N1279" s="11"/>
      <c r="O1279" s="11"/>
      <c r="P1279" s="11"/>
    </row>
    <row r="1280" spans="1:16" ht="51">
      <c r="A1280" s="9" t="s">
        <v>3273</v>
      </c>
      <c r="B1280" s="9" t="s">
        <v>3274</v>
      </c>
      <c r="C1280" s="9"/>
      <c r="D1280" s="10"/>
      <c r="E1280" s="9" t="s">
        <v>20</v>
      </c>
      <c r="F1280" s="11"/>
      <c r="G1280" s="12">
        <v>0</v>
      </c>
      <c r="H1280" s="11"/>
      <c r="I1280" s="11" t="s">
        <v>3129</v>
      </c>
      <c r="J1280" s="11"/>
      <c r="K1280" s="11"/>
      <c r="L1280" s="11"/>
      <c r="M1280" s="11"/>
      <c r="N1280" s="11"/>
      <c r="O1280" s="11"/>
      <c r="P1280" s="11"/>
    </row>
    <row r="1281" spans="1:16" ht="51">
      <c r="A1281" s="9" t="s">
        <v>3275</v>
      </c>
      <c r="B1281" s="9" t="s">
        <v>3276</v>
      </c>
      <c r="C1281" s="9"/>
      <c r="D1281" s="10"/>
      <c r="E1281" s="9" t="s">
        <v>1537</v>
      </c>
      <c r="F1281" s="11"/>
      <c r="G1281" s="12">
        <v>0</v>
      </c>
      <c r="H1281" s="11"/>
      <c r="I1281" s="11" t="s">
        <v>3277</v>
      </c>
      <c r="J1281" s="11"/>
      <c r="K1281" s="11"/>
      <c r="L1281" s="11"/>
      <c r="M1281" s="11"/>
      <c r="N1281" s="11"/>
      <c r="O1281" s="11"/>
      <c r="P1281" s="11"/>
    </row>
    <row r="1282" spans="1:16" ht="51">
      <c r="A1282" s="9" t="s">
        <v>3278</v>
      </c>
      <c r="B1282" s="9" t="s">
        <v>3279</v>
      </c>
      <c r="C1282" s="9"/>
      <c r="D1282" s="10"/>
      <c r="E1282" s="9" t="s">
        <v>1537</v>
      </c>
      <c r="F1282" s="11"/>
      <c r="G1282" s="12">
        <v>0</v>
      </c>
      <c r="H1282" s="11"/>
      <c r="I1282" s="11" t="s">
        <v>3280</v>
      </c>
      <c r="J1282" s="11"/>
      <c r="K1282" s="11"/>
      <c r="L1282" s="11"/>
      <c r="M1282" s="11"/>
      <c r="N1282" s="11"/>
      <c r="O1282" s="11"/>
      <c r="P1282" s="11"/>
    </row>
    <row r="1283" spans="1:16" ht="38.25">
      <c r="A1283" s="9" t="s">
        <v>3281</v>
      </c>
      <c r="B1283" s="9" t="s">
        <v>3282</v>
      </c>
      <c r="C1283" s="9"/>
      <c r="D1283" s="10"/>
      <c r="E1283" s="9" t="s">
        <v>20</v>
      </c>
      <c r="F1283" s="11"/>
      <c r="G1283" s="12">
        <v>0</v>
      </c>
      <c r="H1283" s="11"/>
      <c r="I1283" s="11" t="s">
        <v>3283</v>
      </c>
      <c r="J1283" s="11"/>
      <c r="K1283" s="11"/>
      <c r="L1283" s="11"/>
      <c r="M1283" s="11"/>
      <c r="N1283" s="11"/>
      <c r="O1283" s="11"/>
      <c r="P1283" s="11"/>
    </row>
    <row r="1284" spans="1:16" ht="51">
      <c r="A1284" s="9" t="s">
        <v>3284</v>
      </c>
      <c r="B1284" s="9" t="s">
        <v>3285</v>
      </c>
      <c r="C1284" s="9"/>
      <c r="D1284" s="10"/>
      <c r="E1284" s="9" t="s">
        <v>20</v>
      </c>
      <c r="F1284" s="11"/>
      <c r="G1284" s="12">
        <v>0</v>
      </c>
      <c r="H1284" s="11"/>
      <c r="I1284" s="11" t="s">
        <v>3286</v>
      </c>
      <c r="J1284" s="11"/>
      <c r="K1284" s="11"/>
      <c r="L1284" s="11"/>
      <c r="M1284" s="11"/>
      <c r="N1284" s="11"/>
      <c r="O1284" s="11"/>
      <c r="P1284" s="11"/>
    </row>
    <row r="1285" spans="1:16" ht="38.25">
      <c r="A1285" s="9" t="s">
        <v>3287</v>
      </c>
      <c r="B1285" s="9" t="s">
        <v>3288</v>
      </c>
      <c r="C1285" s="9"/>
      <c r="D1285" s="10"/>
      <c r="E1285" s="9" t="s">
        <v>20</v>
      </c>
      <c r="F1285" s="11"/>
      <c r="G1285" s="12">
        <v>0</v>
      </c>
      <c r="H1285" s="11"/>
      <c r="I1285" s="11" t="s">
        <v>3289</v>
      </c>
      <c r="J1285" s="11"/>
      <c r="K1285" s="11"/>
      <c r="L1285" s="11"/>
      <c r="M1285" s="11"/>
      <c r="N1285" s="11"/>
      <c r="O1285" s="11"/>
      <c r="P1285" s="11"/>
    </row>
    <row r="1286" spans="1:16" ht="51">
      <c r="A1286" s="9" t="s">
        <v>3290</v>
      </c>
      <c r="B1286" s="9" t="s">
        <v>3291</v>
      </c>
      <c r="C1286" s="9"/>
      <c r="D1286" s="10"/>
      <c r="E1286" s="9" t="s">
        <v>20</v>
      </c>
      <c r="F1286" s="11"/>
      <c r="G1286" s="12">
        <v>0</v>
      </c>
      <c r="H1286" s="11"/>
      <c r="I1286" s="11" t="s">
        <v>3292</v>
      </c>
      <c r="J1286" s="11"/>
      <c r="K1286" s="11"/>
      <c r="L1286" s="11"/>
      <c r="M1286" s="11"/>
      <c r="N1286" s="11"/>
      <c r="O1286" s="11"/>
      <c r="P1286" s="11"/>
    </row>
    <row r="1287" spans="1:16" ht="38.25">
      <c r="A1287" s="9" t="s">
        <v>3293</v>
      </c>
      <c r="B1287" s="9" t="s">
        <v>3294</v>
      </c>
      <c r="C1287" s="9"/>
      <c r="D1287" s="10"/>
      <c r="E1287" s="9" t="s">
        <v>3271</v>
      </c>
      <c r="F1287" s="11"/>
      <c r="G1287" s="12">
        <v>0</v>
      </c>
      <c r="H1287" s="11"/>
      <c r="I1287" s="11" t="s">
        <v>3154</v>
      </c>
      <c r="J1287" s="11"/>
      <c r="K1287" s="11"/>
      <c r="L1287" s="11"/>
      <c r="M1287" s="11"/>
      <c r="N1287" s="11"/>
      <c r="O1287" s="11"/>
      <c r="P1287" s="11"/>
    </row>
    <row r="1288" spans="1:16" ht="51">
      <c r="A1288" s="9" t="s">
        <v>3295</v>
      </c>
      <c r="B1288" s="9" t="s">
        <v>3296</v>
      </c>
      <c r="C1288" s="9"/>
      <c r="D1288" s="10"/>
      <c r="E1288" s="9" t="s">
        <v>20</v>
      </c>
      <c r="F1288" s="11"/>
      <c r="G1288" s="12">
        <v>0</v>
      </c>
      <c r="H1288" s="11"/>
      <c r="I1288" s="11" t="s">
        <v>3297</v>
      </c>
      <c r="J1288" s="11"/>
      <c r="K1288" s="11"/>
      <c r="L1288" s="11"/>
      <c r="M1288" s="11"/>
      <c r="N1288" s="11"/>
      <c r="O1288" s="11"/>
      <c r="P1288" s="11"/>
    </row>
    <row r="1289" spans="1:16">
      <c r="A1289" s="9" t="s">
        <v>3298</v>
      </c>
      <c r="B1289" s="9" t="s">
        <v>3299</v>
      </c>
      <c r="C1289" s="9"/>
      <c r="D1289" s="10">
        <v>0</v>
      </c>
      <c r="E1289" s="9" t="s">
        <v>20</v>
      </c>
      <c r="F1289" s="11" t="s">
        <v>3073</v>
      </c>
      <c r="G1289" s="12" t="s">
        <v>3300</v>
      </c>
      <c r="H1289" s="11" t="s">
        <v>3073</v>
      </c>
      <c r="I1289" s="11" t="s">
        <v>3301</v>
      </c>
      <c r="J1289" s="11" t="s">
        <v>3302</v>
      </c>
      <c r="K1289" s="11" t="s">
        <v>3075</v>
      </c>
      <c r="L1289" s="11" t="s">
        <v>3076</v>
      </c>
      <c r="M1289" s="11" t="s">
        <v>3301</v>
      </c>
      <c r="N1289" s="11">
        <v>0</v>
      </c>
      <c r="O1289" s="11">
        <v>0</v>
      </c>
      <c r="P1289" s="11">
        <v>0</v>
      </c>
    </row>
    <row r="1290" spans="1:16" ht="38.25">
      <c r="A1290" s="9" t="s">
        <v>3303</v>
      </c>
      <c r="B1290" s="9" t="s">
        <v>3304</v>
      </c>
      <c r="C1290" s="9"/>
      <c r="D1290" s="10"/>
      <c r="E1290" s="9" t="s">
        <v>20</v>
      </c>
      <c r="F1290" s="11"/>
      <c r="G1290" s="12">
        <v>0</v>
      </c>
      <c r="H1290" s="11"/>
      <c r="I1290" s="11">
        <v>0</v>
      </c>
      <c r="J1290" s="11"/>
      <c r="K1290" s="11"/>
      <c r="L1290" s="11"/>
      <c r="M1290" s="11"/>
      <c r="N1290" s="11"/>
      <c r="O1290" s="11"/>
      <c r="P1290" s="11"/>
    </row>
    <row r="1291" spans="1:16" ht="38.25">
      <c r="A1291" s="9" t="s">
        <v>3305</v>
      </c>
      <c r="B1291" s="9" t="s">
        <v>3306</v>
      </c>
      <c r="C1291" s="9"/>
      <c r="D1291" s="10">
        <v>0</v>
      </c>
      <c r="E1291" s="9" t="s">
        <v>20</v>
      </c>
      <c r="F1291" s="11" t="s">
        <v>3073</v>
      </c>
      <c r="G1291" s="12">
        <v>134599</v>
      </c>
      <c r="H1291" s="11" t="s">
        <v>3073</v>
      </c>
      <c r="I1291" s="11">
        <v>0</v>
      </c>
      <c r="J1291" s="11" t="s">
        <v>3307</v>
      </c>
      <c r="K1291" s="11" t="s">
        <v>3308</v>
      </c>
      <c r="L1291" s="11" t="s">
        <v>3076</v>
      </c>
      <c r="M1291" s="11" t="s">
        <v>3309</v>
      </c>
      <c r="N1291" s="11">
        <v>0</v>
      </c>
      <c r="O1291" s="11">
        <v>0</v>
      </c>
      <c r="P1291" s="11">
        <v>0</v>
      </c>
    </row>
    <row r="1292" spans="1:16" ht="25.5">
      <c r="A1292" s="9" t="s">
        <v>3310</v>
      </c>
      <c r="B1292" s="9" t="s">
        <v>3311</v>
      </c>
      <c r="C1292" s="9"/>
      <c r="D1292" s="10">
        <v>0</v>
      </c>
      <c r="E1292" s="9" t="s">
        <v>20</v>
      </c>
      <c r="F1292" s="11" t="s">
        <v>3312</v>
      </c>
      <c r="G1292" s="12">
        <v>0</v>
      </c>
      <c r="H1292" s="11" t="s">
        <v>3312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</row>
    <row r="1293" spans="1:16" ht="38.25">
      <c r="A1293" s="9" t="s">
        <v>3313</v>
      </c>
      <c r="B1293" s="9" t="s">
        <v>3314</v>
      </c>
      <c r="C1293" s="9"/>
      <c r="D1293" s="10"/>
      <c r="E1293" s="9" t="s">
        <v>20</v>
      </c>
      <c r="F1293" s="11"/>
      <c r="G1293" s="12">
        <v>0</v>
      </c>
      <c r="H1293" s="11"/>
      <c r="I1293" s="11" t="s">
        <v>3100</v>
      </c>
      <c r="J1293" s="11"/>
      <c r="K1293" s="11"/>
      <c r="L1293" s="11"/>
      <c r="M1293" s="11"/>
      <c r="N1293" s="11"/>
      <c r="O1293" s="11"/>
      <c r="P1293" s="11"/>
    </row>
    <row r="1294" spans="1:16" ht="25.5">
      <c r="A1294" s="9" t="s">
        <v>3315</v>
      </c>
      <c r="B1294" s="9" t="s">
        <v>3316</v>
      </c>
      <c r="C1294" s="9"/>
      <c r="D1294" s="10"/>
      <c r="E1294" s="9" t="s">
        <v>20</v>
      </c>
      <c r="F1294" s="11"/>
      <c r="G1294" s="12">
        <v>0</v>
      </c>
      <c r="H1294" s="11"/>
      <c r="I1294" s="11">
        <v>887480073218</v>
      </c>
      <c r="J1294" s="11"/>
      <c r="K1294" s="11"/>
      <c r="L1294" s="11"/>
      <c r="M1294" s="11"/>
      <c r="N1294" s="11"/>
      <c r="O1294" s="11"/>
      <c r="P1294" s="11"/>
    </row>
    <row r="1295" spans="1:16" ht="38.25">
      <c r="A1295" s="9" t="s">
        <v>3317</v>
      </c>
      <c r="B1295" s="9" t="s">
        <v>3318</v>
      </c>
      <c r="C1295" s="9"/>
      <c r="D1295" s="10"/>
      <c r="E1295" s="9" t="s">
        <v>20</v>
      </c>
      <c r="F1295" s="11"/>
      <c r="G1295" s="12">
        <v>0</v>
      </c>
      <c r="H1295" s="11"/>
      <c r="I1295" s="11" t="s">
        <v>3319</v>
      </c>
      <c r="J1295" s="11"/>
      <c r="K1295" s="11"/>
      <c r="L1295" s="11"/>
      <c r="M1295" s="11"/>
      <c r="N1295" s="11"/>
      <c r="O1295" s="11"/>
      <c r="P1295" s="11"/>
    </row>
    <row r="1296" spans="1:16" ht="38.25">
      <c r="A1296" s="9" t="s">
        <v>3320</v>
      </c>
      <c r="B1296" s="9" t="s">
        <v>3321</v>
      </c>
      <c r="C1296" s="9"/>
      <c r="D1296" s="10"/>
      <c r="E1296" s="9" t="s">
        <v>20</v>
      </c>
      <c r="F1296" s="11"/>
      <c r="G1296" s="12">
        <v>0</v>
      </c>
      <c r="H1296" s="11"/>
      <c r="I1296" s="11">
        <v>40923</v>
      </c>
      <c r="J1296" s="11"/>
      <c r="K1296" s="11"/>
      <c r="L1296" s="11"/>
      <c r="M1296" s="11"/>
      <c r="N1296" s="11"/>
      <c r="O1296" s="11"/>
      <c r="P1296" s="11"/>
    </row>
    <row r="1297" spans="1:16" ht="38.25">
      <c r="A1297" s="9" t="s">
        <v>3322</v>
      </c>
      <c r="B1297" s="9" t="s">
        <v>3323</v>
      </c>
      <c r="C1297" s="9"/>
      <c r="D1297" s="10">
        <v>0</v>
      </c>
      <c r="E1297" s="9" t="s">
        <v>20</v>
      </c>
      <c r="F1297" s="11" t="s">
        <v>3073</v>
      </c>
      <c r="G1297" s="12">
        <v>1139965</v>
      </c>
      <c r="H1297" s="11" t="s">
        <v>3073</v>
      </c>
      <c r="I1297" s="11" t="s">
        <v>3324</v>
      </c>
      <c r="J1297" s="11">
        <v>1139965</v>
      </c>
      <c r="K1297" s="11" t="s">
        <v>3075</v>
      </c>
      <c r="L1297" s="11" t="s">
        <v>3076</v>
      </c>
      <c r="M1297" s="11" t="s">
        <v>3325</v>
      </c>
      <c r="N1297" s="11">
        <v>0</v>
      </c>
      <c r="O1297" s="11">
        <v>0</v>
      </c>
      <c r="P1297" s="11">
        <v>0</v>
      </c>
    </row>
    <row r="1298" spans="1:16">
      <c r="A1298" s="9" t="s">
        <v>3326</v>
      </c>
      <c r="B1298" s="9" t="s">
        <v>3327</v>
      </c>
      <c r="C1298" s="9"/>
      <c r="D1298" s="10">
        <v>0</v>
      </c>
      <c r="E1298" s="9" t="s">
        <v>20</v>
      </c>
      <c r="F1298" s="11" t="s">
        <v>3073</v>
      </c>
      <c r="G1298" s="12">
        <v>40925</v>
      </c>
      <c r="H1298" s="11" t="s">
        <v>3073</v>
      </c>
      <c r="I1298" s="11">
        <v>40925</v>
      </c>
      <c r="J1298" s="11">
        <v>40925</v>
      </c>
      <c r="K1298" s="11" t="s">
        <v>3328</v>
      </c>
      <c r="L1298" s="11" t="s">
        <v>3076</v>
      </c>
      <c r="M1298" s="11" t="s">
        <v>3329</v>
      </c>
      <c r="N1298" s="11">
        <v>0</v>
      </c>
      <c r="O1298" s="11">
        <v>0</v>
      </c>
      <c r="P1298" s="11">
        <v>0</v>
      </c>
    </row>
    <row r="1299" spans="1:16" ht="38.25">
      <c r="A1299" s="9" t="s">
        <v>3330</v>
      </c>
      <c r="B1299" s="9" t="s">
        <v>3331</v>
      </c>
      <c r="C1299" s="9"/>
      <c r="D1299" s="10"/>
      <c r="E1299" s="9" t="s">
        <v>20</v>
      </c>
      <c r="F1299" s="11"/>
      <c r="G1299" s="12">
        <v>0</v>
      </c>
      <c r="H1299" s="11"/>
      <c r="I1299" s="11" t="s">
        <v>3332</v>
      </c>
      <c r="J1299" s="11"/>
      <c r="K1299" s="11"/>
      <c r="L1299" s="11"/>
      <c r="M1299" s="11"/>
      <c r="N1299" s="11"/>
      <c r="O1299" s="11"/>
      <c r="P1299" s="11"/>
    </row>
    <row r="1300" spans="1:16" ht="38.25">
      <c r="A1300" s="9" t="s">
        <v>3333</v>
      </c>
      <c r="B1300" s="9" t="s">
        <v>3334</v>
      </c>
      <c r="C1300" s="9"/>
      <c r="D1300" s="10">
        <v>0</v>
      </c>
      <c r="E1300" s="9" t="s">
        <v>20</v>
      </c>
      <c r="F1300" s="11" t="s">
        <v>3073</v>
      </c>
      <c r="G1300" s="12">
        <v>40000</v>
      </c>
      <c r="H1300" s="11" t="s">
        <v>3073</v>
      </c>
      <c r="I1300" s="11">
        <v>40000</v>
      </c>
      <c r="J1300" s="11">
        <v>40000</v>
      </c>
      <c r="K1300" s="11" t="s">
        <v>3335</v>
      </c>
      <c r="L1300" s="11" t="s">
        <v>3076</v>
      </c>
      <c r="M1300" s="11" t="s">
        <v>3336</v>
      </c>
      <c r="N1300" s="11">
        <v>0</v>
      </c>
      <c r="O1300" s="11">
        <v>0</v>
      </c>
      <c r="P1300" s="11">
        <v>0</v>
      </c>
    </row>
    <row r="1301" spans="1:16" ht="38.25">
      <c r="A1301" s="9" t="s">
        <v>3337</v>
      </c>
      <c r="B1301" s="9" t="s">
        <v>3338</v>
      </c>
      <c r="C1301" s="9"/>
      <c r="D1301" s="10"/>
      <c r="E1301" s="9" t="s">
        <v>20</v>
      </c>
      <c r="F1301" s="11"/>
      <c r="G1301" s="12">
        <v>0</v>
      </c>
      <c r="H1301" s="11"/>
      <c r="I1301" s="11" t="s">
        <v>3339</v>
      </c>
      <c r="J1301" s="11"/>
      <c r="K1301" s="11"/>
      <c r="L1301" s="11"/>
      <c r="M1301" s="11"/>
      <c r="N1301" s="11"/>
      <c r="O1301" s="11"/>
      <c r="P1301" s="11"/>
    </row>
    <row r="1302" spans="1:16" ht="38.25">
      <c r="A1302" s="9" t="s">
        <v>3340</v>
      </c>
      <c r="B1302" s="9" t="s">
        <v>3341</v>
      </c>
      <c r="C1302" s="9"/>
      <c r="D1302" s="10"/>
      <c r="E1302" s="9" t="s">
        <v>20</v>
      </c>
      <c r="F1302" s="11"/>
      <c r="G1302" s="12">
        <v>0</v>
      </c>
      <c r="H1302" s="11"/>
      <c r="I1302" s="11" t="s">
        <v>3342</v>
      </c>
      <c r="J1302" s="11"/>
      <c r="K1302" s="11"/>
      <c r="L1302" s="11"/>
      <c r="M1302" s="11"/>
      <c r="N1302" s="11"/>
      <c r="O1302" s="11"/>
      <c r="P1302" s="11"/>
    </row>
    <row r="1303" spans="1:16" ht="38.25">
      <c r="A1303" s="9" t="s">
        <v>3343</v>
      </c>
      <c r="B1303" s="9" t="s">
        <v>3344</v>
      </c>
      <c r="C1303" s="9"/>
      <c r="D1303" s="10"/>
      <c r="E1303" s="9" t="s">
        <v>20</v>
      </c>
      <c r="F1303" s="11"/>
      <c r="G1303" s="12">
        <v>0</v>
      </c>
      <c r="H1303" s="11"/>
      <c r="I1303" s="11">
        <v>713</v>
      </c>
      <c r="J1303" s="11"/>
      <c r="K1303" s="11"/>
      <c r="L1303" s="11"/>
      <c r="M1303" s="11"/>
      <c r="N1303" s="11"/>
      <c r="O1303" s="11"/>
      <c r="P1303" s="11"/>
    </row>
    <row r="1304" spans="1:16" ht="38.25">
      <c r="A1304" s="9" t="s">
        <v>3345</v>
      </c>
      <c r="B1304" s="9" t="s">
        <v>3346</v>
      </c>
      <c r="C1304" s="9"/>
      <c r="D1304" s="10"/>
      <c r="E1304" s="9" t="s">
        <v>20</v>
      </c>
      <c r="F1304" s="11"/>
      <c r="G1304" s="12">
        <v>0</v>
      </c>
      <c r="H1304" s="11"/>
      <c r="I1304" s="11" t="s">
        <v>3347</v>
      </c>
      <c r="J1304" s="11"/>
      <c r="K1304" s="11"/>
      <c r="L1304" s="11"/>
      <c r="M1304" s="11"/>
      <c r="N1304" s="11"/>
      <c r="O1304" s="11"/>
      <c r="P1304" s="11"/>
    </row>
    <row r="1305" spans="1:16" ht="38.25">
      <c r="A1305" s="9" t="s">
        <v>3348</v>
      </c>
      <c r="B1305" s="9" t="s">
        <v>3349</v>
      </c>
      <c r="C1305" s="9"/>
      <c r="D1305" s="10"/>
      <c r="E1305" s="9" t="s">
        <v>20</v>
      </c>
      <c r="F1305" s="11"/>
      <c r="G1305" s="12">
        <v>0</v>
      </c>
      <c r="H1305" s="11"/>
      <c r="I1305" s="11" t="s">
        <v>3350</v>
      </c>
      <c r="J1305" s="11"/>
      <c r="K1305" s="11"/>
      <c r="L1305" s="11"/>
      <c r="M1305" s="11"/>
      <c r="N1305" s="11"/>
      <c r="O1305" s="11"/>
      <c r="P1305" s="11"/>
    </row>
    <row r="1306" spans="1:16">
      <c r="A1306" s="9" t="s">
        <v>3351</v>
      </c>
      <c r="B1306" s="9" t="s">
        <v>3352</v>
      </c>
      <c r="C1306" s="9"/>
      <c r="D1306" s="10"/>
      <c r="E1306" s="9" t="s">
        <v>20</v>
      </c>
      <c r="F1306" s="11"/>
      <c r="G1306" s="12">
        <v>0</v>
      </c>
      <c r="H1306" s="11"/>
      <c r="I1306" s="11" t="s">
        <v>3247</v>
      </c>
      <c r="J1306" s="11"/>
      <c r="K1306" s="11"/>
      <c r="L1306" s="11"/>
      <c r="M1306" s="11"/>
      <c r="N1306" s="11"/>
      <c r="O1306" s="11"/>
      <c r="P1306" s="11"/>
    </row>
    <row r="1307" spans="1:16">
      <c r="A1307" s="9" t="s">
        <v>3353</v>
      </c>
      <c r="B1307" s="9" t="s">
        <v>3354</v>
      </c>
      <c r="C1307" s="9"/>
      <c r="D1307" s="10"/>
      <c r="E1307" s="9" t="s">
        <v>20</v>
      </c>
      <c r="F1307" s="11"/>
      <c r="G1307" s="12">
        <v>0</v>
      </c>
      <c r="H1307" s="11"/>
      <c r="I1307" s="11" t="s">
        <v>3355</v>
      </c>
      <c r="J1307" s="11"/>
      <c r="K1307" s="11"/>
      <c r="L1307" s="11"/>
      <c r="M1307" s="11"/>
      <c r="N1307" s="11"/>
      <c r="O1307" s="11"/>
      <c r="P1307" s="11"/>
    </row>
    <row r="1308" spans="1:16">
      <c r="A1308" s="9" t="s">
        <v>3356</v>
      </c>
      <c r="B1308" s="9" t="s">
        <v>3357</v>
      </c>
      <c r="C1308" s="9"/>
      <c r="D1308" s="10">
        <v>0</v>
      </c>
      <c r="E1308" s="9" t="s">
        <v>20</v>
      </c>
      <c r="F1308" s="11" t="s">
        <v>3073</v>
      </c>
      <c r="G1308" s="12">
        <v>40921</v>
      </c>
      <c r="H1308" s="11" t="s">
        <v>3073</v>
      </c>
      <c r="I1308" s="11">
        <v>40921</v>
      </c>
      <c r="J1308" s="11">
        <v>40921</v>
      </c>
      <c r="K1308" s="11" t="s">
        <v>3075</v>
      </c>
      <c r="L1308" s="11" t="s">
        <v>3076</v>
      </c>
      <c r="M1308" s="11" t="s">
        <v>3358</v>
      </c>
      <c r="N1308" s="11">
        <v>0</v>
      </c>
      <c r="O1308" s="11">
        <v>0</v>
      </c>
      <c r="P1308" s="11">
        <v>0</v>
      </c>
    </row>
    <row r="1309" spans="1:16">
      <c r="A1309" s="9" t="s">
        <v>3359</v>
      </c>
      <c r="B1309" s="9" t="s">
        <v>3360</v>
      </c>
      <c r="C1309" s="9"/>
      <c r="D1309" s="10"/>
      <c r="E1309" s="9" t="s">
        <v>20</v>
      </c>
      <c r="F1309" s="11"/>
      <c r="G1309" s="12">
        <v>0</v>
      </c>
      <c r="H1309" s="11"/>
      <c r="I1309" s="11" t="s">
        <v>3361</v>
      </c>
      <c r="J1309" s="11"/>
      <c r="K1309" s="11"/>
      <c r="L1309" s="11"/>
      <c r="M1309" s="11"/>
      <c r="N1309" s="11"/>
      <c r="O1309" s="11"/>
      <c r="P1309" s="11"/>
    </row>
    <row r="1310" spans="1:16">
      <c r="A1310" s="9" t="s">
        <v>3362</v>
      </c>
      <c r="B1310" s="9" t="s">
        <v>3363</v>
      </c>
      <c r="C1310" s="9"/>
      <c r="D1310" s="10"/>
      <c r="E1310" s="9" t="s">
        <v>20</v>
      </c>
      <c r="F1310" s="11"/>
      <c r="G1310" s="12">
        <v>0</v>
      </c>
      <c r="H1310" s="11"/>
      <c r="I1310" s="11" t="s">
        <v>3332</v>
      </c>
      <c r="J1310" s="11"/>
      <c r="K1310" s="11"/>
      <c r="L1310" s="11"/>
      <c r="M1310" s="11"/>
      <c r="N1310" s="11"/>
      <c r="O1310" s="11"/>
      <c r="P1310" s="11"/>
    </row>
    <row r="1311" spans="1:16" ht="38.25">
      <c r="A1311" s="9" t="s">
        <v>3364</v>
      </c>
      <c r="B1311" s="9" t="s">
        <v>3365</v>
      </c>
      <c r="C1311" s="9"/>
      <c r="D1311" s="10">
        <v>0</v>
      </c>
      <c r="E1311" s="9" t="s">
        <v>20</v>
      </c>
      <c r="F1311" s="11" t="s">
        <v>3073</v>
      </c>
      <c r="G1311" s="12">
        <v>154350</v>
      </c>
      <c r="H1311" s="11" t="s">
        <v>3073</v>
      </c>
      <c r="I1311" s="11" t="s">
        <v>3366</v>
      </c>
      <c r="J1311" s="11" t="s">
        <v>3367</v>
      </c>
      <c r="K1311" s="11" t="s">
        <v>3075</v>
      </c>
      <c r="L1311" s="11" t="s">
        <v>3076</v>
      </c>
      <c r="M1311" s="11" t="s">
        <v>3361</v>
      </c>
      <c r="N1311" s="11">
        <v>0</v>
      </c>
      <c r="O1311" s="11">
        <v>0</v>
      </c>
      <c r="P1311" s="11">
        <v>0</v>
      </c>
    </row>
    <row r="1312" spans="1:16">
      <c r="A1312" s="9" t="s">
        <v>3368</v>
      </c>
      <c r="B1312" s="9" t="s">
        <v>3369</v>
      </c>
      <c r="C1312" s="9"/>
      <c r="D1312" s="10"/>
      <c r="E1312" s="9" t="s">
        <v>20</v>
      </c>
      <c r="F1312" s="11"/>
      <c r="G1312" s="12">
        <v>0</v>
      </c>
      <c r="H1312" s="11"/>
      <c r="I1312" s="11">
        <v>0</v>
      </c>
      <c r="J1312" s="11"/>
      <c r="K1312" s="11"/>
      <c r="L1312" s="11"/>
      <c r="M1312" s="11"/>
      <c r="N1312" s="11"/>
      <c r="O1312" s="11"/>
      <c r="P1312" s="11"/>
    </row>
    <row r="1313" spans="1:16" ht="38.25">
      <c r="A1313" s="9" t="s">
        <v>3370</v>
      </c>
      <c r="B1313" s="9" t="s">
        <v>3371</v>
      </c>
      <c r="C1313" s="9"/>
      <c r="D1313" s="10"/>
      <c r="E1313" s="9" t="s">
        <v>20</v>
      </c>
      <c r="F1313" s="11"/>
      <c r="G1313" s="12">
        <v>0</v>
      </c>
      <c r="H1313" s="11"/>
      <c r="I1313" s="11" t="s">
        <v>3372</v>
      </c>
      <c r="J1313" s="11"/>
      <c r="K1313" s="11"/>
      <c r="L1313" s="11"/>
      <c r="M1313" s="11"/>
      <c r="N1313" s="11"/>
      <c r="O1313" s="11"/>
      <c r="P1313" s="11"/>
    </row>
    <row r="1314" spans="1:16" ht="38.25">
      <c r="A1314" s="9" t="s">
        <v>3373</v>
      </c>
      <c r="B1314" s="9" t="s">
        <v>3374</v>
      </c>
      <c r="C1314" s="9"/>
      <c r="D1314" s="10"/>
      <c r="E1314" s="9" t="s">
        <v>20</v>
      </c>
      <c r="F1314" s="11"/>
      <c r="G1314" s="12">
        <v>0</v>
      </c>
      <c r="H1314" s="11"/>
      <c r="I1314" s="11">
        <v>887480134414</v>
      </c>
      <c r="J1314" s="11"/>
      <c r="K1314" s="11"/>
      <c r="L1314" s="11"/>
      <c r="M1314" s="11"/>
      <c r="N1314" s="11"/>
      <c r="O1314" s="11"/>
      <c r="P1314" s="11"/>
    </row>
    <row r="1315" spans="1:16">
      <c r="A1315" s="9" t="s">
        <v>3375</v>
      </c>
      <c r="B1315" s="9" t="s">
        <v>3376</v>
      </c>
      <c r="C1315" s="9"/>
      <c r="D1315" s="10">
        <v>0</v>
      </c>
      <c r="E1315" s="9" t="s">
        <v>20</v>
      </c>
      <c r="F1315" s="11" t="s">
        <v>3073</v>
      </c>
      <c r="G1315" s="12">
        <v>40929</v>
      </c>
      <c r="H1315" s="11" t="s">
        <v>3073</v>
      </c>
      <c r="I1315" s="11" t="s">
        <v>3377</v>
      </c>
      <c r="J1315" s="11">
        <v>40929</v>
      </c>
      <c r="K1315" s="11" t="s">
        <v>3075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</row>
    <row r="1316" spans="1:16">
      <c r="A1316" s="9" t="s">
        <v>3378</v>
      </c>
      <c r="B1316" s="9" t="s">
        <v>3379</v>
      </c>
      <c r="C1316" s="9"/>
      <c r="D1316" s="10">
        <v>0</v>
      </c>
      <c r="E1316" s="9" t="s">
        <v>20</v>
      </c>
      <c r="F1316" s="11" t="s">
        <v>3073</v>
      </c>
      <c r="G1316" s="12" t="s">
        <v>3380</v>
      </c>
      <c r="H1316" s="11" t="s">
        <v>3073</v>
      </c>
      <c r="I1316" s="11" t="s">
        <v>3380</v>
      </c>
      <c r="J1316" s="11" t="s">
        <v>3381</v>
      </c>
      <c r="K1316" s="11" t="s">
        <v>3382</v>
      </c>
      <c r="L1316" s="11" t="s">
        <v>3076</v>
      </c>
      <c r="M1316" s="11" t="s">
        <v>3383</v>
      </c>
      <c r="N1316" s="11">
        <v>0</v>
      </c>
      <c r="O1316" s="11">
        <v>0</v>
      </c>
      <c r="P1316" s="11">
        <v>0</v>
      </c>
    </row>
    <row r="1317" spans="1:16">
      <c r="A1317" s="9" t="s">
        <v>3384</v>
      </c>
      <c r="B1317" s="9" t="s">
        <v>3385</v>
      </c>
      <c r="C1317" s="9"/>
      <c r="D1317" s="10">
        <v>0</v>
      </c>
      <c r="E1317" s="9" t="s">
        <v>20</v>
      </c>
      <c r="F1317" s="11" t="s">
        <v>3073</v>
      </c>
      <c r="G1317" s="12">
        <v>40868</v>
      </c>
      <c r="H1317" s="11" t="s">
        <v>3073</v>
      </c>
      <c r="I1317" s="11">
        <v>40868</v>
      </c>
      <c r="J1317" s="11">
        <v>40868</v>
      </c>
      <c r="K1317" s="11" t="s">
        <v>3386</v>
      </c>
      <c r="L1317" s="11" t="s">
        <v>3076</v>
      </c>
      <c r="M1317" s="11" t="s">
        <v>3339</v>
      </c>
      <c r="N1317" s="11">
        <v>0</v>
      </c>
      <c r="O1317" s="11">
        <v>0</v>
      </c>
      <c r="P1317" s="11">
        <v>0</v>
      </c>
    </row>
    <row r="1318" spans="1:16" ht="25.5">
      <c r="A1318" s="9" t="s">
        <v>3387</v>
      </c>
      <c r="B1318" s="9" t="s">
        <v>3388</v>
      </c>
      <c r="C1318" s="9"/>
      <c r="D1318" s="10"/>
      <c r="E1318" s="9" t="s">
        <v>20</v>
      </c>
      <c r="F1318" s="11"/>
      <c r="G1318" s="12">
        <v>0</v>
      </c>
      <c r="H1318" s="11"/>
      <c r="I1318" s="11">
        <v>1131222</v>
      </c>
      <c r="J1318" s="11"/>
      <c r="K1318" s="11"/>
      <c r="L1318" s="11"/>
      <c r="M1318" s="11"/>
      <c r="N1318" s="11"/>
      <c r="O1318" s="11"/>
      <c r="P1318" s="11"/>
    </row>
    <row r="1319" spans="1:16" ht="25.5">
      <c r="A1319" s="9" t="s">
        <v>3389</v>
      </c>
      <c r="B1319" s="9" t="s">
        <v>3390</v>
      </c>
      <c r="C1319" s="9"/>
      <c r="D1319" s="10"/>
      <c r="E1319" s="9" t="s">
        <v>20</v>
      </c>
      <c r="F1319" s="11"/>
      <c r="G1319" s="12">
        <v>0</v>
      </c>
      <c r="H1319" s="11"/>
      <c r="I1319" s="11">
        <v>885911359627</v>
      </c>
      <c r="J1319" s="11"/>
      <c r="K1319" s="11"/>
      <c r="L1319" s="11"/>
      <c r="M1319" s="11"/>
      <c r="N1319" s="11"/>
      <c r="O1319" s="11"/>
      <c r="P1319" s="11"/>
    </row>
    <row r="1320" spans="1:16">
      <c r="A1320" s="9" t="s">
        <v>3391</v>
      </c>
      <c r="B1320" s="9" t="s">
        <v>3392</v>
      </c>
      <c r="C1320" s="9"/>
      <c r="D1320" s="10">
        <v>0</v>
      </c>
      <c r="E1320" s="9" t="s">
        <v>20</v>
      </c>
      <c r="F1320" s="11" t="s">
        <v>3073</v>
      </c>
      <c r="G1320" s="12" t="s">
        <v>3393</v>
      </c>
      <c r="H1320" s="11" t="s">
        <v>3073</v>
      </c>
      <c r="I1320" s="11" t="s">
        <v>3289</v>
      </c>
      <c r="J1320" s="11">
        <v>39502</v>
      </c>
      <c r="K1320" s="11" t="s">
        <v>3394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</row>
    <row r="1321" spans="1:16" ht="38.25">
      <c r="A1321" s="9" t="s">
        <v>3395</v>
      </c>
      <c r="B1321" s="9" t="s">
        <v>3396</v>
      </c>
      <c r="C1321" s="9"/>
      <c r="D1321" s="10"/>
      <c r="E1321" s="9" t="s">
        <v>20</v>
      </c>
      <c r="F1321" s="11"/>
      <c r="G1321" s="12">
        <v>0</v>
      </c>
      <c r="H1321" s="11"/>
      <c r="I1321" s="11" t="s">
        <v>3397</v>
      </c>
      <c r="J1321" s="11"/>
      <c r="K1321" s="11"/>
      <c r="L1321" s="11"/>
      <c r="M1321" s="11"/>
      <c r="N1321" s="11"/>
      <c r="O1321" s="11"/>
      <c r="P1321" s="11"/>
    </row>
    <row r="1322" spans="1:16" ht="38.25">
      <c r="A1322" s="9" t="s">
        <v>3398</v>
      </c>
      <c r="B1322" s="9" t="s">
        <v>3399</v>
      </c>
      <c r="C1322" s="9"/>
      <c r="D1322" s="10"/>
      <c r="E1322" s="9" t="s">
        <v>20</v>
      </c>
      <c r="F1322" s="11"/>
      <c r="G1322" s="12">
        <v>0</v>
      </c>
      <c r="H1322" s="11"/>
      <c r="I1322" s="11" t="s">
        <v>3400</v>
      </c>
      <c r="J1322" s="11"/>
      <c r="K1322" s="11"/>
      <c r="L1322" s="11"/>
      <c r="M1322" s="11"/>
      <c r="N1322" s="11"/>
      <c r="O1322" s="11"/>
      <c r="P1322" s="11"/>
    </row>
    <row r="1323" spans="1:16" ht="38.25">
      <c r="A1323" s="9" t="s">
        <v>3401</v>
      </c>
      <c r="B1323" s="9" t="s">
        <v>3402</v>
      </c>
      <c r="C1323" s="9"/>
      <c r="D1323" s="10"/>
      <c r="E1323" s="9" t="s">
        <v>20</v>
      </c>
      <c r="F1323" s="11"/>
      <c r="G1323" s="12">
        <v>0</v>
      </c>
      <c r="H1323" s="11"/>
      <c r="I1323" s="11" t="s">
        <v>3403</v>
      </c>
      <c r="J1323" s="11"/>
      <c r="K1323" s="11"/>
      <c r="L1323" s="11"/>
      <c r="M1323" s="11"/>
      <c r="N1323" s="11"/>
      <c r="O1323" s="11"/>
      <c r="P1323" s="11"/>
    </row>
    <row r="1324" spans="1:16" ht="51">
      <c r="A1324" s="9" t="s">
        <v>3404</v>
      </c>
      <c r="B1324" s="9" t="s">
        <v>3405</v>
      </c>
      <c r="C1324" s="9"/>
      <c r="D1324" s="10"/>
      <c r="E1324" s="9" t="s">
        <v>20</v>
      </c>
      <c r="F1324" s="11"/>
      <c r="G1324" s="12">
        <v>0</v>
      </c>
      <c r="H1324" s="11"/>
      <c r="I1324" s="11" t="s">
        <v>3406</v>
      </c>
      <c r="J1324" s="11"/>
      <c r="K1324" s="11"/>
      <c r="L1324" s="11"/>
      <c r="M1324" s="11"/>
      <c r="N1324" s="11"/>
      <c r="O1324" s="11"/>
      <c r="P1324" s="11"/>
    </row>
    <row r="1325" spans="1:16" ht="38.25">
      <c r="A1325" s="9" t="s">
        <v>3407</v>
      </c>
      <c r="B1325" s="9" t="s">
        <v>3408</v>
      </c>
      <c r="C1325" s="9"/>
      <c r="D1325" s="10"/>
      <c r="E1325" s="9" t="s">
        <v>20</v>
      </c>
      <c r="F1325" s="11"/>
      <c r="G1325" s="12">
        <v>0</v>
      </c>
      <c r="H1325" s="11"/>
      <c r="I1325" s="11" t="s">
        <v>3409</v>
      </c>
      <c r="J1325" s="11"/>
      <c r="K1325" s="11"/>
      <c r="L1325" s="11"/>
      <c r="M1325" s="11"/>
      <c r="N1325" s="11"/>
      <c r="O1325" s="11"/>
      <c r="P1325" s="11"/>
    </row>
    <row r="1326" spans="1:16" ht="25.5">
      <c r="A1326" s="9" t="s">
        <v>3410</v>
      </c>
      <c r="B1326" s="9" t="s">
        <v>3411</v>
      </c>
      <c r="C1326" s="9"/>
      <c r="D1326" s="10"/>
      <c r="E1326" s="9" t="s">
        <v>20</v>
      </c>
      <c r="F1326" s="11"/>
      <c r="G1326" s="12">
        <v>0</v>
      </c>
      <c r="H1326" s="11"/>
      <c r="I1326" s="11" t="s">
        <v>3412</v>
      </c>
      <c r="J1326" s="11"/>
      <c r="K1326" s="11"/>
      <c r="L1326" s="11"/>
      <c r="M1326" s="11"/>
      <c r="N1326" s="11"/>
      <c r="O1326" s="11"/>
      <c r="P1326" s="11"/>
    </row>
    <row r="1327" spans="1:16" ht="25.5">
      <c r="A1327" s="9" t="s">
        <v>3413</v>
      </c>
      <c r="B1327" s="9" t="s">
        <v>3414</v>
      </c>
      <c r="C1327" s="9"/>
      <c r="D1327" s="10"/>
      <c r="E1327" s="9" t="s">
        <v>20</v>
      </c>
      <c r="F1327" s="11"/>
      <c r="G1327" s="12">
        <v>0</v>
      </c>
      <c r="H1327" s="11"/>
      <c r="I1327" s="11" t="s">
        <v>3400</v>
      </c>
      <c r="J1327" s="11"/>
      <c r="K1327" s="11"/>
      <c r="L1327" s="11"/>
      <c r="M1327" s="11"/>
      <c r="N1327" s="11"/>
      <c r="O1327" s="11"/>
      <c r="P1327" s="11"/>
    </row>
    <row r="1328" spans="1:16" ht="38.25">
      <c r="A1328" s="9" t="s">
        <v>3415</v>
      </c>
      <c r="B1328" s="9" t="s">
        <v>3416</v>
      </c>
      <c r="C1328" s="9"/>
      <c r="D1328" s="10"/>
      <c r="E1328" s="9" t="s">
        <v>20</v>
      </c>
      <c r="F1328" s="11"/>
      <c r="G1328" s="12" t="s">
        <v>3417</v>
      </c>
      <c r="H1328" s="11"/>
      <c r="I1328" s="11" t="s">
        <v>3417</v>
      </c>
      <c r="J1328" s="11"/>
      <c r="K1328" s="11"/>
      <c r="L1328" s="11"/>
      <c r="M1328" s="11"/>
      <c r="N1328" s="11"/>
      <c r="O1328" s="11"/>
      <c r="P1328" s="11"/>
    </row>
    <row r="1329" spans="1:16" ht="25.5">
      <c r="A1329" s="9" t="s">
        <v>3418</v>
      </c>
      <c r="B1329" s="9" t="s">
        <v>3419</v>
      </c>
      <c r="C1329" s="9"/>
      <c r="D1329" s="10"/>
      <c r="E1329" s="9" t="s">
        <v>20</v>
      </c>
      <c r="F1329" s="11"/>
      <c r="G1329" s="12">
        <v>0</v>
      </c>
      <c r="H1329" s="11"/>
      <c r="I1329" s="11" t="s">
        <v>3420</v>
      </c>
      <c r="J1329" s="11"/>
      <c r="K1329" s="11"/>
      <c r="L1329" s="11"/>
      <c r="M1329" s="11"/>
      <c r="N1329" s="11"/>
      <c r="O1329" s="11"/>
      <c r="P1329" s="11"/>
    </row>
    <row r="1330" spans="1:16">
      <c r="A1330" s="9" t="s">
        <v>3421</v>
      </c>
      <c r="B1330" s="9" t="s">
        <v>3422</v>
      </c>
      <c r="C1330" s="9"/>
      <c r="D1330" s="10"/>
      <c r="E1330" s="9" t="s">
        <v>20</v>
      </c>
      <c r="F1330" s="11"/>
      <c r="G1330" s="12">
        <v>0</v>
      </c>
      <c r="H1330" s="11"/>
      <c r="I1330" s="11" t="s">
        <v>3423</v>
      </c>
      <c r="J1330" s="11"/>
      <c r="K1330" s="11"/>
      <c r="L1330" s="11"/>
      <c r="M1330" s="11"/>
      <c r="N1330" s="11"/>
      <c r="O1330" s="11"/>
      <c r="P1330" s="11"/>
    </row>
    <row r="1331" spans="1:16">
      <c r="A1331" s="9" t="s">
        <v>3424</v>
      </c>
      <c r="B1331" s="9" t="s">
        <v>3425</v>
      </c>
      <c r="C1331" s="9"/>
      <c r="D1331" s="10"/>
      <c r="E1331" s="9" t="s">
        <v>20</v>
      </c>
      <c r="F1331" s="11"/>
      <c r="G1331" s="12">
        <v>0</v>
      </c>
      <c r="H1331" s="11"/>
      <c r="I1331" s="11" t="s">
        <v>3426</v>
      </c>
      <c r="J1331" s="11"/>
      <c r="K1331" s="11"/>
      <c r="L1331" s="11"/>
      <c r="M1331" s="11"/>
      <c r="N1331" s="11"/>
      <c r="O1331" s="11"/>
      <c r="P1331" s="11"/>
    </row>
    <row r="1332" spans="1:16" ht="25.5">
      <c r="A1332" s="9" t="s">
        <v>3427</v>
      </c>
      <c r="B1332" s="9" t="s">
        <v>3428</v>
      </c>
      <c r="C1332" s="9"/>
      <c r="D1332" s="10"/>
      <c r="E1332" s="9" t="s">
        <v>20</v>
      </c>
      <c r="F1332" s="11"/>
      <c r="G1332" s="12">
        <v>0</v>
      </c>
      <c r="H1332" s="11"/>
      <c r="I1332" s="11" t="s">
        <v>3429</v>
      </c>
      <c r="J1332" s="11"/>
      <c r="K1332" s="11"/>
      <c r="L1332" s="11"/>
      <c r="M1332" s="11"/>
      <c r="N1332" s="11"/>
      <c r="O1332" s="11"/>
      <c r="P1332" s="11"/>
    </row>
    <row r="1333" spans="1:16" ht="38.25">
      <c r="A1333" s="9" t="s">
        <v>3430</v>
      </c>
      <c r="B1333" s="9" t="s">
        <v>3431</v>
      </c>
      <c r="C1333" s="9"/>
      <c r="D1333" s="10"/>
      <c r="E1333" s="9" t="s">
        <v>20</v>
      </c>
      <c r="F1333" s="11"/>
      <c r="G1333" s="12">
        <v>0</v>
      </c>
      <c r="H1333" s="11"/>
      <c r="I1333" s="11" t="s">
        <v>3432</v>
      </c>
      <c r="J1333" s="11"/>
      <c r="K1333" s="11"/>
      <c r="L1333" s="11"/>
      <c r="M1333" s="11"/>
      <c r="N1333" s="11"/>
      <c r="O1333" s="11"/>
      <c r="P1333" s="11"/>
    </row>
    <row r="1334" spans="1:16" ht="38.25">
      <c r="A1334" s="9" t="s">
        <v>3433</v>
      </c>
      <c r="B1334" s="9" t="s">
        <v>3399</v>
      </c>
      <c r="C1334" s="9"/>
      <c r="D1334" s="10"/>
      <c r="E1334" s="9" t="s">
        <v>20</v>
      </c>
      <c r="F1334" s="11"/>
      <c r="G1334" s="12">
        <v>0</v>
      </c>
      <c r="H1334" s="11"/>
      <c r="I1334" s="11">
        <v>40931</v>
      </c>
      <c r="J1334" s="11"/>
      <c r="K1334" s="11"/>
      <c r="L1334" s="11"/>
      <c r="M1334" s="11"/>
      <c r="N1334" s="11"/>
      <c r="O1334" s="11"/>
      <c r="P1334" s="11"/>
    </row>
    <row r="1335" spans="1:16" ht="38.25">
      <c r="A1335" s="9" t="s">
        <v>3434</v>
      </c>
      <c r="B1335" s="9" t="s">
        <v>3435</v>
      </c>
      <c r="C1335" s="9"/>
      <c r="D1335" s="10"/>
      <c r="E1335" s="9" t="s">
        <v>20</v>
      </c>
      <c r="F1335" s="11"/>
      <c r="G1335" s="12">
        <v>0</v>
      </c>
      <c r="H1335" s="11"/>
      <c r="I1335" s="11" t="s">
        <v>3436</v>
      </c>
      <c r="J1335" s="11"/>
      <c r="K1335" s="11"/>
      <c r="L1335" s="11"/>
      <c r="M1335" s="11"/>
      <c r="N1335" s="11"/>
      <c r="O1335" s="11"/>
      <c r="P1335" s="11"/>
    </row>
    <row r="1336" spans="1:16" ht="38.25">
      <c r="A1336" s="9" t="s">
        <v>3437</v>
      </c>
      <c r="B1336" s="9" t="s">
        <v>3438</v>
      </c>
      <c r="C1336" s="9"/>
      <c r="D1336" s="10"/>
      <c r="E1336" s="9" t="s">
        <v>20</v>
      </c>
      <c r="F1336" s="11"/>
      <c r="G1336" s="12">
        <v>0</v>
      </c>
      <c r="H1336" s="11"/>
      <c r="I1336" s="11" t="s">
        <v>3160</v>
      </c>
      <c r="J1336" s="11"/>
      <c r="K1336" s="11"/>
      <c r="L1336" s="11"/>
      <c r="M1336" s="11"/>
      <c r="N1336" s="11"/>
      <c r="O1336" s="11"/>
      <c r="P1336" s="11"/>
    </row>
    <row r="1337" spans="1:16" ht="38.25">
      <c r="A1337" s="9" t="s">
        <v>3439</v>
      </c>
      <c r="B1337" s="9" t="s">
        <v>3440</v>
      </c>
      <c r="C1337" s="9"/>
      <c r="D1337" s="10"/>
      <c r="E1337" s="9" t="s">
        <v>20</v>
      </c>
      <c r="F1337" s="11"/>
      <c r="G1337" s="12" t="s">
        <v>3441</v>
      </c>
      <c r="H1337" s="11"/>
      <c r="I1337" s="11" t="s">
        <v>3441</v>
      </c>
      <c r="J1337" s="11"/>
      <c r="K1337" s="11"/>
      <c r="L1337" s="11"/>
      <c r="M1337" s="11"/>
      <c r="N1337" s="11"/>
      <c r="O1337" s="11"/>
      <c r="P1337" s="11"/>
    </row>
    <row r="1338" spans="1:16" ht="38.25">
      <c r="A1338" s="9" t="s">
        <v>3442</v>
      </c>
      <c r="B1338" s="9" t="s">
        <v>3443</v>
      </c>
      <c r="C1338" s="9"/>
      <c r="D1338" s="10"/>
      <c r="E1338" s="9" t="s">
        <v>20</v>
      </c>
      <c r="F1338" s="11"/>
      <c r="G1338" s="12">
        <v>0</v>
      </c>
      <c r="H1338" s="11"/>
      <c r="I1338" s="11" t="s">
        <v>3444</v>
      </c>
      <c r="J1338" s="11"/>
      <c r="K1338" s="11"/>
      <c r="L1338" s="11"/>
      <c r="M1338" s="11"/>
      <c r="N1338" s="11"/>
      <c r="O1338" s="11"/>
      <c r="P1338" s="11"/>
    </row>
    <row r="1339" spans="1:16" ht="38.25">
      <c r="A1339" s="9" t="s">
        <v>3445</v>
      </c>
      <c r="B1339" s="9" t="s">
        <v>3446</v>
      </c>
      <c r="C1339" s="9"/>
      <c r="D1339" s="10"/>
      <c r="E1339" s="9" t="s">
        <v>20</v>
      </c>
      <c r="F1339" s="11"/>
      <c r="G1339" s="12">
        <v>0</v>
      </c>
      <c r="H1339" s="11"/>
      <c r="I1339" s="11" t="s">
        <v>3447</v>
      </c>
      <c r="J1339" s="11"/>
      <c r="K1339" s="11"/>
      <c r="L1339" s="11"/>
      <c r="M1339" s="11"/>
      <c r="N1339" s="11"/>
      <c r="O1339" s="11"/>
      <c r="P1339" s="11"/>
    </row>
    <row r="1340" spans="1:16" ht="25.5">
      <c r="A1340" s="9" t="s">
        <v>3448</v>
      </c>
      <c r="B1340" s="9" t="s">
        <v>3449</v>
      </c>
      <c r="C1340" s="9"/>
      <c r="D1340" s="10"/>
      <c r="E1340" s="9" t="s">
        <v>20</v>
      </c>
      <c r="F1340" s="11"/>
      <c r="G1340" s="12">
        <v>0</v>
      </c>
      <c r="H1340" s="11"/>
      <c r="I1340" s="11" t="s">
        <v>3450</v>
      </c>
      <c r="J1340" s="11"/>
      <c r="K1340" s="11"/>
      <c r="L1340" s="11"/>
      <c r="M1340" s="11"/>
      <c r="N1340" s="11"/>
      <c r="O1340" s="11"/>
      <c r="P1340" s="11"/>
    </row>
    <row r="1341" spans="1:16" ht="38.25">
      <c r="A1341" s="9" t="s">
        <v>3451</v>
      </c>
      <c r="B1341" s="9" t="s">
        <v>3452</v>
      </c>
      <c r="C1341" s="9"/>
      <c r="D1341" s="10"/>
      <c r="E1341" s="9" t="s">
        <v>20</v>
      </c>
      <c r="F1341" s="11"/>
      <c r="G1341" s="12">
        <v>0</v>
      </c>
      <c r="H1341" s="11"/>
      <c r="I1341" s="11" t="s">
        <v>3453</v>
      </c>
      <c r="J1341" s="11"/>
      <c r="K1341" s="11"/>
      <c r="L1341" s="11"/>
      <c r="M1341" s="11"/>
      <c r="N1341" s="11"/>
      <c r="O1341" s="11"/>
      <c r="P1341" s="11"/>
    </row>
    <row r="1342" spans="1:16" ht="38.25">
      <c r="A1342" s="9" t="s">
        <v>3454</v>
      </c>
      <c r="B1342" s="9" t="s">
        <v>3455</v>
      </c>
      <c r="C1342" s="9"/>
      <c r="D1342" s="10"/>
      <c r="E1342" s="9" t="s">
        <v>20</v>
      </c>
      <c r="F1342" s="11"/>
      <c r="G1342" s="12">
        <v>0</v>
      </c>
      <c r="H1342" s="11"/>
      <c r="I1342" s="11" t="s">
        <v>3456</v>
      </c>
      <c r="J1342" s="11"/>
      <c r="K1342" s="11"/>
      <c r="L1342" s="11"/>
      <c r="M1342" s="11"/>
      <c r="N1342" s="11"/>
      <c r="O1342" s="11"/>
      <c r="P1342" s="11"/>
    </row>
    <row r="1343" spans="1:16" ht="38.25">
      <c r="A1343" s="9" t="s">
        <v>3457</v>
      </c>
      <c r="B1343" s="9" t="s">
        <v>3458</v>
      </c>
      <c r="C1343" s="9"/>
      <c r="D1343" s="10"/>
      <c r="E1343" s="9" t="s">
        <v>20</v>
      </c>
      <c r="F1343" s="11"/>
      <c r="G1343" s="12">
        <v>0</v>
      </c>
      <c r="H1343" s="11"/>
      <c r="I1343" s="11">
        <v>1172902</v>
      </c>
      <c r="J1343" s="11"/>
      <c r="K1343" s="11"/>
      <c r="L1343" s="11"/>
      <c r="M1343" s="11"/>
      <c r="N1343" s="11"/>
      <c r="O1343" s="11"/>
      <c r="P1343" s="11"/>
    </row>
    <row r="1344" spans="1:16" ht="38.25">
      <c r="A1344" s="9" t="s">
        <v>3459</v>
      </c>
      <c r="B1344" s="9" t="s">
        <v>3460</v>
      </c>
      <c r="C1344" s="9"/>
      <c r="D1344" s="10"/>
      <c r="E1344" s="9" t="s">
        <v>20</v>
      </c>
      <c r="F1344" s="11"/>
      <c r="G1344" s="12">
        <v>0</v>
      </c>
      <c r="H1344" s="11"/>
      <c r="I1344" s="11" t="s">
        <v>3461</v>
      </c>
      <c r="J1344" s="11"/>
      <c r="K1344" s="11"/>
      <c r="L1344" s="11"/>
      <c r="M1344" s="11"/>
      <c r="N1344" s="11"/>
      <c r="O1344" s="11"/>
      <c r="P1344" s="11"/>
    </row>
    <row r="1345" spans="1:16" ht="38.25">
      <c r="A1345" s="9" t="s">
        <v>3462</v>
      </c>
      <c r="B1345" s="9" t="s">
        <v>3463</v>
      </c>
      <c r="C1345" s="9"/>
      <c r="D1345" s="10"/>
      <c r="E1345" s="9" t="s">
        <v>20</v>
      </c>
      <c r="F1345" s="11"/>
      <c r="G1345" s="12">
        <v>0</v>
      </c>
      <c r="H1345" s="11"/>
      <c r="I1345" s="11" t="s">
        <v>3464</v>
      </c>
      <c r="J1345" s="11"/>
      <c r="K1345" s="11"/>
      <c r="L1345" s="11"/>
      <c r="M1345" s="11"/>
      <c r="N1345" s="11"/>
      <c r="O1345" s="11"/>
      <c r="P1345" s="11"/>
    </row>
    <row r="1346" spans="1:16" ht="51">
      <c r="A1346" s="9" t="s">
        <v>3465</v>
      </c>
      <c r="B1346" s="9" t="s">
        <v>3466</v>
      </c>
      <c r="C1346" s="9"/>
      <c r="D1346" s="10"/>
      <c r="E1346" s="9" t="s">
        <v>20</v>
      </c>
      <c r="F1346" s="11"/>
      <c r="G1346" s="12">
        <v>0</v>
      </c>
      <c r="H1346" s="11"/>
      <c r="I1346" s="11" t="s">
        <v>3467</v>
      </c>
      <c r="J1346" s="11"/>
      <c r="K1346" s="11"/>
      <c r="L1346" s="11"/>
      <c r="M1346" s="11"/>
      <c r="N1346" s="11"/>
      <c r="O1346" s="11"/>
      <c r="P1346" s="11"/>
    </row>
    <row r="1347" spans="1:16" ht="38.25">
      <c r="A1347" s="9" t="s">
        <v>3468</v>
      </c>
      <c r="B1347" s="9" t="s">
        <v>3469</v>
      </c>
      <c r="C1347" s="9"/>
      <c r="D1347" s="10"/>
      <c r="E1347" s="9" t="s">
        <v>20</v>
      </c>
      <c r="F1347" s="11"/>
      <c r="G1347" s="12">
        <v>0</v>
      </c>
      <c r="H1347" s="11"/>
      <c r="I1347" s="11" t="s">
        <v>3470</v>
      </c>
      <c r="J1347" s="11"/>
      <c r="K1347" s="11"/>
      <c r="L1347" s="11"/>
      <c r="M1347" s="11"/>
      <c r="N1347" s="11"/>
      <c r="O1347" s="11"/>
      <c r="P1347" s="11"/>
    </row>
    <row r="1348" spans="1:16" ht="38.25">
      <c r="A1348" s="9" t="s">
        <v>3471</v>
      </c>
      <c r="B1348" s="9" t="s">
        <v>3472</v>
      </c>
      <c r="C1348" s="9"/>
      <c r="D1348" s="10"/>
      <c r="E1348" s="9" t="s">
        <v>20</v>
      </c>
      <c r="F1348" s="11"/>
      <c r="G1348" s="12">
        <v>0</v>
      </c>
      <c r="H1348" s="11"/>
      <c r="I1348" s="11" t="s">
        <v>3473</v>
      </c>
      <c r="J1348" s="11"/>
      <c r="K1348" s="11"/>
      <c r="L1348" s="11"/>
      <c r="M1348" s="11"/>
      <c r="N1348" s="11"/>
      <c r="O1348" s="11"/>
      <c r="P1348" s="11"/>
    </row>
    <row r="1349" spans="1:16" ht="38.25">
      <c r="A1349" s="9" t="s">
        <v>3474</v>
      </c>
      <c r="B1349" s="9" t="s">
        <v>3475</v>
      </c>
      <c r="C1349" s="9"/>
      <c r="D1349" s="10"/>
      <c r="E1349" s="9" t="s">
        <v>20</v>
      </c>
      <c r="F1349" s="11"/>
      <c r="G1349" s="12">
        <v>0</v>
      </c>
      <c r="H1349" s="11"/>
      <c r="I1349" s="11" t="s">
        <v>3476</v>
      </c>
      <c r="J1349" s="11"/>
      <c r="K1349" s="11"/>
      <c r="L1349" s="11"/>
      <c r="M1349" s="11"/>
      <c r="N1349" s="11"/>
      <c r="O1349" s="11"/>
      <c r="P1349" s="11"/>
    </row>
    <row r="1350" spans="1:16" ht="38.25">
      <c r="A1350" s="9" t="s">
        <v>3477</v>
      </c>
      <c r="B1350" s="9" t="s">
        <v>3478</v>
      </c>
      <c r="C1350" s="9"/>
      <c r="D1350" s="10"/>
      <c r="E1350" s="9" t="s">
        <v>20</v>
      </c>
      <c r="F1350" s="11"/>
      <c r="G1350" s="12">
        <v>0</v>
      </c>
      <c r="H1350" s="11"/>
      <c r="I1350" s="11">
        <v>11510092</v>
      </c>
      <c r="J1350" s="11"/>
      <c r="K1350" s="11"/>
      <c r="L1350" s="11"/>
      <c r="M1350" s="11"/>
      <c r="N1350" s="11"/>
      <c r="O1350" s="11"/>
      <c r="P1350" s="11"/>
    </row>
    <row r="1351" spans="1:16" ht="25.5">
      <c r="A1351" s="9" t="s">
        <v>3479</v>
      </c>
      <c r="B1351" s="9" t="s">
        <v>3480</v>
      </c>
      <c r="C1351" s="9"/>
      <c r="D1351" s="10"/>
      <c r="E1351" s="9" t="s">
        <v>20</v>
      </c>
      <c r="F1351" s="11"/>
      <c r="G1351" s="12">
        <v>0</v>
      </c>
      <c r="H1351" s="11"/>
      <c r="I1351" s="11" t="s">
        <v>3481</v>
      </c>
      <c r="J1351" s="11"/>
      <c r="K1351" s="11"/>
      <c r="L1351" s="11"/>
      <c r="M1351" s="11"/>
      <c r="N1351" s="11"/>
      <c r="O1351" s="11"/>
      <c r="P1351" s="11"/>
    </row>
    <row r="1352" spans="1:16">
      <c r="A1352" s="9" t="s">
        <v>3482</v>
      </c>
      <c r="B1352" s="9" t="s">
        <v>3483</v>
      </c>
      <c r="C1352" s="9"/>
      <c r="D1352" s="10"/>
      <c r="E1352" s="9" t="s">
        <v>20</v>
      </c>
      <c r="F1352" s="11"/>
      <c r="G1352" s="12">
        <v>0</v>
      </c>
      <c r="H1352" s="11"/>
      <c r="I1352" s="11" t="s">
        <v>3484</v>
      </c>
      <c r="J1352" s="11"/>
      <c r="K1352" s="11"/>
      <c r="L1352" s="11"/>
      <c r="M1352" s="11"/>
      <c r="N1352" s="11"/>
      <c r="O1352" s="11"/>
      <c r="P1352" s="11"/>
    </row>
    <row r="1353" spans="1:16" ht="38.25">
      <c r="A1353" s="9" t="s">
        <v>3485</v>
      </c>
      <c r="B1353" s="9" t="s">
        <v>3486</v>
      </c>
      <c r="C1353" s="9"/>
      <c r="D1353" s="10"/>
      <c r="E1353" s="9" t="s">
        <v>20</v>
      </c>
      <c r="F1353" s="11"/>
      <c r="G1353" s="12">
        <v>0</v>
      </c>
      <c r="H1353" s="11"/>
      <c r="I1353" s="11" t="s">
        <v>3487</v>
      </c>
      <c r="J1353" s="11"/>
      <c r="K1353" s="11"/>
      <c r="L1353" s="11"/>
      <c r="M1353" s="11"/>
      <c r="N1353" s="11"/>
      <c r="O1353" s="11"/>
      <c r="P1353" s="11"/>
    </row>
    <row r="1354" spans="1:16" ht="38.25">
      <c r="A1354" s="9" t="s">
        <v>3488</v>
      </c>
      <c r="B1354" s="9" t="s">
        <v>3489</v>
      </c>
      <c r="C1354" s="9"/>
      <c r="D1354" s="10"/>
      <c r="E1354" s="9" t="s">
        <v>20</v>
      </c>
      <c r="F1354" s="11"/>
      <c r="G1354" s="12">
        <v>0</v>
      </c>
      <c r="H1354" s="11"/>
      <c r="I1354" s="11" t="s">
        <v>3490</v>
      </c>
      <c r="J1354" s="11"/>
      <c r="K1354" s="11"/>
      <c r="L1354" s="11"/>
      <c r="M1354" s="11"/>
      <c r="N1354" s="11"/>
      <c r="O1354" s="11"/>
      <c r="P1354" s="11"/>
    </row>
    <row r="1355" spans="1:16" ht="25.5">
      <c r="A1355" s="9" t="s">
        <v>3491</v>
      </c>
      <c r="B1355" s="9" t="s">
        <v>3492</v>
      </c>
      <c r="C1355" s="9"/>
      <c r="D1355" s="10"/>
      <c r="E1355" s="9" t="s">
        <v>20</v>
      </c>
      <c r="F1355" s="11"/>
      <c r="G1355" s="12" t="s">
        <v>3493</v>
      </c>
      <c r="H1355" s="11"/>
      <c r="I1355" s="11" t="s">
        <v>3493</v>
      </c>
      <c r="J1355" s="11"/>
      <c r="K1355" s="11"/>
      <c r="L1355" s="11"/>
      <c r="M1355" s="11"/>
      <c r="N1355" s="11"/>
      <c r="O1355" s="11"/>
      <c r="P1355" s="11"/>
    </row>
    <row r="1356" spans="1:16">
      <c r="A1356" s="9" t="s">
        <v>3494</v>
      </c>
      <c r="B1356" s="9" t="s">
        <v>3495</v>
      </c>
      <c r="C1356" s="9"/>
      <c r="D1356" s="10"/>
      <c r="E1356" s="9" t="s">
        <v>20</v>
      </c>
      <c r="F1356" s="11"/>
      <c r="G1356" s="12">
        <v>0</v>
      </c>
      <c r="H1356" s="11"/>
      <c r="I1356" s="11" t="s">
        <v>3496</v>
      </c>
      <c r="J1356" s="11"/>
      <c r="K1356" s="11"/>
      <c r="L1356" s="11"/>
      <c r="M1356" s="11"/>
      <c r="N1356" s="11"/>
      <c r="O1356" s="11"/>
      <c r="P1356" s="11"/>
    </row>
    <row r="1357" spans="1:16">
      <c r="A1357" s="9" t="s">
        <v>3497</v>
      </c>
      <c r="B1357" s="9" t="s">
        <v>3498</v>
      </c>
      <c r="C1357" s="9"/>
      <c r="D1357" s="10"/>
      <c r="E1357" s="9" t="s">
        <v>20</v>
      </c>
      <c r="F1357" s="11"/>
      <c r="G1357" s="12">
        <v>0</v>
      </c>
      <c r="H1357" s="11"/>
      <c r="I1357" s="11">
        <v>0</v>
      </c>
      <c r="J1357" s="11"/>
      <c r="K1357" s="11"/>
      <c r="L1357" s="11"/>
      <c r="M1357" s="11"/>
      <c r="N1357" s="11"/>
      <c r="O1357" s="11"/>
      <c r="P1357" s="11"/>
    </row>
    <row r="1358" spans="1:16">
      <c r="A1358" s="9" t="s">
        <v>3499</v>
      </c>
      <c r="B1358" s="9" t="s">
        <v>3500</v>
      </c>
      <c r="C1358" s="9"/>
      <c r="D1358" s="10"/>
      <c r="E1358" s="9" t="s">
        <v>20</v>
      </c>
      <c r="F1358" s="11"/>
      <c r="G1358" s="12">
        <v>0</v>
      </c>
      <c r="H1358" s="11"/>
      <c r="I1358" s="11">
        <v>0</v>
      </c>
      <c r="J1358" s="11"/>
      <c r="K1358" s="11"/>
      <c r="L1358" s="11"/>
      <c r="M1358" s="11"/>
      <c r="N1358" s="11"/>
      <c r="O1358" s="11"/>
      <c r="P1358" s="11"/>
    </row>
    <row r="1359" spans="1:16">
      <c r="A1359" s="9" t="s">
        <v>3501</v>
      </c>
      <c r="B1359" s="9" t="s">
        <v>3502</v>
      </c>
      <c r="C1359" s="9"/>
      <c r="D1359" s="10"/>
      <c r="E1359" s="9" t="s">
        <v>20</v>
      </c>
      <c r="F1359" s="11"/>
      <c r="G1359" s="12">
        <v>0</v>
      </c>
      <c r="H1359" s="11"/>
      <c r="I1359" s="11" t="s">
        <v>3503</v>
      </c>
      <c r="J1359" s="11"/>
      <c r="K1359" s="11"/>
      <c r="L1359" s="11"/>
      <c r="M1359" s="11"/>
      <c r="N1359" s="11"/>
      <c r="O1359" s="11"/>
      <c r="P1359" s="11"/>
    </row>
    <row r="1360" spans="1:16" ht="25.5">
      <c r="A1360" s="9" t="s">
        <v>3504</v>
      </c>
      <c r="B1360" s="9" t="s">
        <v>3505</v>
      </c>
      <c r="C1360" s="9"/>
      <c r="D1360" s="10"/>
      <c r="E1360" s="9" t="s">
        <v>20</v>
      </c>
      <c r="F1360" s="11"/>
      <c r="G1360" s="12">
        <v>0</v>
      </c>
      <c r="H1360" s="11"/>
      <c r="I1360" s="11" t="s">
        <v>3506</v>
      </c>
      <c r="J1360" s="11"/>
      <c r="K1360" s="11"/>
      <c r="L1360" s="11"/>
      <c r="M1360" s="11"/>
      <c r="N1360" s="11"/>
      <c r="O1360" s="11"/>
      <c r="P1360" s="11"/>
    </row>
    <row r="1361" spans="1:16">
      <c r="A1361" s="9" t="s">
        <v>3507</v>
      </c>
      <c r="B1361" s="9" t="s">
        <v>3508</v>
      </c>
      <c r="C1361" s="9"/>
      <c r="D1361" s="10"/>
      <c r="E1361" s="9" t="s">
        <v>20</v>
      </c>
      <c r="F1361" s="11"/>
      <c r="G1361" s="12">
        <v>0</v>
      </c>
      <c r="H1361" s="11"/>
      <c r="I1361" s="11" t="s">
        <v>3509</v>
      </c>
      <c r="J1361" s="11"/>
      <c r="K1361" s="11"/>
      <c r="L1361" s="11"/>
      <c r="M1361" s="11"/>
      <c r="N1361" s="11"/>
      <c r="O1361" s="11"/>
      <c r="P1361" s="11"/>
    </row>
    <row r="1362" spans="1:16">
      <c r="A1362" s="9" t="s">
        <v>3510</v>
      </c>
      <c r="B1362" s="9" t="s">
        <v>3511</v>
      </c>
      <c r="C1362" s="9"/>
      <c r="D1362" s="10"/>
      <c r="E1362" s="9" t="s">
        <v>20</v>
      </c>
      <c r="F1362" s="11"/>
      <c r="G1362" s="12">
        <v>0</v>
      </c>
      <c r="H1362" s="11"/>
      <c r="I1362" s="11">
        <v>0</v>
      </c>
      <c r="J1362" s="11"/>
      <c r="K1362" s="11"/>
      <c r="L1362" s="11"/>
      <c r="M1362" s="11"/>
      <c r="N1362" s="11"/>
      <c r="O1362" s="11"/>
      <c r="P1362" s="11"/>
    </row>
    <row r="1363" spans="1:16" ht="25.5">
      <c r="A1363" s="9" t="s">
        <v>3512</v>
      </c>
      <c r="B1363" s="9" t="s">
        <v>3513</v>
      </c>
      <c r="C1363" s="9"/>
      <c r="D1363" s="10"/>
      <c r="E1363" s="9" t="s">
        <v>20</v>
      </c>
      <c r="F1363" s="11"/>
      <c r="G1363" s="12">
        <v>0</v>
      </c>
      <c r="H1363" s="11"/>
      <c r="I1363" s="11">
        <v>0</v>
      </c>
      <c r="J1363" s="11"/>
      <c r="K1363" s="11"/>
      <c r="L1363" s="11"/>
      <c r="M1363" s="11"/>
      <c r="N1363" s="11"/>
      <c r="O1363" s="11"/>
      <c r="P1363" s="11"/>
    </row>
    <row r="1364" spans="1:16" ht="25.5">
      <c r="A1364" s="9" t="s">
        <v>3514</v>
      </c>
      <c r="B1364" s="9" t="s">
        <v>3515</v>
      </c>
      <c r="C1364" s="9"/>
      <c r="D1364" s="10"/>
      <c r="E1364" s="9" t="s">
        <v>20</v>
      </c>
      <c r="F1364" s="11"/>
      <c r="G1364" s="12">
        <v>0</v>
      </c>
      <c r="H1364" s="11"/>
      <c r="I1364" s="11">
        <v>0</v>
      </c>
      <c r="J1364" s="11"/>
      <c r="K1364" s="11"/>
      <c r="L1364" s="11"/>
      <c r="M1364" s="11"/>
      <c r="N1364" s="11"/>
      <c r="O1364" s="11"/>
      <c r="P1364" s="11"/>
    </row>
    <row r="1365" spans="1:16" ht="25.5">
      <c r="A1365" s="9" t="s">
        <v>3516</v>
      </c>
      <c r="B1365" s="9" t="s">
        <v>3517</v>
      </c>
      <c r="C1365" s="9"/>
      <c r="D1365" s="10"/>
      <c r="E1365" s="9" t="s">
        <v>20</v>
      </c>
      <c r="F1365" s="11"/>
      <c r="G1365" s="12">
        <v>0</v>
      </c>
      <c r="H1365" s="11"/>
      <c r="I1365" s="11">
        <v>0</v>
      </c>
      <c r="J1365" s="11"/>
      <c r="K1365" s="11"/>
      <c r="L1365" s="11"/>
      <c r="M1365" s="11"/>
      <c r="N1365" s="11"/>
      <c r="O1365" s="11"/>
      <c r="P1365" s="11"/>
    </row>
    <row r="1366" spans="1:16" ht="25.5">
      <c r="A1366" s="9" t="s">
        <v>3518</v>
      </c>
      <c r="B1366" s="9" t="s">
        <v>3519</v>
      </c>
      <c r="C1366" s="9"/>
      <c r="D1366" s="10"/>
      <c r="E1366" s="9" t="s">
        <v>20</v>
      </c>
      <c r="F1366" s="11"/>
      <c r="G1366" s="12">
        <v>0</v>
      </c>
      <c r="H1366" s="11"/>
      <c r="I1366" s="11">
        <v>0</v>
      </c>
      <c r="J1366" s="11"/>
      <c r="K1366" s="11"/>
      <c r="L1366" s="11"/>
      <c r="M1366" s="11"/>
      <c r="N1366" s="11"/>
      <c r="O1366" s="11"/>
      <c r="P1366" s="11"/>
    </row>
    <row r="1367" spans="1:16" ht="25.5">
      <c r="A1367" s="9" t="s">
        <v>3520</v>
      </c>
      <c r="B1367" s="9" t="s">
        <v>3521</v>
      </c>
      <c r="C1367" s="9"/>
      <c r="D1367" s="10" t="s">
        <v>861</v>
      </c>
      <c r="E1367" s="9" t="s">
        <v>20</v>
      </c>
      <c r="F1367" s="11">
        <v>0</v>
      </c>
      <c r="G1367" s="12" t="s">
        <v>3522</v>
      </c>
      <c r="H1367" s="11" t="s">
        <v>1763</v>
      </c>
      <c r="I1367" s="11" t="s">
        <v>3522</v>
      </c>
      <c r="J1367" s="11" t="s">
        <v>3522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</row>
    <row r="1368" spans="1:16" ht="25.5">
      <c r="A1368" s="9" t="s">
        <v>3523</v>
      </c>
      <c r="B1368" s="9" t="s">
        <v>3524</v>
      </c>
      <c r="C1368" s="9"/>
      <c r="D1368" s="10"/>
      <c r="E1368" s="9" t="s">
        <v>20</v>
      </c>
      <c r="F1368" s="11"/>
      <c r="G1368" s="12">
        <v>0</v>
      </c>
      <c r="H1368" s="11"/>
      <c r="I1368" s="11" t="s">
        <v>3525</v>
      </c>
      <c r="J1368" s="11"/>
      <c r="K1368" s="11"/>
      <c r="L1368" s="11"/>
      <c r="M1368" s="11"/>
      <c r="N1368" s="11"/>
      <c r="O1368" s="11"/>
      <c r="P1368" s="11"/>
    </row>
    <row r="1369" spans="1:16" ht="25.5">
      <c r="A1369" s="9" t="s">
        <v>3526</v>
      </c>
      <c r="B1369" s="9" t="s">
        <v>3527</v>
      </c>
      <c r="C1369" s="9"/>
      <c r="D1369" s="10"/>
      <c r="E1369" s="9" t="s">
        <v>20</v>
      </c>
      <c r="F1369" s="11"/>
      <c r="G1369" s="12">
        <v>0</v>
      </c>
      <c r="H1369" s="11"/>
      <c r="I1369" s="11" t="s">
        <v>3528</v>
      </c>
      <c r="J1369" s="11"/>
      <c r="K1369" s="11"/>
      <c r="L1369" s="11"/>
      <c r="M1369" s="11"/>
      <c r="N1369" s="11"/>
      <c r="O1369" s="11"/>
      <c r="P1369" s="11"/>
    </row>
    <row r="1370" spans="1:16" ht="25.5">
      <c r="A1370" s="9" t="s">
        <v>3529</v>
      </c>
      <c r="B1370" s="9" t="s">
        <v>3530</v>
      </c>
      <c r="C1370" s="9"/>
      <c r="D1370" s="10"/>
      <c r="E1370" s="9" t="s">
        <v>20</v>
      </c>
      <c r="F1370" s="11"/>
      <c r="G1370" s="12">
        <v>0</v>
      </c>
      <c r="H1370" s="11"/>
      <c r="I1370" s="11" t="s">
        <v>3531</v>
      </c>
      <c r="J1370" s="11"/>
      <c r="K1370" s="11"/>
      <c r="L1370" s="11"/>
      <c r="M1370" s="11"/>
      <c r="N1370" s="11"/>
      <c r="O1370" s="11"/>
      <c r="P1370" s="11"/>
    </row>
    <row r="1371" spans="1:16">
      <c r="A1371" s="9" t="s">
        <v>3532</v>
      </c>
      <c r="B1371" s="9" t="s">
        <v>3533</v>
      </c>
      <c r="C1371" s="9"/>
      <c r="D1371" s="10"/>
      <c r="E1371" s="9" t="s">
        <v>20</v>
      </c>
      <c r="F1371" s="11"/>
      <c r="G1371" s="12">
        <v>0</v>
      </c>
      <c r="H1371" s="11"/>
      <c r="I1371" s="11" t="s">
        <v>3534</v>
      </c>
      <c r="J1371" s="11"/>
      <c r="K1371" s="11"/>
      <c r="L1371" s="11"/>
      <c r="M1371" s="11"/>
      <c r="N1371" s="11"/>
      <c r="O1371" s="11"/>
      <c r="P1371" s="11"/>
    </row>
    <row r="1372" spans="1:16">
      <c r="A1372" s="9" t="s">
        <v>3535</v>
      </c>
      <c r="B1372" s="9" t="s">
        <v>3536</v>
      </c>
      <c r="C1372" s="9"/>
      <c r="D1372" s="10"/>
      <c r="E1372" s="9" t="s">
        <v>20</v>
      </c>
      <c r="F1372" s="11"/>
      <c r="G1372" s="12">
        <v>0</v>
      </c>
      <c r="H1372" s="11"/>
      <c r="I1372" s="11" t="s">
        <v>3537</v>
      </c>
      <c r="J1372" s="11"/>
      <c r="K1372" s="11"/>
      <c r="L1372" s="11"/>
      <c r="M1372" s="11"/>
      <c r="N1372" s="11"/>
      <c r="O1372" s="11"/>
      <c r="P1372" s="11"/>
    </row>
    <row r="1373" spans="1:16" ht="25.5">
      <c r="A1373" s="9" t="s">
        <v>3538</v>
      </c>
      <c r="B1373" s="9" t="s">
        <v>3539</v>
      </c>
      <c r="C1373" s="9"/>
      <c r="D1373" s="10"/>
      <c r="E1373" s="9" t="s">
        <v>20</v>
      </c>
      <c r="F1373" s="11"/>
      <c r="G1373" s="12">
        <v>0</v>
      </c>
      <c r="H1373" s="11"/>
      <c r="I1373" s="11" t="s">
        <v>3540</v>
      </c>
      <c r="J1373" s="11"/>
      <c r="K1373" s="11"/>
      <c r="L1373" s="11"/>
      <c r="M1373" s="11"/>
      <c r="N1373" s="11"/>
      <c r="O1373" s="11"/>
      <c r="P1373" s="11"/>
    </row>
    <row r="1374" spans="1:16" ht="25.5">
      <c r="A1374" s="9" t="s">
        <v>3541</v>
      </c>
      <c r="B1374" s="9" t="s">
        <v>3542</v>
      </c>
      <c r="C1374" s="9"/>
      <c r="D1374" s="10"/>
      <c r="E1374" s="9" t="s">
        <v>20</v>
      </c>
      <c r="F1374" s="11"/>
      <c r="G1374" s="12">
        <v>0</v>
      </c>
      <c r="H1374" s="11"/>
      <c r="I1374" s="11" t="s">
        <v>3543</v>
      </c>
      <c r="J1374" s="11"/>
      <c r="K1374" s="11"/>
      <c r="L1374" s="11"/>
      <c r="M1374" s="11"/>
      <c r="N1374" s="11"/>
      <c r="O1374" s="11"/>
      <c r="P1374" s="11"/>
    </row>
    <row r="1375" spans="1:16" ht="25.5">
      <c r="A1375" s="9" t="s">
        <v>3544</v>
      </c>
      <c r="B1375" s="9" t="s">
        <v>3545</v>
      </c>
      <c r="C1375" s="9"/>
      <c r="D1375" s="10"/>
      <c r="E1375" s="9" t="s">
        <v>20</v>
      </c>
      <c r="F1375" s="11"/>
      <c r="G1375" s="12">
        <v>0</v>
      </c>
      <c r="H1375" s="11"/>
      <c r="I1375" s="11" t="s">
        <v>3546</v>
      </c>
      <c r="J1375" s="11"/>
      <c r="K1375" s="11"/>
      <c r="L1375" s="11"/>
      <c r="M1375" s="11"/>
      <c r="N1375" s="11"/>
      <c r="O1375" s="11"/>
      <c r="P1375" s="11"/>
    </row>
    <row r="1376" spans="1:16">
      <c r="A1376" s="9" t="s">
        <v>3547</v>
      </c>
      <c r="B1376" s="9" t="s">
        <v>3548</v>
      </c>
      <c r="C1376" s="9"/>
      <c r="D1376" s="10"/>
      <c r="E1376" s="9" t="s">
        <v>20</v>
      </c>
      <c r="F1376" s="11"/>
      <c r="G1376" s="12">
        <v>0</v>
      </c>
      <c r="H1376" s="11"/>
      <c r="I1376" s="11">
        <v>0</v>
      </c>
      <c r="J1376" s="11"/>
      <c r="K1376" s="11"/>
      <c r="L1376" s="11"/>
      <c r="M1376" s="11"/>
      <c r="N1376" s="11"/>
      <c r="O1376" s="11"/>
      <c r="P1376" s="11"/>
    </row>
    <row r="1377" spans="1:16">
      <c r="A1377" s="9" t="s">
        <v>3549</v>
      </c>
      <c r="B1377" s="9" t="s">
        <v>3550</v>
      </c>
      <c r="C1377" s="9"/>
      <c r="D1377" s="10"/>
      <c r="E1377" s="9" t="s">
        <v>20</v>
      </c>
      <c r="F1377" s="11"/>
      <c r="G1377" s="12">
        <v>0</v>
      </c>
      <c r="H1377" s="11"/>
      <c r="I1377" s="11">
        <v>0</v>
      </c>
      <c r="J1377" s="11"/>
      <c r="K1377" s="11"/>
      <c r="L1377" s="11"/>
      <c r="M1377" s="11"/>
      <c r="N1377" s="11"/>
      <c r="O1377" s="11"/>
      <c r="P1377" s="11"/>
    </row>
    <row r="1378" spans="1:16" ht="25.5">
      <c r="A1378" s="9" t="s">
        <v>3551</v>
      </c>
      <c r="B1378" s="9" t="s">
        <v>3552</v>
      </c>
      <c r="C1378" s="9"/>
      <c r="D1378" s="10"/>
      <c r="E1378" s="9" t="s">
        <v>20</v>
      </c>
      <c r="F1378" s="11"/>
      <c r="G1378" s="12">
        <v>0</v>
      </c>
      <c r="H1378" s="11"/>
      <c r="I1378" s="11">
        <v>0</v>
      </c>
      <c r="J1378" s="11"/>
      <c r="K1378" s="11"/>
      <c r="L1378" s="11"/>
      <c r="M1378" s="11"/>
      <c r="N1378" s="11"/>
      <c r="O1378" s="11"/>
      <c r="P1378" s="11"/>
    </row>
    <row r="1379" spans="1:16" ht="25.5">
      <c r="A1379" s="9" t="s">
        <v>3553</v>
      </c>
      <c r="B1379" s="9" t="s">
        <v>3554</v>
      </c>
      <c r="C1379" s="9"/>
      <c r="D1379" s="10"/>
      <c r="E1379" s="9" t="s">
        <v>20</v>
      </c>
      <c r="F1379" s="11"/>
      <c r="G1379" s="12">
        <v>0</v>
      </c>
      <c r="H1379" s="11"/>
      <c r="I1379" s="11">
        <v>0</v>
      </c>
      <c r="J1379" s="11"/>
      <c r="K1379" s="11"/>
      <c r="L1379" s="11"/>
      <c r="M1379" s="11"/>
      <c r="N1379" s="11"/>
      <c r="O1379" s="11"/>
      <c r="P1379" s="11"/>
    </row>
    <row r="1380" spans="1:16">
      <c r="A1380" s="9" t="s">
        <v>3555</v>
      </c>
      <c r="B1380" s="9" t="s">
        <v>3556</v>
      </c>
      <c r="C1380" s="9"/>
      <c r="D1380" s="10"/>
      <c r="E1380" s="9" t="s">
        <v>20</v>
      </c>
      <c r="F1380" s="11"/>
      <c r="G1380" s="12">
        <v>0</v>
      </c>
      <c r="H1380" s="11"/>
      <c r="I1380" s="11">
        <v>0</v>
      </c>
      <c r="J1380" s="11"/>
      <c r="K1380" s="11"/>
      <c r="L1380" s="11"/>
      <c r="M1380" s="11"/>
      <c r="N1380" s="11"/>
      <c r="O1380" s="11"/>
      <c r="P1380" s="11"/>
    </row>
    <row r="1381" spans="1:16">
      <c r="A1381" s="9" t="s">
        <v>3557</v>
      </c>
      <c r="B1381" s="9" t="s">
        <v>3558</v>
      </c>
      <c r="C1381" s="9"/>
      <c r="D1381" s="10"/>
      <c r="E1381" s="9" t="s">
        <v>20</v>
      </c>
      <c r="F1381" s="11"/>
      <c r="G1381" s="12">
        <v>0</v>
      </c>
      <c r="H1381" s="11"/>
      <c r="I1381" s="11">
        <v>0</v>
      </c>
      <c r="J1381" s="11"/>
      <c r="K1381" s="11"/>
      <c r="L1381" s="11"/>
      <c r="M1381" s="11"/>
      <c r="N1381" s="11"/>
      <c r="O1381" s="11"/>
      <c r="P1381" s="11"/>
    </row>
    <row r="1382" spans="1:16" ht="25.5">
      <c r="A1382" s="9" t="s">
        <v>3559</v>
      </c>
      <c r="B1382" s="9" t="s">
        <v>3560</v>
      </c>
      <c r="C1382" s="9"/>
      <c r="D1382" s="10"/>
      <c r="E1382" s="9" t="s">
        <v>20</v>
      </c>
      <c r="F1382" s="11"/>
      <c r="G1382" s="12" t="s">
        <v>3561</v>
      </c>
      <c r="H1382" s="11"/>
      <c r="I1382" s="11" t="s">
        <v>3561</v>
      </c>
      <c r="J1382" s="11"/>
      <c r="K1382" s="11"/>
      <c r="L1382" s="11"/>
      <c r="M1382" s="11"/>
      <c r="N1382" s="11"/>
      <c r="O1382" s="11"/>
      <c r="P1382" s="11"/>
    </row>
    <row r="1383" spans="1:16" ht="25.5">
      <c r="A1383" s="9" t="s">
        <v>3562</v>
      </c>
      <c r="B1383" s="9" t="s">
        <v>3563</v>
      </c>
      <c r="C1383" s="9"/>
      <c r="D1383" s="10"/>
      <c r="E1383" s="9" t="s">
        <v>20</v>
      </c>
      <c r="F1383" s="11"/>
      <c r="G1383" s="12" t="s">
        <v>3564</v>
      </c>
      <c r="H1383" s="11"/>
      <c r="I1383" s="11" t="s">
        <v>3564</v>
      </c>
      <c r="J1383" s="11"/>
      <c r="K1383" s="11"/>
      <c r="L1383" s="11"/>
      <c r="M1383" s="11"/>
      <c r="N1383" s="11"/>
      <c r="O1383" s="11"/>
      <c r="P1383" s="11"/>
    </row>
    <row r="1384" spans="1:16" ht="25.5">
      <c r="A1384" s="9" t="s">
        <v>3565</v>
      </c>
      <c r="B1384" s="9" t="s">
        <v>3566</v>
      </c>
      <c r="C1384" s="9"/>
      <c r="D1384" s="10"/>
      <c r="E1384" s="9" t="s">
        <v>20</v>
      </c>
      <c r="F1384" s="11"/>
      <c r="G1384" s="12" t="s">
        <v>3528</v>
      </c>
      <c r="H1384" s="11"/>
      <c r="I1384" s="11" t="s">
        <v>3528</v>
      </c>
      <c r="J1384" s="11"/>
      <c r="K1384" s="11"/>
      <c r="L1384" s="11"/>
      <c r="M1384" s="11"/>
      <c r="N1384" s="11"/>
      <c r="O1384" s="11"/>
      <c r="P1384" s="11"/>
    </row>
    <row r="1385" spans="1:16">
      <c r="A1385" s="9" t="s">
        <v>3567</v>
      </c>
      <c r="B1385" s="9" t="s">
        <v>3568</v>
      </c>
      <c r="C1385" s="9"/>
      <c r="D1385" s="10"/>
      <c r="E1385" s="9" t="s">
        <v>20</v>
      </c>
      <c r="F1385" s="11"/>
      <c r="G1385" s="12">
        <v>0</v>
      </c>
      <c r="H1385" s="11"/>
      <c r="I1385" s="11">
        <v>0</v>
      </c>
      <c r="J1385" s="11"/>
      <c r="K1385" s="11"/>
      <c r="L1385" s="11"/>
      <c r="M1385" s="11"/>
      <c r="N1385" s="11"/>
      <c r="O1385" s="11"/>
      <c r="P1385" s="11"/>
    </row>
    <row r="1386" spans="1:16">
      <c r="A1386" s="9" t="s">
        <v>3569</v>
      </c>
      <c r="B1386" s="9" t="s">
        <v>3570</v>
      </c>
      <c r="C1386" s="9"/>
      <c r="D1386" s="10"/>
      <c r="E1386" s="9" t="s">
        <v>20</v>
      </c>
      <c r="F1386" s="11"/>
      <c r="G1386" s="12">
        <v>0</v>
      </c>
      <c r="H1386" s="11"/>
      <c r="I1386" s="11">
        <v>0</v>
      </c>
      <c r="J1386" s="11"/>
      <c r="K1386" s="11"/>
      <c r="L1386" s="11"/>
      <c r="M1386" s="11"/>
      <c r="N1386" s="11"/>
      <c r="O1386" s="11"/>
      <c r="P1386" s="11"/>
    </row>
    <row r="1387" spans="1:16">
      <c r="A1387" s="9" t="s">
        <v>3571</v>
      </c>
      <c r="B1387" s="9" t="s">
        <v>3572</v>
      </c>
      <c r="C1387" s="9"/>
      <c r="D1387" s="10"/>
      <c r="E1387" s="9" t="s">
        <v>20</v>
      </c>
      <c r="F1387" s="11"/>
      <c r="G1387" s="12">
        <v>0</v>
      </c>
      <c r="H1387" s="11"/>
      <c r="I1387" s="11">
        <v>0</v>
      </c>
      <c r="J1387" s="11"/>
      <c r="K1387" s="11"/>
      <c r="L1387" s="11"/>
      <c r="M1387" s="11"/>
      <c r="N1387" s="11"/>
      <c r="O1387" s="11"/>
      <c r="P1387" s="11"/>
    </row>
    <row r="1388" spans="1:16">
      <c r="A1388" s="9" t="s">
        <v>3573</v>
      </c>
      <c r="B1388" s="9" t="s">
        <v>3574</v>
      </c>
      <c r="C1388" s="9"/>
      <c r="D1388" s="10"/>
      <c r="E1388" s="9" t="s">
        <v>20</v>
      </c>
      <c r="F1388" s="11"/>
      <c r="G1388" s="12">
        <v>0</v>
      </c>
      <c r="H1388" s="11"/>
      <c r="I1388" s="11" t="s">
        <v>3575</v>
      </c>
      <c r="J1388" s="11"/>
      <c r="K1388" s="11"/>
      <c r="L1388" s="11"/>
      <c r="M1388" s="11"/>
      <c r="N1388" s="11"/>
      <c r="O1388" s="11"/>
      <c r="P1388" s="11"/>
    </row>
    <row r="1389" spans="1:16">
      <c r="A1389" s="9" t="s">
        <v>3576</v>
      </c>
      <c r="B1389" s="9" t="s">
        <v>3577</v>
      </c>
      <c r="C1389" s="9"/>
      <c r="D1389" s="10"/>
      <c r="E1389" s="9" t="s">
        <v>20</v>
      </c>
      <c r="F1389" s="11"/>
      <c r="G1389" s="12">
        <v>0</v>
      </c>
      <c r="H1389" s="11"/>
      <c r="I1389" s="11" t="s">
        <v>3578</v>
      </c>
      <c r="J1389" s="11"/>
      <c r="K1389" s="11"/>
      <c r="L1389" s="11"/>
      <c r="M1389" s="11"/>
      <c r="N1389" s="11"/>
      <c r="O1389" s="11"/>
      <c r="P1389" s="11"/>
    </row>
    <row r="1390" spans="1:16" ht="25.5">
      <c r="A1390" s="9" t="s">
        <v>3579</v>
      </c>
      <c r="B1390" s="9" t="s">
        <v>3580</v>
      </c>
      <c r="C1390" s="9"/>
      <c r="D1390" s="10"/>
      <c r="E1390" s="9" t="s">
        <v>20</v>
      </c>
      <c r="F1390" s="11"/>
      <c r="G1390" s="12">
        <v>0</v>
      </c>
      <c r="H1390" s="11"/>
      <c r="I1390" s="11" t="s">
        <v>3581</v>
      </c>
      <c r="J1390" s="11"/>
      <c r="K1390" s="11"/>
      <c r="L1390" s="11"/>
      <c r="M1390" s="11"/>
      <c r="N1390" s="11"/>
      <c r="O1390" s="11"/>
      <c r="P1390" s="11"/>
    </row>
    <row r="1391" spans="1:16" ht="51">
      <c r="A1391" s="9" t="s">
        <v>3582</v>
      </c>
      <c r="B1391" s="9" t="s">
        <v>3583</v>
      </c>
      <c r="C1391" s="9"/>
      <c r="D1391" s="10"/>
      <c r="E1391" s="9" t="s">
        <v>20</v>
      </c>
      <c r="F1391" s="11"/>
      <c r="G1391" s="12">
        <v>0</v>
      </c>
      <c r="H1391" s="11"/>
      <c r="I1391" s="11" t="s">
        <v>3584</v>
      </c>
      <c r="J1391" s="11"/>
      <c r="K1391" s="11"/>
      <c r="L1391" s="11"/>
      <c r="M1391" s="11"/>
      <c r="N1391" s="11"/>
      <c r="O1391" s="11"/>
      <c r="P1391" s="11"/>
    </row>
    <row r="1392" spans="1:16" ht="38.25">
      <c r="A1392" s="9" t="s">
        <v>3585</v>
      </c>
      <c r="B1392" s="9" t="s">
        <v>3586</v>
      </c>
      <c r="C1392" s="9"/>
      <c r="D1392" s="10"/>
      <c r="E1392" s="9" t="s">
        <v>20</v>
      </c>
      <c r="F1392" s="11"/>
      <c r="G1392" s="12">
        <v>0</v>
      </c>
      <c r="H1392" s="11"/>
      <c r="I1392" s="11" t="s">
        <v>3587</v>
      </c>
      <c r="J1392" s="11"/>
      <c r="K1392" s="11"/>
      <c r="L1392" s="11"/>
      <c r="M1392" s="11"/>
      <c r="N1392" s="11"/>
      <c r="O1392" s="11"/>
      <c r="P1392" s="11"/>
    </row>
    <row r="1393" spans="1:16" ht="38.25">
      <c r="A1393" s="9" t="s">
        <v>3588</v>
      </c>
      <c r="B1393" s="9" t="s">
        <v>3589</v>
      </c>
      <c r="C1393" s="9"/>
      <c r="D1393" s="10"/>
      <c r="E1393" s="9" t="s">
        <v>20</v>
      </c>
      <c r="F1393" s="11"/>
      <c r="G1393" s="12">
        <v>0</v>
      </c>
      <c r="H1393" s="11"/>
      <c r="I1393" s="11" t="s">
        <v>3590</v>
      </c>
      <c r="J1393" s="11"/>
      <c r="K1393" s="11"/>
      <c r="L1393" s="11"/>
      <c r="M1393" s="11"/>
      <c r="N1393" s="11"/>
      <c r="O1393" s="11"/>
      <c r="P1393" s="11"/>
    </row>
    <row r="1394" spans="1:16" ht="25.5">
      <c r="A1394" s="9" t="s">
        <v>3591</v>
      </c>
      <c r="B1394" s="9" t="s">
        <v>3592</v>
      </c>
      <c r="C1394" s="9"/>
      <c r="D1394" s="10"/>
      <c r="E1394" s="9" t="s">
        <v>20</v>
      </c>
      <c r="F1394" s="11"/>
      <c r="G1394" s="12">
        <v>0</v>
      </c>
      <c r="H1394" s="11"/>
      <c r="I1394" s="11">
        <v>0</v>
      </c>
      <c r="J1394" s="11"/>
      <c r="K1394" s="11"/>
      <c r="L1394" s="11"/>
      <c r="M1394" s="11"/>
      <c r="N1394" s="11"/>
      <c r="O1394" s="11"/>
      <c r="P1394" s="11"/>
    </row>
    <row r="1395" spans="1:16" ht="25.5">
      <c r="A1395" s="9" t="s">
        <v>3593</v>
      </c>
      <c r="B1395" s="9" t="s">
        <v>3594</v>
      </c>
      <c r="C1395" s="9"/>
      <c r="D1395" s="10"/>
      <c r="E1395" s="9" t="s">
        <v>20</v>
      </c>
      <c r="F1395" s="11"/>
      <c r="G1395" s="12">
        <v>0</v>
      </c>
      <c r="H1395" s="11"/>
      <c r="I1395" s="11">
        <v>0</v>
      </c>
      <c r="J1395" s="11"/>
      <c r="K1395" s="11"/>
      <c r="L1395" s="11"/>
      <c r="M1395" s="11"/>
      <c r="N1395" s="11"/>
      <c r="O1395" s="11"/>
      <c r="P1395" s="11"/>
    </row>
    <row r="1396" spans="1:16" ht="38.25">
      <c r="A1396" s="9" t="s">
        <v>3595</v>
      </c>
      <c r="B1396" s="9" t="s">
        <v>3596</v>
      </c>
      <c r="C1396" s="9"/>
      <c r="D1396" s="10"/>
      <c r="E1396" s="9" t="s">
        <v>20</v>
      </c>
      <c r="F1396" s="11"/>
      <c r="G1396" s="12">
        <v>0</v>
      </c>
      <c r="H1396" s="11"/>
      <c r="I1396" s="11" t="s">
        <v>3597</v>
      </c>
      <c r="J1396" s="11"/>
      <c r="K1396" s="11"/>
      <c r="L1396" s="11"/>
      <c r="M1396" s="11"/>
      <c r="N1396" s="11"/>
      <c r="O1396" s="11"/>
      <c r="P1396" s="11"/>
    </row>
    <row r="1397" spans="1:16" ht="38.25">
      <c r="A1397" s="9" t="s">
        <v>3598</v>
      </c>
      <c r="B1397" s="9" t="s">
        <v>3599</v>
      </c>
      <c r="C1397" s="9"/>
      <c r="D1397" s="10"/>
      <c r="E1397" s="9" t="s">
        <v>20</v>
      </c>
      <c r="F1397" s="11"/>
      <c r="G1397" s="12">
        <v>0</v>
      </c>
      <c r="H1397" s="11"/>
      <c r="I1397" s="11" t="s">
        <v>3600</v>
      </c>
      <c r="J1397" s="11"/>
      <c r="K1397" s="11"/>
      <c r="L1397" s="11"/>
      <c r="M1397" s="11"/>
      <c r="N1397" s="11"/>
      <c r="O1397" s="11"/>
      <c r="P1397" s="11"/>
    </row>
    <row r="1398" spans="1:16" ht="25.5">
      <c r="A1398" s="9" t="s">
        <v>3601</v>
      </c>
      <c r="B1398" s="9" t="s">
        <v>3602</v>
      </c>
      <c r="C1398" s="9"/>
      <c r="D1398" s="10"/>
      <c r="E1398" s="9" t="s">
        <v>20</v>
      </c>
      <c r="F1398" s="11"/>
      <c r="G1398" s="12">
        <v>0</v>
      </c>
      <c r="H1398" s="11"/>
      <c r="I1398" s="11" t="s">
        <v>3603</v>
      </c>
      <c r="J1398" s="11"/>
      <c r="K1398" s="11"/>
      <c r="L1398" s="11"/>
      <c r="M1398" s="11"/>
      <c r="N1398" s="11"/>
      <c r="O1398" s="11"/>
      <c r="P1398" s="11"/>
    </row>
    <row r="1399" spans="1:16" ht="25.5">
      <c r="A1399" s="9" t="s">
        <v>3604</v>
      </c>
      <c r="B1399" s="9" t="s">
        <v>3605</v>
      </c>
      <c r="C1399" s="9"/>
      <c r="D1399" s="10"/>
      <c r="E1399" s="9" t="s">
        <v>20</v>
      </c>
      <c r="F1399" s="11"/>
      <c r="G1399" s="12" t="s">
        <v>3606</v>
      </c>
      <c r="H1399" s="11"/>
      <c r="I1399" s="11" t="s">
        <v>3606</v>
      </c>
      <c r="J1399" s="11"/>
      <c r="K1399" s="11"/>
      <c r="L1399" s="11"/>
      <c r="M1399" s="11"/>
      <c r="N1399" s="11"/>
      <c r="O1399" s="11"/>
      <c r="P1399" s="11"/>
    </row>
    <row r="1400" spans="1:16" ht="38.25">
      <c r="A1400" s="9" t="s">
        <v>3607</v>
      </c>
      <c r="B1400" s="9" t="s">
        <v>3608</v>
      </c>
      <c r="C1400" s="9"/>
      <c r="D1400" s="10"/>
      <c r="E1400" s="9" t="s">
        <v>20</v>
      </c>
      <c r="F1400" s="11"/>
      <c r="G1400" s="12" t="s">
        <v>3609</v>
      </c>
      <c r="H1400" s="11"/>
      <c r="I1400" s="11" t="s">
        <v>3609</v>
      </c>
      <c r="J1400" s="11"/>
      <c r="K1400" s="11"/>
      <c r="L1400" s="11"/>
      <c r="M1400" s="11"/>
      <c r="N1400" s="11"/>
      <c r="O1400" s="11"/>
      <c r="P1400" s="11"/>
    </row>
    <row r="1401" spans="1:16" ht="51">
      <c r="A1401" s="9" t="s">
        <v>3610</v>
      </c>
      <c r="B1401" s="9" t="s">
        <v>3611</v>
      </c>
      <c r="C1401" s="9"/>
      <c r="D1401" s="10"/>
      <c r="E1401" s="9" t="s">
        <v>20</v>
      </c>
      <c r="F1401" s="11"/>
      <c r="G1401" s="12" t="s">
        <v>3612</v>
      </c>
      <c r="H1401" s="11"/>
      <c r="I1401" s="11" t="s">
        <v>3612</v>
      </c>
      <c r="J1401" s="11"/>
      <c r="K1401" s="11"/>
      <c r="L1401" s="11"/>
      <c r="M1401" s="11"/>
      <c r="N1401" s="11"/>
      <c r="O1401" s="11"/>
      <c r="P1401" s="11"/>
    </row>
    <row r="1402" spans="1:16" ht="51">
      <c r="A1402" s="9" t="s">
        <v>3613</v>
      </c>
      <c r="B1402" s="9" t="s">
        <v>3614</v>
      </c>
      <c r="C1402" s="9"/>
      <c r="D1402" s="10"/>
      <c r="E1402" s="9" t="s">
        <v>20</v>
      </c>
      <c r="F1402" s="11"/>
      <c r="G1402" s="12">
        <v>0</v>
      </c>
      <c r="H1402" s="11"/>
      <c r="I1402" s="11" t="s">
        <v>3615</v>
      </c>
      <c r="J1402" s="11"/>
      <c r="K1402" s="11"/>
      <c r="L1402" s="11"/>
      <c r="M1402" s="11"/>
      <c r="N1402" s="11"/>
      <c r="O1402" s="11"/>
      <c r="P1402" s="11"/>
    </row>
    <row r="1403" spans="1:16" ht="25.5">
      <c r="A1403" s="9" t="s">
        <v>3616</v>
      </c>
      <c r="B1403" s="9" t="s">
        <v>3617</v>
      </c>
      <c r="C1403" s="9"/>
      <c r="D1403" s="10"/>
      <c r="E1403" s="9" t="s">
        <v>20</v>
      </c>
      <c r="F1403" s="11"/>
      <c r="G1403" s="12">
        <v>0</v>
      </c>
      <c r="H1403" s="11"/>
      <c r="I1403" s="11">
        <v>0</v>
      </c>
      <c r="J1403" s="11"/>
      <c r="K1403" s="11"/>
      <c r="L1403" s="11"/>
      <c r="M1403" s="11"/>
      <c r="N1403" s="11"/>
      <c r="O1403" s="11"/>
      <c r="P1403" s="11"/>
    </row>
    <row r="1404" spans="1:16" ht="25.5">
      <c r="A1404" s="9" t="s">
        <v>3618</v>
      </c>
      <c r="B1404" s="9" t="s">
        <v>3619</v>
      </c>
      <c r="C1404" s="9"/>
      <c r="D1404" s="10"/>
      <c r="E1404" s="9" t="s">
        <v>20</v>
      </c>
      <c r="F1404" s="11"/>
      <c r="G1404" s="12">
        <v>0</v>
      </c>
      <c r="H1404" s="11"/>
      <c r="I1404" s="11" t="s">
        <v>3620</v>
      </c>
      <c r="J1404" s="11"/>
      <c r="K1404" s="11"/>
      <c r="L1404" s="11"/>
      <c r="M1404" s="11"/>
      <c r="N1404" s="11"/>
      <c r="O1404" s="11"/>
      <c r="P1404" s="11"/>
    </row>
    <row r="1405" spans="1:16" ht="25.5">
      <c r="A1405" s="9" t="s">
        <v>3621</v>
      </c>
      <c r="B1405" s="9" t="s">
        <v>3622</v>
      </c>
      <c r="C1405" s="9"/>
      <c r="D1405" s="10"/>
      <c r="E1405" s="9" t="s">
        <v>20</v>
      </c>
      <c r="F1405" s="11"/>
      <c r="G1405" s="12">
        <v>0</v>
      </c>
      <c r="H1405" s="11"/>
      <c r="I1405" s="11">
        <v>0</v>
      </c>
      <c r="J1405" s="11"/>
      <c r="K1405" s="11"/>
      <c r="L1405" s="11"/>
      <c r="M1405" s="11"/>
      <c r="N1405" s="11"/>
      <c r="O1405" s="11"/>
      <c r="P1405" s="11"/>
    </row>
    <row r="1406" spans="1:16" ht="25.5">
      <c r="A1406" s="9" t="s">
        <v>3623</v>
      </c>
      <c r="B1406" s="9" t="s">
        <v>3624</v>
      </c>
      <c r="C1406" s="9"/>
      <c r="D1406" s="10"/>
      <c r="E1406" s="9" t="s">
        <v>20</v>
      </c>
      <c r="F1406" s="11"/>
      <c r="G1406" s="12">
        <v>0</v>
      </c>
      <c r="H1406" s="11"/>
      <c r="I1406" s="11">
        <v>0</v>
      </c>
      <c r="J1406" s="11"/>
      <c r="K1406" s="11"/>
      <c r="L1406" s="11"/>
      <c r="M1406" s="11"/>
      <c r="N1406" s="11"/>
      <c r="O1406" s="11"/>
      <c r="P1406" s="11"/>
    </row>
    <row r="1407" spans="1:16" ht="25.5">
      <c r="A1407" s="9" t="s">
        <v>3625</v>
      </c>
      <c r="B1407" s="9" t="s">
        <v>3626</v>
      </c>
      <c r="C1407" s="9"/>
      <c r="D1407" s="10"/>
      <c r="E1407" s="9" t="s">
        <v>20</v>
      </c>
      <c r="F1407" s="11"/>
      <c r="G1407" s="12">
        <v>0</v>
      </c>
      <c r="H1407" s="11"/>
      <c r="I1407" s="11" t="s">
        <v>3627</v>
      </c>
      <c r="J1407" s="11"/>
      <c r="K1407" s="11"/>
      <c r="L1407" s="11"/>
      <c r="M1407" s="11"/>
      <c r="N1407" s="11"/>
      <c r="O1407" s="11"/>
      <c r="P1407" s="11"/>
    </row>
    <row r="1408" spans="1:16" ht="25.5">
      <c r="A1408" s="9" t="s">
        <v>3628</v>
      </c>
      <c r="B1408" s="9" t="s">
        <v>3629</v>
      </c>
      <c r="C1408" s="9"/>
      <c r="D1408" s="10"/>
      <c r="E1408" s="9" t="s">
        <v>20</v>
      </c>
      <c r="F1408" s="11"/>
      <c r="G1408" s="12">
        <v>0</v>
      </c>
      <c r="H1408" s="11"/>
      <c r="I1408" s="11" t="s">
        <v>3630</v>
      </c>
      <c r="J1408" s="11"/>
      <c r="K1408" s="11"/>
      <c r="L1408" s="11"/>
      <c r="M1408" s="11"/>
      <c r="N1408" s="11"/>
      <c r="O1408" s="11"/>
      <c r="P1408" s="11"/>
    </row>
    <row r="1409" spans="1:16" ht="38.25">
      <c r="A1409" s="9" t="s">
        <v>3631</v>
      </c>
      <c r="B1409" s="9" t="s">
        <v>3632</v>
      </c>
      <c r="C1409" s="9"/>
      <c r="D1409" s="10"/>
      <c r="E1409" s="9" t="s">
        <v>20</v>
      </c>
      <c r="F1409" s="11"/>
      <c r="G1409" s="12">
        <v>0</v>
      </c>
      <c r="H1409" s="11"/>
      <c r="I1409" s="11">
        <v>0</v>
      </c>
      <c r="J1409" s="11"/>
      <c r="K1409" s="11"/>
      <c r="L1409" s="11"/>
      <c r="M1409" s="11"/>
      <c r="N1409" s="11"/>
      <c r="O1409" s="11"/>
      <c r="P1409" s="11"/>
    </row>
    <row r="1410" spans="1:16" ht="25.5">
      <c r="A1410" s="9" t="s">
        <v>3633</v>
      </c>
      <c r="B1410" s="9" t="s">
        <v>3634</v>
      </c>
      <c r="C1410" s="9"/>
      <c r="D1410" s="10"/>
      <c r="E1410" s="9" t="s">
        <v>20</v>
      </c>
      <c r="F1410" s="11"/>
      <c r="G1410" s="12">
        <v>0</v>
      </c>
      <c r="H1410" s="11"/>
      <c r="I1410" s="11">
        <v>0</v>
      </c>
      <c r="J1410" s="11"/>
      <c r="K1410" s="11"/>
      <c r="L1410" s="11"/>
      <c r="M1410" s="11"/>
      <c r="N1410" s="11"/>
      <c r="O1410" s="11"/>
      <c r="P1410" s="11"/>
    </row>
    <row r="1411" spans="1:16" ht="25.5">
      <c r="A1411" s="9" t="s">
        <v>3635</v>
      </c>
      <c r="B1411" s="9" t="s">
        <v>3636</v>
      </c>
      <c r="C1411" s="9"/>
      <c r="D1411" s="10"/>
      <c r="E1411" s="9" t="s">
        <v>20</v>
      </c>
      <c r="F1411" s="11"/>
      <c r="G1411" s="12">
        <v>0</v>
      </c>
      <c r="H1411" s="11"/>
      <c r="I1411" s="11">
        <v>0</v>
      </c>
      <c r="J1411" s="11"/>
      <c r="K1411" s="11"/>
      <c r="L1411" s="11"/>
      <c r="M1411" s="11"/>
      <c r="N1411" s="11"/>
      <c r="O1411" s="11"/>
      <c r="P1411" s="11"/>
    </row>
    <row r="1412" spans="1:16" ht="25.5">
      <c r="A1412" s="9" t="s">
        <v>3637</v>
      </c>
      <c r="B1412" s="9" t="s">
        <v>3638</v>
      </c>
      <c r="C1412" s="9"/>
      <c r="D1412" s="10"/>
      <c r="E1412" s="9" t="s">
        <v>20</v>
      </c>
      <c r="F1412" s="11"/>
      <c r="G1412" s="12">
        <v>0</v>
      </c>
      <c r="H1412" s="11"/>
      <c r="I1412" s="11">
        <v>0</v>
      </c>
      <c r="J1412" s="11"/>
      <c r="K1412" s="11"/>
      <c r="L1412" s="11"/>
      <c r="M1412" s="11"/>
      <c r="N1412" s="11"/>
      <c r="O1412" s="11"/>
      <c r="P1412" s="11"/>
    </row>
    <row r="1413" spans="1:16" ht="25.5">
      <c r="A1413" s="9" t="s">
        <v>3639</v>
      </c>
      <c r="B1413" s="9" t="s">
        <v>3640</v>
      </c>
      <c r="C1413" s="9"/>
      <c r="D1413" s="10"/>
      <c r="E1413" s="9" t="s">
        <v>20</v>
      </c>
      <c r="F1413" s="11"/>
      <c r="G1413" s="12">
        <v>0</v>
      </c>
      <c r="H1413" s="11"/>
      <c r="I1413" s="11">
        <v>0</v>
      </c>
      <c r="J1413" s="11"/>
      <c r="K1413" s="11"/>
      <c r="L1413" s="11"/>
      <c r="M1413" s="11"/>
      <c r="N1413" s="11"/>
      <c r="O1413" s="11"/>
      <c r="P1413" s="11"/>
    </row>
    <row r="1414" spans="1:16" ht="25.5">
      <c r="A1414" s="9" t="s">
        <v>3641</v>
      </c>
      <c r="B1414" s="9" t="s">
        <v>3642</v>
      </c>
      <c r="C1414" s="9"/>
      <c r="D1414" s="10"/>
      <c r="E1414" s="9" t="s">
        <v>20</v>
      </c>
      <c r="F1414" s="11"/>
      <c r="G1414" s="12">
        <v>0</v>
      </c>
      <c r="H1414" s="11"/>
      <c r="I1414" s="11">
        <v>0</v>
      </c>
      <c r="J1414" s="11"/>
      <c r="K1414" s="11"/>
      <c r="L1414" s="11"/>
      <c r="M1414" s="11"/>
      <c r="N1414" s="11"/>
      <c r="O1414" s="11"/>
      <c r="P1414" s="11"/>
    </row>
    <row r="1415" spans="1:16" ht="25.5">
      <c r="A1415" s="9" t="s">
        <v>3643</v>
      </c>
      <c r="B1415" s="9" t="s">
        <v>3644</v>
      </c>
      <c r="C1415" s="9"/>
      <c r="D1415" s="10"/>
      <c r="E1415" s="9" t="s">
        <v>20</v>
      </c>
      <c r="F1415" s="11"/>
      <c r="G1415" s="12">
        <v>0</v>
      </c>
      <c r="H1415" s="11"/>
      <c r="I1415" s="11">
        <v>0</v>
      </c>
      <c r="J1415" s="11"/>
      <c r="K1415" s="11"/>
      <c r="L1415" s="11"/>
      <c r="M1415" s="11"/>
      <c r="N1415" s="11"/>
      <c r="O1415" s="11"/>
      <c r="P1415" s="11"/>
    </row>
    <row r="1416" spans="1:16" ht="25.5">
      <c r="A1416" s="9" t="s">
        <v>3645</v>
      </c>
      <c r="B1416" s="9" t="s">
        <v>3646</v>
      </c>
      <c r="C1416" s="9"/>
      <c r="D1416" s="10"/>
      <c r="E1416" s="9" t="s">
        <v>20</v>
      </c>
      <c r="F1416" s="11"/>
      <c r="G1416" s="12">
        <v>0</v>
      </c>
      <c r="H1416" s="11"/>
      <c r="I1416" s="11">
        <v>0</v>
      </c>
      <c r="J1416" s="11"/>
      <c r="K1416" s="11"/>
      <c r="L1416" s="11"/>
      <c r="M1416" s="11"/>
      <c r="N1416" s="11"/>
      <c r="O1416" s="11"/>
      <c r="P1416" s="11"/>
    </row>
    <row r="1417" spans="1:16" ht="25.5">
      <c r="A1417" s="9" t="s">
        <v>3647</v>
      </c>
      <c r="B1417" s="9" t="s">
        <v>3648</v>
      </c>
      <c r="C1417" s="9"/>
      <c r="D1417" s="10"/>
      <c r="E1417" s="9" t="s">
        <v>20</v>
      </c>
      <c r="F1417" s="11"/>
      <c r="G1417" s="12">
        <v>0</v>
      </c>
      <c r="H1417" s="11"/>
      <c r="I1417" s="11">
        <v>0</v>
      </c>
      <c r="J1417" s="11"/>
      <c r="K1417" s="11"/>
      <c r="L1417" s="11"/>
      <c r="M1417" s="11"/>
      <c r="N1417" s="11"/>
      <c r="O1417" s="11"/>
      <c r="P1417" s="11"/>
    </row>
    <row r="1418" spans="1:16" ht="25.5">
      <c r="A1418" s="9" t="s">
        <v>3649</v>
      </c>
      <c r="B1418" s="9" t="s">
        <v>3650</v>
      </c>
      <c r="C1418" s="9"/>
      <c r="D1418" s="10"/>
      <c r="E1418" s="9" t="s">
        <v>20</v>
      </c>
      <c r="F1418" s="11"/>
      <c r="G1418" s="12">
        <v>0</v>
      </c>
      <c r="H1418" s="11"/>
      <c r="I1418" s="11">
        <v>0</v>
      </c>
      <c r="J1418" s="11"/>
      <c r="K1418" s="11"/>
      <c r="L1418" s="11"/>
      <c r="M1418" s="11"/>
      <c r="N1418" s="11"/>
      <c r="O1418" s="11"/>
      <c r="P1418" s="11"/>
    </row>
    <row r="1419" spans="1:16" ht="25.5">
      <c r="A1419" s="9" t="s">
        <v>3651</v>
      </c>
      <c r="B1419" s="9" t="s">
        <v>3652</v>
      </c>
      <c r="C1419" s="9"/>
      <c r="D1419" s="10"/>
      <c r="E1419" s="9" t="s">
        <v>20</v>
      </c>
      <c r="F1419" s="11"/>
      <c r="G1419" s="12">
        <v>0</v>
      </c>
      <c r="H1419" s="11"/>
      <c r="I1419" s="11">
        <v>0</v>
      </c>
      <c r="J1419" s="11"/>
      <c r="K1419" s="11"/>
      <c r="L1419" s="11"/>
      <c r="M1419" s="11"/>
      <c r="N1419" s="11"/>
      <c r="O1419" s="11"/>
      <c r="P1419" s="11"/>
    </row>
    <row r="1420" spans="1:16" ht="25.5">
      <c r="A1420" s="9" t="s">
        <v>3653</v>
      </c>
      <c r="B1420" s="9" t="s">
        <v>3654</v>
      </c>
      <c r="C1420" s="9"/>
      <c r="D1420" s="10"/>
      <c r="E1420" s="9" t="s">
        <v>20</v>
      </c>
      <c r="F1420" s="11"/>
      <c r="G1420" s="12">
        <v>0</v>
      </c>
      <c r="H1420" s="11"/>
      <c r="I1420" s="11">
        <v>0</v>
      </c>
      <c r="J1420" s="11"/>
      <c r="K1420" s="11"/>
      <c r="L1420" s="11"/>
      <c r="M1420" s="11"/>
      <c r="N1420" s="11"/>
      <c r="O1420" s="11"/>
      <c r="P1420" s="11"/>
    </row>
    <row r="1421" spans="1:16" ht="25.5">
      <c r="A1421" s="9" t="s">
        <v>3655</v>
      </c>
      <c r="B1421" s="9" t="s">
        <v>3656</v>
      </c>
      <c r="C1421" s="9"/>
      <c r="D1421" s="10"/>
      <c r="E1421" s="9" t="s">
        <v>20</v>
      </c>
      <c r="F1421" s="11"/>
      <c r="G1421" s="12">
        <v>0</v>
      </c>
      <c r="H1421" s="11"/>
      <c r="I1421" s="11">
        <v>0</v>
      </c>
      <c r="J1421" s="11"/>
      <c r="K1421" s="11"/>
      <c r="L1421" s="11"/>
      <c r="M1421" s="11"/>
      <c r="N1421" s="11"/>
      <c r="O1421" s="11"/>
      <c r="P1421" s="11"/>
    </row>
    <row r="1422" spans="1:16" ht="25.5">
      <c r="A1422" s="9" t="s">
        <v>3657</v>
      </c>
      <c r="B1422" s="9" t="s">
        <v>3658</v>
      </c>
      <c r="C1422" s="9"/>
      <c r="D1422" s="10"/>
      <c r="E1422" s="9" t="s">
        <v>20</v>
      </c>
      <c r="F1422" s="11"/>
      <c r="G1422" s="12">
        <v>0</v>
      </c>
      <c r="H1422" s="11"/>
      <c r="I1422" s="11">
        <v>0</v>
      </c>
      <c r="J1422" s="11"/>
      <c r="K1422" s="11"/>
      <c r="L1422" s="11"/>
      <c r="M1422" s="11"/>
      <c r="N1422" s="11"/>
      <c r="O1422" s="11"/>
      <c r="P1422" s="11"/>
    </row>
    <row r="1423" spans="1:16" ht="25.5">
      <c r="A1423" s="9" t="s">
        <v>3659</v>
      </c>
      <c r="B1423" s="9" t="s">
        <v>3660</v>
      </c>
      <c r="C1423" s="9"/>
      <c r="D1423" s="10"/>
      <c r="E1423" s="9" t="s">
        <v>20</v>
      </c>
      <c r="F1423" s="11"/>
      <c r="G1423" s="12">
        <v>0</v>
      </c>
      <c r="H1423" s="11"/>
      <c r="I1423" s="11">
        <v>0</v>
      </c>
      <c r="J1423" s="11"/>
      <c r="K1423" s="11"/>
      <c r="L1423" s="11"/>
      <c r="M1423" s="11"/>
      <c r="N1423" s="11"/>
      <c r="O1423" s="11"/>
      <c r="P1423" s="11"/>
    </row>
    <row r="1424" spans="1:16" ht="25.5">
      <c r="A1424" s="9" t="s">
        <v>3661</v>
      </c>
      <c r="B1424" s="9" t="s">
        <v>3662</v>
      </c>
      <c r="C1424" s="9"/>
      <c r="D1424" s="10"/>
      <c r="E1424" s="9" t="s">
        <v>20</v>
      </c>
      <c r="F1424" s="11"/>
      <c r="G1424" s="12">
        <v>0</v>
      </c>
      <c r="H1424" s="11"/>
      <c r="I1424" s="11">
        <v>0</v>
      </c>
      <c r="J1424" s="11"/>
      <c r="K1424" s="11"/>
      <c r="L1424" s="11"/>
      <c r="M1424" s="11"/>
      <c r="N1424" s="11"/>
      <c r="O1424" s="11"/>
      <c r="P1424" s="11"/>
    </row>
    <row r="1425" spans="1:16" ht="25.5">
      <c r="A1425" s="9" t="s">
        <v>3663</v>
      </c>
      <c r="B1425" s="9" t="s">
        <v>3664</v>
      </c>
      <c r="C1425" s="9"/>
      <c r="D1425" s="10"/>
      <c r="E1425" s="9" t="s">
        <v>20</v>
      </c>
      <c r="F1425" s="11"/>
      <c r="G1425" s="12">
        <v>0</v>
      </c>
      <c r="H1425" s="11"/>
      <c r="I1425" s="11">
        <v>0</v>
      </c>
      <c r="J1425" s="11"/>
      <c r="K1425" s="11"/>
      <c r="L1425" s="11"/>
      <c r="M1425" s="11"/>
      <c r="N1425" s="11"/>
      <c r="O1425" s="11"/>
      <c r="P1425" s="11"/>
    </row>
    <row r="1426" spans="1:16" ht="25.5">
      <c r="A1426" s="9" t="s">
        <v>3665</v>
      </c>
      <c r="B1426" s="9" t="s">
        <v>3666</v>
      </c>
      <c r="C1426" s="9"/>
      <c r="D1426" s="10"/>
      <c r="E1426" s="9" t="s">
        <v>20</v>
      </c>
      <c r="F1426" s="11"/>
      <c r="G1426" s="12">
        <v>0</v>
      </c>
      <c r="H1426" s="11"/>
      <c r="I1426" s="11">
        <v>0</v>
      </c>
      <c r="J1426" s="11"/>
      <c r="K1426" s="11"/>
      <c r="L1426" s="11"/>
      <c r="M1426" s="11"/>
      <c r="N1426" s="11"/>
      <c r="O1426" s="11"/>
      <c r="P1426" s="11"/>
    </row>
    <row r="1427" spans="1:16" ht="25.5">
      <c r="A1427" s="9" t="s">
        <v>3667</v>
      </c>
      <c r="B1427" s="9" t="s">
        <v>3668</v>
      </c>
      <c r="C1427" s="9"/>
      <c r="D1427" s="10"/>
      <c r="E1427" s="9" t="s">
        <v>20</v>
      </c>
      <c r="F1427" s="11"/>
      <c r="G1427" s="12">
        <v>0</v>
      </c>
      <c r="H1427" s="11"/>
      <c r="I1427" s="11">
        <v>0</v>
      </c>
      <c r="J1427" s="11"/>
      <c r="K1427" s="11"/>
      <c r="L1427" s="11"/>
      <c r="M1427" s="11"/>
      <c r="N1427" s="11"/>
      <c r="O1427" s="11"/>
      <c r="P1427" s="11"/>
    </row>
    <row r="1428" spans="1:16" ht="25.5">
      <c r="A1428" s="9" t="s">
        <v>3669</v>
      </c>
      <c r="B1428" s="9" t="s">
        <v>3670</v>
      </c>
      <c r="C1428" s="9"/>
      <c r="D1428" s="10"/>
      <c r="E1428" s="9" t="s">
        <v>20</v>
      </c>
      <c r="F1428" s="11"/>
      <c r="G1428" s="12">
        <v>0</v>
      </c>
      <c r="H1428" s="11"/>
      <c r="I1428" s="11">
        <v>0</v>
      </c>
      <c r="J1428" s="11"/>
      <c r="K1428" s="11"/>
      <c r="L1428" s="11"/>
      <c r="M1428" s="11"/>
      <c r="N1428" s="11"/>
      <c r="O1428" s="11"/>
      <c r="P1428" s="11"/>
    </row>
    <row r="1429" spans="1:16">
      <c r="A1429" s="9" t="s">
        <v>3671</v>
      </c>
      <c r="B1429" s="9" t="s">
        <v>3672</v>
      </c>
      <c r="C1429" s="9"/>
      <c r="D1429" s="10"/>
      <c r="E1429" s="9" t="s">
        <v>20</v>
      </c>
      <c r="F1429" s="11"/>
      <c r="G1429" s="12">
        <v>0</v>
      </c>
      <c r="H1429" s="11"/>
      <c r="I1429" s="11" t="s">
        <v>3673</v>
      </c>
      <c r="J1429" s="11"/>
      <c r="K1429" s="11"/>
      <c r="L1429" s="11"/>
      <c r="M1429" s="11"/>
      <c r="N1429" s="11"/>
      <c r="O1429" s="11"/>
      <c r="P1429" s="11"/>
    </row>
    <row r="1430" spans="1:16" ht="38.25">
      <c r="A1430" s="9" t="s">
        <v>3674</v>
      </c>
      <c r="B1430" s="9" t="s">
        <v>3675</v>
      </c>
      <c r="C1430" s="9"/>
      <c r="D1430" s="10"/>
      <c r="E1430" s="9" t="s">
        <v>20</v>
      </c>
      <c r="F1430" s="11"/>
      <c r="G1430" s="12" t="s">
        <v>3676</v>
      </c>
      <c r="H1430" s="11"/>
      <c r="I1430" s="11" t="s">
        <v>3677</v>
      </c>
      <c r="J1430" s="11"/>
      <c r="K1430" s="11"/>
      <c r="L1430" s="11"/>
      <c r="M1430" s="11"/>
      <c r="N1430" s="11"/>
      <c r="O1430" s="11"/>
      <c r="P1430" s="11"/>
    </row>
    <row r="1431" spans="1:16" ht="38.25">
      <c r="A1431" s="9" t="s">
        <v>3678</v>
      </c>
      <c r="B1431" s="9" t="s">
        <v>3679</v>
      </c>
      <c r="C1431" s="9"/>
      <c r="D1431" s="10"/>
      <c r="E1431" s="9" t="s">
        <v>20</v>
      </c>
      <c r="F1431" s="11"/>
      <c r="G1431" s="12" t="s">
        <v>3680</v>
      </c>
      <c r="H1431" s="11"/>
      <c r="I1431" s="11" t="s">
        <v>3681</v>
      </c>
      <c r="J1431" s="11"/>
      <c r="K1431" s="11"/>
      <c r="L1431" s="11"/>
      <c r="M1431" s="11"/>
      <c r="N1431" s="11"/>
      <c r="O1431" s="11"/>
      <c r="P1431" s="11"/>
    </row>
    <row r="1432" spans="1:16" ht="38.25">
      <c r="A1432" s="9" t="s">
        <v>3682</v>
      </c>
      <c r="B1432" s="9" t="s">
        <v>3683</v>
      </c>
      <c r="C1432" s="9"/>
      <c r="D1432" s="10"/>
      <c r="E1432" s="9" t="s">
        <v>20</v>
      </c>
      <c r="F1432" s="11"/>
      <c r="G1432" s="12" t="s">
        <v>3684</v>
      </c>
      <c r="H1432" s="11"/>
      <c r="I1432" s="11" t="s">
        <v>3685</v>
      </c>
      <c r="J1432" s="11"/>
      <c r="K1432" s="11"/>
      <c r="L1432" s="11"/>
      <c r="M1432" s="11"/>
      <c r="N1432" s="11"/>
      <c r="O1432" s="11"/>
      <c r="P1432" s="11"/>
    </row>
    <row r="1433" spans="1:16" ht="25.5">
      <c r="A1433" s="9" t="s">
        <v>3686</v>
      </c>
      <c r="B1433" s="9" t="s">
        <v>3687</v>
      </c>
      <c r="C1433" s="9"/>
      <c r="D1433" s="10"/>
      <c r="E1433" s="9" t="s">
        <v>20</v>
      </c>
      <c r="F1433" s="11"/>
      <c r="G1433" s="12" t="s">
        <v>3688</v>
      </c>
      <c r="H1433" s="11"/>
      <c r="I1433" s="11" t="s">
        <v>3688</v>
      </c>
      <c r="J1433" s="11"/>
      <c r="K1433" s="11"/>
      <c r="L1433" s="11"/>
      <c r="M1433" s="11"/>
      <c r="N1433" s="11"/>
      <c r="O1433" s="11"/>
      <c r="P1433" s="11"/>
    </row>
    <row r="1434" spans="1:16" ht="25.5">
      <c r="A1434" s="9" t="s">
        <v>3689</v>
      </c>
      <c r="B1434" s="9" t="s">
        <v>3690</v>
      </c>
      <c r="C1434" s="9"/>
      <c r="D1434" s="10"/>
      <c r="E1434" s="9" t="s">
        <v>20</v>
      </c>
      <c r="F1434" s="11"/>
      <c r="G1434" s="12" t="s">
        <v>3691</v>
      </c>
      <c r="H1434" s="11"/>
      <c r="I1434" s="11" t="s">
        <v>3691</v>
      </c>
      <c r="J1434" s="11"/>
      <c r="K1434" s="11"/>
      <c r="L1434" s="11"/>
      <c r="M1434" s="11"/>
      <c r="N1434" s="11"/>
      <c r="O1434" s="11"/>
      <c r="P1434" s="11"/>
    </row>
    <row r="1435" spans="1:16" ht="51">
      <c r="A1435" s="9" t="s">
        <v>3692</v>
      </c>
      <c r="B1435" s="9" t="s">
        <v>3693</v>
      </c>
      <c r="C1435" s="9"/>
      <c r="D1435" s="10"/>
      <c r="E1435" s="9" t="s">
        <v>20</v>
      </c>
      <c r="F1435" s="11"/>
      <c r="G1435" s="12">
        <v>0</v>
      </c>
      <c r="H1435" s="11"/>
      <c r="I1435" s="11" t="s">
        <v>3694</v>
      </c>
      <c r="J1435" s="11"/>
      <c r="K1435" s="11"/>
      <c r="L1435" s="11"/>
      <c r="M1435" s="11"/>
      <c r="N1435" s="11"/>
      <c r="O1435" s="11"/>
      <c r="P1435" s="11"/>
    </row>
    <row r="1436" spans="1:16" ht="25.5">
      <c r="A1436" s="9" t="s">
        <v>3695</v>
      </c>
      <c r="B1436" s="9" t="s">
        <v>3696</v>
      </c>
      <c r="C1436" s="9"/>
      <c r="D1436" s="10"/>
      <c r="E1436" s="9" t="s">
        <v>20</v>
      </c>
      <c r="F1436" s="11"/>
      <c r="G1436" s="12" t="s">
        <v>3697</v>
      </c>
      <c r="H1436" s="11"/>
      <c r="I1436" s="11" t="s">
        <v>3697</v>
      </c>
      <c r="J1436" s="11"/>
      <c r="K1436" s="11"/>
      <c r="L1436" s="11"/>
      <c r="M1436" s="11"/>
      <c r="N1436" s="11"/>
      <c r="O1436" s="11"/>
      <c r="P1436" s="11"/>
    </row>
    <row r="1437" spans="1:16" ht="25.5">
      <c r="A1437" s="9" t="s">
        <v>3698</v>
      </c>
      <c r="B1437" s="9" t="s">
        <v>3699</v>
      </c>
      <c r="C1437" s="9"/>
      <c r="D1437" s="10"/>
      <c r="E1437" s="9" t="s">
        <v>20</v>
      </c>
      <c r="F1437" s="11"/>
      <c r="G1437" s="12" t="s">
        <v>3700</v>
      </c>
      <c r="H1437" s="11"/>
      <c r="I1437" s="11" t="s">
        <v>3700</v>
      </c>
      <c r="J1437" s="11"/>
      <c r="K1437" s="11"/>
      <c r="L1437" s="11"/>
      <c r="M1437" s="11"/>
      <c r="N1437" s="11"/>
      <c r="O1437" s="11"/>
      <c r="P1437" s="11"/>
    </row>
    <row r="1438" spans="1:16" ht="51">
      <c r="A1438" s="9" t="s">
        <v>3701</v>
      </c>
      <c r="B1438" s="9" t="s">
        <v>3702</v>
      </c>
      <c r="C1438" s="9"/>
      <c r="D1438" s="10"/>
      <c r="E1438" s="9" t="s">
        <v>20</v>
      </c>
      <c r="F1438" s="11"/>
      <c r="G1438" s="12" t="s">
        <v>3703</v>
      </c>
      <c r="H1438" s="11"/>
      <c r="I1438" s="11" t="s">
        <v>3703</v>
      </c>
      <c r="J1438" s="11"/>
      <c r="K1438" s="11"/>
      <c r="L1438" s="11"/>
      <c r="M1438" s="11"/>
      <c r="N1438" s="11"/>
      <c r="O1438" s="11"/>
      <c r="P1438" s="11"/>
    </row>
    <row r="1439" spans="1:16" ht="51">
      <c r="A1439" s="9" t="s">
        <v>3704</v>
      </c>
      <c r="B1439" s="9" t="s">
        <v>3705</v>
      </c>
      <c r="C1439" s="9"/>
      <c r="D1439" s="10"/>
      <c r="E1439" s="9" t="s">
        <v>20</v>
      </c>
      <c r="F1439" s="11"/>
      <c r="G1439" s="12" t="s">
        <v>3706</v>
      </c>
      <c r="H1439" s="11"/>
      <c r="I1439" s="11" t="s">
        <v>3706</v>
      </c>
      <c r="J1439" s="11"/>
      <c r="K1439" s="11"/>
      <c r="L1439" s="11"/>
      <c r="M1439" s="11"/>
      <c r="N1439" s="11"/>
      <c r="O1439" s="11"/>
      <c r="P1439" s="11"/>
    </row>
    <row r="1440" spans="1:16" ht="25.5">
      <c r="A1440" s="9" t="s">
        <v>3707</v>
      </c>
      <c r="B1440" s="9" t="s">
        <v>3708</v>
      </c>
      <c r="C1440" s="9"/>
      <c r="D1440" s="10"/>
      <c r="E1440" s="9" t="s">
        <v>20</v>
      </c>
      <c r="F1440" s="11"/>
      <c r="G1440" s="12">
        <v>0</v>
      </c>
      <c r="H1440" s="11"/>
      <c r="I1440" s="11" t="s">
        <v>3709</v>
      </c>
      <c r="J1440" s="11"/>
      <c r="K1440" s="11"/>
      <c r="L1440" s="11"/>
      <c r="M1440" s="11"/>
      <c r="N1440" s="11"/>
      <c r="O1440" s="11"/>
      <c r="P1440" s="11"/>
    </row>
    <row r="1441" spans="1:16">
      <c r="A1441" s="9" t="s">
        <v>3710</v>
      </c>
      <c r="B1441" s="9" t="s">
        <v>3711</v>
      </c>
      <c r="C1441" s="9"/>
      <c r="D1441" s="10"/>
      <c r="E1441" s="9" t="s">
        <v>20</v>
      </c>
      <c r="F1441" s="11"/>
      <c r="G1441" s="12">
        <v>0</v>
      </c>
      <c r="H1441" s="11"/>
      <c r="I1441" s="11">
        <v>0</v>
      </c>
      <c r="J1441" s="11"/>
      <c r="K1441" s="11"/>
      <c r="L1441" s="11"/>
      <c r="M1441" s="11"/>
      <c r="N1441" s="11"/>
      <c r="O1441" s="11"/>
      <c r="P1441" s="11"/>
    </row>
    <row r="1442" spans="1:16" ht="38.25">
      <c r="A1442" s="9" t="s">
        <v>3712</v>
      </c>
      <c r="B1442" s="9" t="s">
        <v>3713</v>
      </c>
      <c r="C1442" s="9"/>
      <c r="D1442" s="10"/>
      <c r="E1442" s="9" t="s">
        <v>20</v>
      </c>
      <c r="F1442" s="11"/>
      <c r="G1442" s="12">
        <v>0</v>
      </c>
      <c r="H1442" s="11"/>
      <c r="I1442" s="11" t="s">
        <v>3714</v>
      </c>
      <c r="J1442" s="11"/>
      <c r="K1442" s="11"/>
      <c r="L1442" s="11"/>
      <c r="M1442" s="11"/>
      <c r="N1442" s="11"/>
      <c r="O1442" s="11"/>
      <c r="P1442" s="11"/>
    </row>
    <row r="1443" spans="1:16" ht="38.25">
      <c r="A1443" s="9" t="s">
        <v>3715</v>
      </c>
      <c r="B1443" s="9" t="s">
        <v>3716</v>
      </c>
      <c r="C1443" s="9"/>
      <c r="D1443" s="10"/>
      <c r="E1443" s="9" t="s">
        <v>20</v>
      </c>
      <c r="F1443" s="11"/>
      <c r="G1443" s="12">
        <v>0</v>
      </c>
      <c r="H1443" s="11"/>
      <c r="I1443" s="11" t="s">
        <v>3717</v>
      </c>
      <c r="J1443" s="11"/>
      <c r="K1443" s="11"/>
      <c r="L1443" s="11"/>
      <c r="M1443" s="11"/>
      <c r="N1443" s="11"/>
      <c r="O1443" s="11"/>
      <c r="P1443" s="11"/>
    </row>
    <row r="1444" spans="1:16" ht="25.5">
      <c r="A1444" s="9" t="s">
        <v>3718</v>
      </c>
      <c r="B1444" s="9" t="s">
        <v>3719</v>
      </c>
      <c r="C1444" s="9"/>
      <c r="D1444" s="10"/>
      <c r="E1444" s="9" t="s">
        <v>20</v>
      </c>
      <c r="F1444" s="11"/>
      <c r="G1444" s="12">
        <v>0</v>
      </c>
      <c r="H1444" s="11"/>
      <c r="I1444" s="11" t="s">
        <v>3720</v>
      </c>
      <c r="J1444" s="11"/>
      <c r="K1444" s="11"/>
      <c r="L1444" s="11"/>
      <c r="M1444" s="11"/>
      <c r="N1444" s="11"/>
      <c r="O1444" s="11"/>
      <c r="P1444" s="11"/>
    </row>
    <row r="1445" spans="1:16" ht="25.5">
      <c r="A1445" s="9" t="s">
        <v>3721</v>
      </c>
      <c r="B1445" s="9" t="s">
        <v>3722</v>
      </c>
      <c r="C1445" s="9"/>
      <c r="D1445" s="10"/>
      <c r="E1445" s="9" t="s">
        <v>20</v>
      </c>
      <c r="F1445" s="11"/>
      <c r="G1445" s="12">
        <v>0</v>
      </c>
      <c r="H1445" s="11"/>
      <c r="I1445" s="11" t="s">
        <v>3723</v>
      </c>
      <c r="J1445" s="11"/>
      <c r="K1445" s="11"/>
      <c r="L1445" s="11"/>
      <c r="M1445" s="11"/>
      <c r="N1445" s="11"/>
      <c r="O1445" s="11"/>
      <c r="P1445" s="11"/>
    </row>
    <row r="1446" spans="1:16" ht="25.5">
      <c r="A1446" s="9" t="s">
        <v>3724</v>
      </c>
      <c r="B1446" s="9" t="s">
        <v>3725</v>
      </c>
      <c r="C1446" s="9"/>
      <c r="D1446" s="10"/>
      <c r="E1446" s="9" t="s">
        <v>20</v>
      </c>
      <c r="F1446" s="11"/>
      <c r="G1446" s="12">
        <v>0</v>
      </c>
      <c r="H1446" s="11"/>
      <c r="I1446" s="11" t="s">
        <v>3724</v>
      </c>
      <c r="J1446" s="11"/>
      <c r="K1446" s="11"/>
      <c r="L1446" s="11"/>
      <c r="M1446" s="11"/>
      <c r="N1446" s="11"/>
      <c r="O1446" s="11"/>
      <c r="P1446" s="11"/>
    </row>
    <row r="1447" spans="1:16" ht="51">
      <c r="A1447" s="9" t="s">
        <v>3726</v>
      </c>
      <c r="B1447" s="9" t="s">
        <v>3727</v>
      </c>
      <c r="C1447" s="9"/>
      <c r="D1447" s="10"/>
      <c r="E1447" s="9" t="s">
        <v>20</v>
      </c>
      <c r="F1447" s="11"/>
      <c r="G1447" s="12">
        <v>0</v>
      </c>
      <c r="H1447" s="11"/>
      <c r="I1447" s="11" t="s">
        <v>3728</v>
      </c>
      <c r="J1447" s="11"/>
      <c r="K1447" s="11"/>
      <c r="L1447" s="11"/>
      <c r="M1447" s="11"/>
      <c r="N1447" s="11"/>
      <c r="O1447" s="11"/>
      <c r="P1447" s="11"/>
    </row>
    <row r="1448" spans="1:16" ht="38.25">
      <c r="A1448" s="9" t="s">
        <v>3729</v>
      </c>
      <c r="B1448" s="9" t="s">
        <v>3730</v>
      </c>
      <c r="C1448" s="9"/>
      <c r="D1448" s="10"/>
      <c r="E1448" s="9" t="s">
        <v>20</v>
      </c>
      <c r="F1448" s="11"/>
      <c r="G1448" s="12">
        <v>0</v>
      </c>
      <c r="H1448" s="11"/>
      <c r="I1448" s="11">
        <v>0</v>
      </c>
      <c r="J1448" s="11"/>
      <c r="K1448" s="11"/>
      <c r="L1448" s="11"/>
      <c r="M1448" s="11"/>
      <c r="N1448" s="11"/>
      <c r="O1448" s="11"/>
      <c r="P1448" s="11"/>
    </row>
    <row r="1449" spans="1:16" ht="51">
      <c r="A1449" s="9" t="s">
        <v>3731</v>
      </c>
      <c r="B1449" s="9" t="s">
        <v>3732</v>
      </c>
      <c r="C1449" s="9"/>
      <c r="D1449" s="10"/>
      <c r="E1449" s="9" t="s">
        <v>20</v>
      </c>
      <c r="F1449" s="11"/>
      <c r="G1449" s="12">
        <v>0</v>
      </c>
      <c r="H1449" s="11"/>
      <c r="I1449" s="11">
        <v>0</v>
      </c>
      <c r="J1449" s="11"/>
      <c r="K1449" s="11"/>
      <c r="L1449" s="11"/>
      <c r="M1449" s="11"/>
      <c r="N1449" s="11"/>
      <c r="O1449" s="11"/>
      <c r="P1449" s="11"/>
    </row>
    <row r="1450" spans="1:16">
      <c r="A1450" s="9" t="s">
        <v>3733</v>
      </c>
      <c r="B1450" s="9" t="s">
        <v>3734</v>
      </c>
      <c r="C1450" s="9"/>
      <c r="D1450" s="10"/>
      <c r="E1450" s="9" t="s">
        <v>20</v>
      </c>
      <c r="F1450" s="11"/>
      <c r="G1450" s="12">
        <v>0</v>
      </c>
      <c r="H1450" s="11"/>
      <c r="I1450" s="11">
        <v>0</v>
      </c>
      <c r="J1450" s="11"/>
      <c r="K1450" s="11"/>
      <c r="L1450" s="11"/>
      <c r="M1450" s="11"/>
      <c r="N1450" s="11"/>
      <c r="O1450" s="11"/>
      <c r="P1450" s="11"/>
    </row>
    <row r="1451" spans="1:16">
      <c r="A1451" s="9" t="s">
        <v>3735</v>
      </c>
      <c r="B1451" s="9" t="s">
        <v>3736</v>
      </c>
      <c r="C1451" s="9"/>
      <c r="D1451" s="10"/>
      <c r="E1451" s="9" t="s">
        <v>20</v>
      </c>
      <c r="F1451" s="11"/>
      <c r="G1451" s="12">
        <v>0</v>
      </c>
      <c r="H1451" s="11"/>
      <c r="I1451" s="11" t="s">
        <v>3737</v>
      </c>
      <c r="J1451" s="11"/>
      <c r="K1451" s="11"/>
      <c r="L1451" s="11"/>
      <c r="M1451" s="11"/>
      <c r="N1451" s="11"/>
      <c r="O1451" s="11"/>
      <c r="P1451" s="11"/>
    </row>
    <row r="1452" spans="1:16">
      <c r="A1452" s="9" t="s">
        <v>3738</v>
      </c>
      <c r="B1452" s="9" t="s">
        <v>3739</v>
      </c>
      <c r="C1452" s="9"/>
      <c r="D1452" s="10"/>
      <c r="E1452" s="9" t="s">
        <v>1332</v>
      </c>
      <c r="F1452" s="11"/>
      <c r="G1452" s="12">
        <v>0</v>
      </c>
      <c r="H1452" s="11"/>
      <c r="I1452" s="11">
        <v>0</v>
      </c>
      <c r="J1452" s="11"/>
      <c r="K1452" s="11"/>
      <c r="L1452" s="11"/>
      <c r="M1452" s="11"/>
      <c r="N1452" s="11"/>
      <c r="O1452" s="11"/>
      <c r="P1452" s="11"/>
    </row>
    <row r="1453" spans="1:16">
      <c r="A1453" s="9" t="s">
        <v>3740</v>
      </c>
      <c r="B1453" s="9" t="s">
        <v>3741</v>
      </c>
      <c r="C1453" s="9"/>
      <c r="D1453" s="10"/>
      <c r="E1453" s="9" t="s">
        <v>20</v>
      </c>
      <c r="F1453" s="11"/>
      <c r="G1453" s="12">
        <v>0</v>
      </c>
      <c r="H1453" s="11"/>
      <c r="I1453" s="11" t="s">
        <v>3737</v>
      </c>
      <c r="J1453" s="11"/>
      <c r="K1453" s="11"/>
      <c r="L1453" s="11"/>
      <c r="M1453" s="11"/>
      <c r="N1453" s="11"/>
      <c r="O1453" s="11"/>
      <c r="P1453" s="11"/>
    </row>
    <row r="1454" spans="1:16">
      <c r="A1454" s="9" t="s">
        <v>3742</v>
      </c>
      <c r="B1454" s="9" t="s">
        <v>3743</v>
      </c>
      <c r="C1454" s="9"/>
      <c r="D1454" s="10"/>
      <c r="E1454" s="9" t="s">
        <v>20</v>
      </c>
      <c r="F1454" s="11"/>
      <c r="G1454" s="12">
        <v>0</v>
      </c>
      <c r="H1454" s="11"/>
      <c r="I1454" s="11" t="s">
        <v>3744</v>
      </c>
      <c r="J1454" s="11"/>
      <c r="K1454" s="11"/>
      <c r="L1454" s="11"/>
      <c r="M1454" s="11"/>
      <c r="N1454" s="11"/>
      <c r="O1454" s="11"/>
      <c r="P1454" s="11"/>
    </row>
    <row r="1455" spans="1:16">
      <c r="A1455" s="9" t="s">
        <v>3745</v>
      </c>
      <c r="B1455" s="9" t="s">
        <v>3746</v>
      </c>
      <c r="C1455" s="9"/>
      <c r="D1455" s="10"/>
      <c r="E1455" s="9" t="s">
        <v>20</v>
      </c>
      <c r="F1455" s="11"/>
      <c r="G1455" s="12">
        <v>0</v>
      </c>
      <c r="H1455" s="11"/>
      <c r="I1455" s="11" t="s">
        <v>3747</v>
      </c>
      <c r="J1455" s="11"/>
      <c r="K1455" s="11"/>
      <c r="L1455" s="11"/>
      <c r="M1455" s="11"/>
      <c r="N1455" s="11"/>
      <c r="O1455" s="11"/>
      <c r="P1455" s="11"/>
    </row>
    <row r="1456" spans="1:16">
      <c r="A1456" s="9" t="s">
        <v>3748</v>
      </c>
      <c r="B1456" s="9" t="s">
        <v>3749</v>
      </c>
      <c r="C1456" s="9"/>
      <c r="D1456" s="10"/>
      <c r="E1456" s="9" t="s">
        <v>20</v>
      </c>
      <c r="F1456" s="11"/>
      <c r="G1456" s="12">
        <v>0</v>
      </c>
      <c r="H1456" s="11"/>
      <c r="I1456" s="11" t="s">
        <v>3750</v>
      </c>
      <c r="J1456" s="11"/>
      <c r="K1456" s="11"/>
      <c r="L1456" s="11"/>
      <c r="M1456" s="11"/>
      <c r="N1456" s="11"/>
      <c r="O1456" s="11"/>
      <c r="P1456" s="11"/>
    </row>
    <row r="1457" spans="1:16">
      <c r="A1457" s="9" t="s">
        <v>3751</v>
      </c>
      <c r="B1457" s="9" t="s">
        <v>3752</v>
      </c>
      <c r="C1457" s="9"/>
      <c r="D1457" s="10"/>
      <c r="E1457" s="9" t="s">
        <v>20</v>
      </c>
      <c r="F1457" s="11"/>
      <c r="G1457" s="12">
        <v>0</v>
      </c>
      <c r="H1457" s="11"/>
      <c r="I1457" s="11" t="s">
        <v>3753</v>
      </c>
      <c r="J1457" s="11"/>
      <c r="K1457" s="11"/>
      <c r="L1457" s="11"/>
      <c r="M1457" s="11"/>
      <c r="N1457" s="11"/>
      <c r="O1457" s="11"/>
      <c r="P1457" s="11"/>
    </row>
    <row r="1458" spans="1:16">
      <c r="A1458" s="9" t="s">
        <v>3754</v>
      </c>
      <c r="B1458" s="9" t="s">
        <v>3755</v>
      </c>
      <c r="C1458" s="9"/>
      <c r="D1458" s="10"/>
      <c r="E1458" s="9" t="s">
        <v>20</v>
      </c>
      <c r="F1458" s="11"/>
      <c r="G1458" s="12">
        <v>0</v>
      </c>
      <c r="H1458" s="11"/>
      <c r="I1458" s="11" t="s">
        <v>3756</v>
      </c>
      <c r="J1458" s="11"/>
      <c r="K1458" s="11"/>
      <c r="L1458" s="11"/>
      <c r="M1458" s="11"/>
      <c r="N1458" s="11"/>
      <c r="O1458" s="11"/>
      <c r="P1458" s="11"/>
    </row>
    <row r="1459" spans="1:16">
      <c r="A1459" s="9" t="s">
        <v>3757</v>
      </c>
      <c r="B1459" s="9" t="s">
        <v>3758</v>
      </c>
      <c r="C1459" s="9"/>
      <c r="D1459" s="10"/>
      <c r="E1459" s="9" t="s">
        <v>20</v>
      </c>
      <c r="F1459" s="11"/>
      <c r="G1459" s="12">
        <v>0</v>
      </c>
      <c r="H1459" s="11"/>
      <c r="I1459" s="11" t="s">
        <v>3759</v>
      </c>
      <c r="J1459" s="11"/>
      <c r="K1459" s="11"/>
      <c r="L1459" s="11"/>
      <c r="M1459" s="11"/>
      <c r="N1459" s="11"/>
      <c r="O1459" s="11"/>
      <c r="P1459" s="11"/>
    </row>
    <row r="1460" spans="1:16">
      <c r="A1460" s="9" t="s">
        <v>3760</v>
      </c>
      <c r="B1460" s="9" t="s">
        <v>3761</v>
      </c>
      <c r="C1460" s="9"/>
      <c r="D1460" s="10"/>
      <c r="E1460" s="9" t="s">
        <v>3762</v>
      </c>
      <c r="F1460" s="11"/>
      <c r="G1460" s="12">
        <v>0</v>
      </c>
      <c r="H1460" s="11"/>
      <c r="I1460" s="11">
        <v>0</v>
      </c>
      <c r="J1460" s="11"/>
      <c r="K1460" s="11"/>
      <c r="L1460" s="11"/>
      <c r="M1460" s="11"/>
      <c r="N1460" s="11"/>
      <c r="O1460" s="11"/>
      <c r="P1460" s="11"/>
    </row>
    <row r="1461" spans="1:16">
      <c r="A1461" s="9" t="s">
        <v>3763</v>
      </c>
      <c r="B1461" s="9" t="s">
        <v>3764</v>
      </c>
      <c r="C1461" s="9"/>
      <c r="D1461" s="10"/>
      <c r="E1461" s="9" t="s">
        <v>20</v>
      </c>
      <c r="F1461" s="11"/>
      <c r="G1461" s="12">
        <v>0</v>
      </c>
      <c r="H1461" s="11"/>
      <c r="I1461" s="11">
        <v>0</v>
      </c>
      <c r="J1461" s="11"/>
      <c r="K1461" s="11"/>
      <c r="L1461" s="11"/>
      <c r="M1461" s="11"/>
      <c r="N1461" s="11"/>
      <c r="O1461" s="11"/>
      <c r="P1461" s="11"/>
    </row>
    <row r="1462" spans="1:16" ht="25.5">
      <c r="A1462" s="9" t="s">
        <v>3765</v>
      </c>
      <c r="B1462" s="9" t="s">
        <v>3766</v>
      </c>
      <c r="C1462" s="9"/>
      <c r="D1462" s="10"/>
      <c r="E1462" s="9" t="s">
        <v>20</v>
      </c>
      <c r="F1462" s="11"/>
      <c r="G1462" s="12">
        <v>0</v>
      </c>
      <c r="H1462" s="11"/>
      <c r="I1462" s="11" t="s">
        <v>3767</v>
      </c>
      <c r="J1462" s="11"/>
      <c r="K1462" s="11"/>
      <c r="L1462" s="11"/>
      <c r="M1462" s="11"/>
      <c r="N1462" s="11"/>
      <c r="O1462" s="11"/>
      <c r="P1462" s="11"/>
    </row>
    <row r="1463" spans="1:16">
      <c r="A1463" s="9" t="s">
        <v>3768</v>
      </c>
      <c r="B1463" s="9" t="s">
        <v>3769</v>
      </c>
      <c r="C1463" s="9"/>
      <c r="D1463" s="10"/>
      <c r="E1463" s="9" t="s">
        <v>20</v>
      </c>
      <c r="F1463" s="11"/>
      <c r="G1463" s="12">
        <v>0</v>
      </c>
      <c r="H1463" s="11"/>
      <c r="I1463" s="11" t="s">
        <v>3770</v>
      </c>
      <c r="J1463" s="11"/>
      <c r="K1463" s="11"/>
      <c r="L1463" s="11"/>
      <c r="M1463" s="11"/>
      <c r="N1463" s="11"/>
      <c r="O1463" s="11"/>
      <c r="P1463" s="11"/>
    </row>
    <row r="1464" spans="1:16" ht="38.25">
      <c r="A1464" s="9" t="s">
        <v>3771</v>
      </c>
      <c r="B1464" s="9" t="s">
        <v>3772</v>
      </c>
      <c r="C1464" s="9"/>
      <c r="D1464" s="10"/>
      <c r="E1464" s="9" t="s">
        <v>20</v>
      </c>
      <c r="F1464" s="11"/>
      <c r="G1464" s="12">
        <v>0</v>
      </c>
      <c r="H1464" s="11"/>
      <c r="I1464" s="11" t="s">
        <v>3773</v>
      </c>
      <c r="J1464" s="11"/>
      <c r="K1464" s="11"/>
      <c r="L1464" s="11"/>
      <c r="M1464" s="11"/>
      <c r="N1464" s="11"/>
      <c r="O1464" s="11"/>
      <c r="P1464" s="11"/>
    </row>
    <row r="1465" spans="1:16" ht="25.5">
      <c r="A1465" s="9" t="s">
        <v>3774</v>
      </c>
      <c r="B1465" s="9" t="s">
        <v>3775</v>
      </c>
      <c r="C1465" s="9"/>
      <c r="D1465" s="10"/>
      <c r="E1465" s="9" t="s">
        <v>20</v>
      </c>
      <c r="F1465" s="11"/>
      <c r="G1465" s="12">
        <v>0</v>
      </c>
      <c r="H1465" s="11"/>
      <c r="I1465" s="11" t="s">
        <v>3776</v>
      </c>
      <c r="J1465" s="11"/>
      <c r="K1465" s="11"/>
      <c r="L1465" s="11"/>
      <c r="M1465" s="11"/>
      <c r="N1465" s="11"/>
      <c r="O1465" s="11"/>
      <c r="P1465" s="11"/>
    </row>
    <row r="1466" spans="1:16">
      <c r="A1466" s="9" t="s">
        <v>3777</v>
      </c>
      <c r="B1466" s="9" t="s">
        <v>3778</v>
      </c>
      <c r="C1466" s="9"/>
      <c r="D1466" s="10"/>
      <c r="E1466" s="9" t="s">
        <v>20</v>
      </c>
      <c r="F1466" s="11"/>
      <c r="G1466" s="12">
        <v>0</v>
      </c>
      <c r="H1466" s="11"/>
      <c r="I1466" s="11" t="s">
        <v>3779</v>
      </c>
      <c r="J1466" s="11"/>
      <c r="K1466" s="11"/>
      <c r="L1466" s="11"/>
      <c r="M1466" s="11"/>
      <c r="N1466" s="11"/>
      <c r="O1466" s="11"/>
      <c r="P1466" s="11"/>
    </row>
    <row r="1467" spans="1:16" ht="25.5">
      <c r="A1467" s="9" t="s">
        <v>3780</v>
      </c>
      <c r="B1467" s="9" t="s">
        <v>3781</v>
      </c>
      <c r="C1467" s="9"/>
      <c r="D1467" s="10"/>
      <c r="E1467" s="9" t="s">
        <v>20</v>
      </c>
      <c r="F1467" s="11"/>
      <c r="G1467" s="12">
        <v>0</v>
      </c>
      <c r="H1467" s="11"/>
      <c r="I1467" s="11" t="s">
        <v>3782</v>
      </c>
      <c r="J1467" s="11"/>
      <c r="K1467" s="11"/>
      <c r="L1467" s="11"/>
      <c r="M1467" s="11"/>
      <c r="N1467" s="11"/>
      <c r="O1467" s="11"/>
      <c r="P1467" s="11"/>
    </row>
    <row r="1468" spans="1:16">
      <c r="A1468" s="9" t="s">
        <v>3783</v>
      </c>
      <c r="B1468" s="9" t="s">
        <v>3784</v>
      </c>
      <c r="C1468" s="9"/>
      <c r="D1468" s="10"/>
      <c r="E1468" s="9" t="s">
        <v>20</v>
      </c>
      <c r="F1468" s="11"/>
      <c r="G1468" s="12">
        <v>0</v>
      </c>
      <c r="H1468" s="11"/>
      <c r="I1468" s="11">
        <v>565083</v>
      </c>
      <c r="J1468" s="11"/>
      <c r="K1468" s="11"/>
      <c r="L1468" s="11"/>
      <c r="M1468" s="11"/>
      <c r="N1468" s="11"/>
      <c r="O1468" s="11"/>
      <c r="P1468" s="11"/>
    </row>
    <row r="1469" spans="1:16" ht="25.5">
      <c r="A1469" s="9" t="s">
        <v>3785</v>
      </c>
      <c r="B1469" s="9" t="s">
        <v>3786</v>
      </c>
      <c r="C1469" s="9"/>
      <c r="D1469" s="10"/>
      <c r="E1469" s="9" t="s">
        <v>3787</v>
      </c>
      <c r="F1469" s="11"/>
      <c r="G1469" s="12">
        <v>0</v>
      </c>
      <c r="H1469" s="11"/>
      <c r="I1469" s="11">
        <v>0</v>
      </c>
      <c r="J1469" s="11"/>
      <c r="K1469" s="11"/>
      <c r="L1469" s="11"/>
      <c r="M1469" s="11"/>
      <c r="N1469" s="11"/>
      <c r="O1469" s="11"/>
      <c r="P1469" s="11"/>
    </row>
    <row r="1470" spans="1:16">
      <c r="A1470" s="9" t="s">
        <v>3788</v>
      </c>
      <c r="B1470" s="9" t="s">
        <v>3789</v>
      </c>
      <c r="C1470" s="9"/>
      <c r="D1470" s="10"/>
      <c r="E1470" s="9" t="s">
        <v>20</v>
      </c>
      <c r="F1470" s="11"/>
      <c r="G1470" s="12">
        <v>0</v>
      </c>
      <c r="H1470" s="11"/>
      <c r="I1470" s="11">
        <v>0</v>
      </c>
      <c r="J1470" s="11"/>
      <c r="K1470" s="11"/>
      <c r="L1470" s="11"/>
      <c r="M1470" s="11"/>
      <c r="N1470" s="11"/>
      <c r="O1470" s="11"/>
      <c r="P1470" s="11"/>
    </row>
    <row r="1471" spans="1:16" ht="25.5">
      <c r="A1471" s="9" t="s">
        <v>3790</v>
      </c>
      <c r="B1471" s="9" t="s">
        <v>3791</v>
      </c>
      <c r="C1471" s="9"/>
      <c r="D1471" s="10"/>
      <c r="E1471" s="9" t="s">
        <v>20</v>
      </c>
      <c r="F1471" s="11"/>
      <c r="G1471" s="12">
        <v>0</v>
      </c>
      <c r="H1471" s="11"/>
      <c r="I1471" s="11">
        <v>320656193102</v>
      </c>
      <c r="J1471" s="11"/>
      <c r="K1471" s="11"/>
      <c r="L1471" s="11"/>
      <c r="M1471" s="11"/>
      <c r="N1471" s="11"/>
      <c r="O1471" s="11"/>
      <c r="P1471" s="11"/>
    </row>
    <row r="1472" spans="1:16">
      <c r="A1472" s="9" t="s">
        <v>3792</v>
      </c>
      <c r="B1472" s="9" t="s">
        <v>3793</v>
      </c>
      <c r="C1472" s="9"/>
      <c r="D1472" s="10"/>
      <c r="E1472" s="9" t="s">
        <v>20</v>
      </c>
      <c r="F1472" s="11"/>
      <c r="G1472" s="12">
        <v>0</v>
      </c>
      <c r="H1472" s="11"/>
      <c r="I1472" s="11" t="s">
        <v>3794</v>
      </c>
      <c r="J1472" s="11"/>
      <c r="K1472" s="11"/>
      <c r="L1472" s="11"/>
      <c r="M1472" s="11"/>
      <c r="N1472" s="11"/>
      <c r="O1472" s="11"/>
      <c r="P1472" s="11"/>
    </row>
    <row r="1473" spans="1:16" ht="38.25">
      <c r="A1473" s="9" t="s">
        <v>3795</v>
      </c>
      <c r="B1473" s="9" t="s">
        <v>3796</v>
      </c>
      <c r="C1473" s="9"/>
      <c r="D1473" s="10">
        <v>0</v>
      </c>
      <c r="E1473" s="9" t="s">
        <v>20</v>
      </c>
      <c r="F1473" s="11" t="s">
        <v>3797</v>
      </c>
      <c r="G1473" s="12" t="s">
        <v>3798</v>
      </c>
      <c r="H1473" s="11" t="s">
        <v>3797</v>
      </c>
      <c r="I1473" s="11" t="s">
        <v>3799</v>
      </c>
      <c r="J1473" s="11" t="s">
        <v>3799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</row>
    <row r="1474" spans="1:16">
      <c r="A1474" s="9" t="s">
        <v>3800</v>
      </c>
      <c r="B1474" s="9" t="s">
        <v>3801</v>
      </c>
      <c r="C1474" s="9"/>
      <c r="D1474" s="10"/>
      <c r="E1474" s="9" t="s">
        <v>20</v>
      </c>
      <c r="F1474" s="11"/>
      <c r="G1474" s="12">
        <v>0</v>
      </c>
      <c r="H1474" s="11"/>
      <c r="I1474" s="11" t="s">
        <v>3802</v>
      </c>
      <c r="J1474" s="11"/>
      <c r="K1474" s="11"/>
      <c r="L1474" s="11"/>
      <c r="M1474" s="11"/>
      <c r="N1474" s="11"/>
      <c r="O1474" s="11"/>
      <c r="P1474" s="11"/>
    </row>
    <row r="1475" spans="1:16" ht="25.5">
      <c r="A1475" s="9" t="s">
        <v>3803</v>
      </c>
      <c r="B1475" s="9" t="s">
        <v>3804</v>
      </c>
      <c r="C1475" s="9"/>
      <c r="D1475" s="10"/>
      <c r="E1475" s="9" t="s">
        <v>20</v>
      </c>
      <c r="F1475" s="11"/>
      <c r="G1475" s="12">
        <v>0</v>
      </c>
      <c r="H1475" s="11"/>
      <c r="I1475" s="11">
        <v>0</v>
      </c>
      <c r="J1475" s="11"/>
      <c r="K1475" s="11"/>
      <c r="L1475" s="11"/>
      <c r="M1475" s="11"/>
      <c r="N1475" s="11"/>
      <c r="O1475" s="11"/>
      <c r="P1475" s="11"/>
    </row>
    <row r="1476" spans="1:16" ht="38.25">
      <c r="A1476" s="9" t="s">
        <v>3805</v>
      </c>
      <c r="B1476" s="9" t="s">
        <v>3806</v>
      </c>
      <c r="C1476" s="9"/>
      <c r="D1476" s="10">
        <v>0</v>
      </c>
      <c r="E1476" s="9" t="s">
        <v>20</v>
      </c>
      <c r="F1476" s="11" t="s">
        <v>3807</v>
      </c>
      <c r="G1476" s="11" t="s">
        <v>3808</v>
      </c>
      <c r="H1476" s="11" t="s">
        <v>3809</v>
      </c>
      <c r="I1476" s="11" t="s">
        <v>3810</v>
      </c>
      <c r="J1476" s="11">
        <v>0</v>
      </c>
      <c r="K1476" s="11" t="s">
        <v>3811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</row>
    <row r="1477" spans="1:16" ht="38.25">
      <c r="A1477" s="9" t="s">
        <v>3812</v>
      </c>
      <c r="B1477" s="9" t="s">
        <v>3813</v>
      </c>
      <c r="C1477" s="9"/>
      <c r="D1477" s="10">
        <v>0</v>
      </c>
      <c r="E1477" s="9" t="s">
        <v>20</v>
      </c>
      <c r="F1477" s="11">
        <v>0</v>
      </c>
      <c r="G1477" s="12">
        <v>11102951</v>
      </c>
      <c r="H1477" s="11" t="s">
        <v>3073</v>
      </c>
      <c r="I1477" s="11" t="s">
        <v>3814</v>
      </c>
      <c r="J1477" s="11">
        <v>11102951</v>
      </c>
      <c r="K1477" s="11" t="s">
        <v>3075</v>
      </c>
      <c r="L1477" s="11" t="s">
        <v>3076</v>
      </c>
      <c r="M1477" s="11" t="s">
        <v>3815</v>
      </c>
      <c r="N1477" s="11">
        <v>0</v>
      </c>
      <c r="O1477" s="11">
        <v>0</v>
      </c>
      <c r="P1477" s="11">
        <v>0</v>
      </c>
    </row>
    <row r="1478" spans="1:16" ht="38.25">
      <c r="A1478" s="9" t="s">
        <v>3816</v>
      </c>
      <c r="B1478" s="9" t="s">
        <v>3817</v>
      </c>
      <c r="C1478" s="9"/>
      <c r="D1478" s="10"/>
      <c r="E1478" s="9" t="s">
        <v>20</v>
      </c>
      <c r="F1478" s="11"/>
      <c r="G1478" s="12">
        <v>0</v>
      </c>
      <c r="H1478" s="11"/>
      <c r="I1478" s="11" t="s">
        <v>3818</v>
      </c>
      <c r="J1478" s="11"/>
      <c r="K1478" s="11"/>
      <c r="L1478" s="11"/>
      <c r="M1478" s="11"/>
      <c r="N1478" s="11"/>
      <c r="O1478" s="11"/>
      <c r="P1478" s="11"/>
    </row>
    <row r="1479" spans="1:16">
      <c r="A1479" s="9" t="s">
        <v>3819</v>
      </c>
      <c r="B1479" s="9" t="s">
        <v>3820</v>
      </c>
      <c r="C1479" s="9"/>
      <c r="D1479" s="10">
        <v>0</v>
      </c>
      <c r="E1479" s="9" t="s">
        <v>20</v>
      </c>
      <c r="F1479" s="11" t="s">
        <v>3036</v>
      </c>
      <c r="G1479" s="11" t="s">
        <v>3821</v>
      </c>
      <c r="H1479" s="11">
        <v>2.9</v>
      </c>
      <c r="I1479" s="11" t="s">
        <v>3822</v>
      </c>
      <c r="J1479" s="11" t="s">
        <v>3823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</row>
    <row r="1480" spans="1:16" ht="38.25">
      <c r="A1480" s="9" t="s">
        <v>3824</v>
      </c>
      <c r="B1480" s="9" t="s">
        <v>3825</v>
      </c>
      <c r="C1480" s="9"/>
      <c r="D1480" s="10"/>
      <c r="E1480" s="9" t="s">
        <v>20</v>
      </c>
      <c r="F1480" s="11"/>
      <c r="G1480" s="12">
        <v>0</v>
      </c>
      <c r="H1480" s="11"/>
      <c r="I1480" s="11" t="s">
        <v>3826</v>
      </c>
      <c r="J1480" s="11"/>
      <c r="K1480" s="11"/>
      <c r="L1480" s="11"/>
      <c r="M1480" s="11"/>
      <c r="N1480" s="11"/>
      <c r="O1480" s="11"/>
      <c r="P1480" s="11"/>
    </row>
    <row r="1481" spans="1:16" ht="25.5">
      <c r="A1481" s="9" t="s">
        <v>3827</v>
      </c>
      <c r="B1481" s="9" t="s">
        <v>3828</v>
      </c>
      <c r="C1481" s="9"/>
      <c r="D1481" s="10"/>
      <c r="E1481" s="9" t="s">
        <v>20</v>
      </c>
      <c r="F1481" s="11"/>
      <c r="G1481" s="12">
        <v>0</v>
      </c>
      <c r="H1481" s="11"/>
      <c r="I1481" s="11" t="s">
        <v>3829</v>
      </c>
      <c r="J1481" s="11"/>
      <c r="K1481" s="11"/>
      <c r="L1481" s="11"/>
      <c r="M1481" s="11"/>
      <c r="N1481" s="11"/>
      <c r="O1481" s="11"/>
      <c r="P1481" s="11"/>
    </row>
    <row r="1482" spans="1:16" ht="25.5">
      <c r="A1482" s="9" t="s">
        <v>3830</v>
      </c>
      <c r="B1482" s="9" t="s">
        <v>3831</v>
      </c>
      <c r="C1482" s="9"/>
      <c r="D1482" s="10"/>
      <c r="E1482" s="9" t="s">
        <v>20</v>
      </c>
      <c r="F1482" s="11"/>
      <c r="G1482" s="12">
        <v>0</v>
      </c>
      <c r="H1482" s="11"/>
      <c r="I1482" s="11" t="s">
        <v>3744</v>
      </c>
      <c r="J1482" s="11"/>
      <c r="K1482" s="11"/>
      <c r="L1482" s="11"/>
      <c r="M1482" s="11"/>
      <c r="N1482" s="11"/>
      <c r="O1482" s="11"/>
      <c r="P1482" s="11"/>
    </row>
    <row r="1483" spans="1:16">
      <c r="A1483" s="9" t="s">
        <v>3832</v>
      </c>
      <c r="B1483" s="9" t="s">
        <v>3833</v>
      </c>
      <c r="C1483" s="9"/>
      <c r="D1483" s="10"/>
      <c r="E1483" s="9" t="s">
        <v>20</v>
      </c>
      <c r="F1483" s="11"/>
      <c r="G1483" s="12">
        <v>0</v>
      </c>
      <c r="H1483" s="11"/>
      <c r="I1483" s="11">
        <v>0</v>
      </c>
      <c r="J1483" s="11"/>
      <c r="K1483" s="11"/>
      <c r="L1483" s="11"/>
      <c r="M1483" s="11"/>
      <c r="N1483" s="11"/>
      <c r="O1483" s="11"/>
      <c r="P1483" s="11"/>
    </row>
    <row r="1484" spans="1:16">
      <c r="A1484" s="9" t="s">
        <v>3834</v>
      </c>
      <c r="B1484" s="9" t="s">
        <v>3835</v>
      </c>
      <c r="C1484" s="9"/>
      <c r="D1484" s="10"/>
      <c r="E1484" s="9" t="s">
        <v>20</v>
      </c>
      <c r="F1484" s="11"/>
      <c r="G1484" s="12">
        <v>0</v>
      </c>
      <c r="H1484" s="11"/>
      <c r="I1484" s="11">
        <v>0</v>
      </c>
      <c r="J1484" s="11"/>
      <c r="K1484" s="11"/>
      <c r="L1484" s="11"/>
      <c r="M1484" s="11"/>
      <c r="N1484" s="11"/>
      <c r="O1484" s="11"/>
      <c r="P1484" s="11"/>
    </row>
    <row r="1485" spans="1:16">
      <c r="A1485" s="9" t="s">
        <v>3836</v>
      </c>
      <c r="B1485" s="9" t="s">
        <v>3837</v>
      </c>
      <c r="C1485" s="9"/>
      <c r="D1485" s="10"/>
      <c r="E1485" s="9" t="s">
        <v>20</v>
      </c>
      <c r="F1485" s="11"/>
      <c r="G1485" s="12">
        <v>0</v>
      </c>
      <c r="H1485" s="11"/>
      <c r="I1485" s="11">
        <v>0</v>
      </c>
      <c r="J1485" s="11"/>
      <c r="K1485" s="11"/>
      <c r="L1485" s="11"/>
      <c r="M1485" s="11"/>
      <c r="N1485" s="11"/>
      <c r="O1485" s="11"/>
      <c r="P1485" s="11"/>
    </row>
    <row r="1486" spans="1:16">
      <c r="A1486" s="9" t="s">
        <v>3838</v>
      </c>
      <c r="B1486" s="9" t="s">
        <v>3839</v>
      </c>
      <c r="C1486" s="9"/>
      <c r="D1486" s="10"/>
      <c r="E1486" s="9" t="s">
        <v>20</v>
      </c>
      <c r="F1486" s="11"/>
      <c r="G1486" s="12">
        <v>0</v>
      </c>
      <c r="H1486" s="11"/>
      <c r="I1486" s="11" t="s">
        <v>3840</v>
      </c>
      <c r="J1486" s="11"/>
      <c r="K1486" s="11"/>
      <c r="L1486" s="11"/>
      <c r="M1486" s="11"/>
      <c r="N1486" s="11"/>
      <c r="O1486" s="11"/>
      <c r="P1486" s="11"/>
    </row>
    <row r="1487" spans="1:16" ht="25.5">
      <c r="A1487" s="9" t="s">
        <v>3841</v>
      </c>
      <c r="B1487" s="9" t="s">
        <v>3842</v>
      </c>
      <c r="C1487" s="9"/>
      <c r="D1487" s="10"/>
      <c r="E1487" s="9" t="s">
        <v>20</v>
      </c>
      <c r="F1487" s="11"/>
      <c r="G1487" s="12">
        <v>0</v>
      </c>
      <c r="H1487" s="11"/>
      <c r="I1487" s="11" t="s">
        <v>3717</v>
      </c>
      <c r="J1487" s="11"/>
      <c r="K1487" s="11"/>
      <c r="L1487" s="11"/>
      <c r="M1487" s="11"/>
      <c r="N1487" s="11"/>
      <c r="O1487" s="11"/>
      <c r="P1487" s="11"/>
    </row>
    <row r="1488" spans="1:16" ht="25.5">
      <c r="A1488" s="9" t="s">
        <v>3843</v>
      </c>
      <c r="B1488" s="9" t="s">
        <v>3844</v>
      </c>
      <c r="C1488" s="9"/>
      <c r="D1488" s="10"/>
      <c r="E1488" s="9" t="s">
        <v>20</v>
      </c>
      <c r="F1488" s="11"/>
      <c r="G1488" s="12">
        <v>0</v>
      </c>
      <c r="H1488" s="11"/>
      <c r="I1488" s="11">
        <v>0</v>
      </c>
      <c r="J1488" s="11"/>
      <c r="K1488" s="11"/>
      <c r="L1488" s="11"/>
      <c r="M1488" s="11"/>
      <c r="N1488" s="11"/>
      <c r="O1488" s="11"/>
      <c r="P1488" s="11"/>
    </row>
    <row r="1489" spans="1:16" ht="25.5">
      <c r="A1489" s="9" t="s">
        <v>3845</v>
      </c>
      <c r="B1489" s="9" t="s">
        <v>3846</v>
      </c>
      <c r="C1489" s="9"/>
      <c r="D1489" s="10"/>
      <c r="E1489" s="9" t="s">
        <v>20</v>
      </c>
      <c r="F1489" s="11"/>
      <c r="G1489" s="12">
        <v>0</v>
      </c>
      <c r="H1489" s="11"/>
      <c r="I1489" s="11" t="s">
        <v>3847</v>
      </c>
      <c r="J1489" s="11"/>
      <c r="K1489" s="11"/>
      <c r="L1489" s="11"/>
      <c r="M1489" s="11"/>
      <c r="N1489" s="11"/>
      <c r="O1489" s="11"/>
      <c r="P1489" s="11"/>
    </row>
    <row r="1490" spans="1:16">
      <c r="A1490" s="9" t="s">
        <v>3848</v>
      </c>
      <c r="B1490" s="9" t="s">
        <v>3849</v>
      </c>
      <c r="C1490" s="9"/>
      <c r="D1490" s="10"/>
      <c r="E1490" s="9" t="s">
        <v>20</v>
      </c>
      <c r="F1490" s="11"/>
      <c r="G1490" s="12">
        <v>0</v>
      </c>
      <c r="H1490" s="11"/>
      <c r="I1490" s="11">
        <v>0</v>
      </c>
      <c r="J1490" s="11"/>
      <c r="K1490" s="11"/>
      <c r="L1490" s="11"/>
      <c r="M1490" s="11"/>
      <c r="N1490" s="11"/>
      <c r="O1490" s="11"/>
      <c r="P1490" s="11"/>
    </row>
    <row r="1491" spans="1:16">
      <c r="A1491" s="9" t="s">
        <v>3850</v>
      </c>
      <c r="B1491" s="9" t="s">
        <v>3851</v>
      </c>
      <c r="C1491" s="9"/>
      <c r="D1491" s="10"/>
      <c r="E1491" s="9" t="s">
        <v>20</v>
      </c>
      <c r="F1491" s="11"/>
      <c r="G1491" s="12">
        <v>0</v>
      </c>
      <c r="H1491" s="11"/>
      <c r="I1491" s="11">
        <v>0</v>
      </c>
      <c r="J1491" s="11"/>
      <c r="K1491" s="11"/>
      <c r="L1491" s="11"/>
      <c r="M1491" s="11"/>
      <c r="N1491" s="11"/>
      <c r="O1491" s="11"/>
      <c r="P1491" s="11"/>
    </row>
    <row r="1492" spans="1:16">
      <c r="A1492" s="9" t="s">
        <v>3852</v>
      </c>
      <c r="B1492" s="9" t="s">
        <v>3853</v>
      </c>
      <c r="C1492" s="9"/>
      <c r="D1492" s="10"/>
      <c r="E1492" s="9" t="s">
        <v>20</v>
      </c>
      <c r="F1492" s="11"/>
      <c r="G1492" s="12">
        <v>0</v>
      </c>
      <c r="H1492" s="11"/>
      <c r="I1492" s="11">
        <v>0</v>
      </c>
      <c r="J1492" s="11"/>
      <c r="K1492" s="11"/>
      <c r="L1492" s="11"/>
      <c r="M1492" s="11"/>
      <c r="N1492" s="11"/>
      <c r="O1492" s="11"/>
      <c r="P1492" s="11"/>
    </row>
    <row r="1493" spans="1:16">
      <c r="A1493" s="9" t="s">
        <v>3854</v>
      </c>
      <c r="B1493" s="9" t="s">
        <v>3855</v>
      </c>
      <c r="C1493" s="9"/>
      <c r="D1493" s="10"/>
      <c r="E1493" s="9" t="s">
        <v>20</v>
      </c>
      <c r="F1493" s="11"/>
      <c r="G1493" s="12">
        <v>0</v>
      </c>
      <c r="H1493" s="11"/>
      <c r="I1493" s="11" t="s">
        <v>3856</v>
      </c>
      <c r="J1493" s="11"/>
      <c r="K1493" s="11"/>
      <c r="L1493" s="11"/>
      <c r="M1493" s="11"/>
      <c r="N1493" s="11"/>
      <c r="O1493" s="11"/>
      <c r="P1493" s="11"/>
    </row>
    <row r="1494" spans="1:16" ht="25.5">
      <c r="A1494" s="9" t="s">
        <v>3857</v>
      </c>
      <c r="B1494" s="9" t="s">
        <v>3858</v>
      </c>
      <c r="C1494" s="9"/>
      <c r="D1494" s="10"/>
      <c r="E1494" s="9" t="s">
        <v>20</v>
      </c>
      <c r="F1494" s="11"/>
      <c r="G1494" s="12">
        <v>0</v>
      </c>
      <c r="H1494" s="11"/>
      <c r="I1494" s="11" t="s">
        <v>3859</v>
      </c>
      <c r="J1494" s="11"/>
      <c r="K1494" s="11"/>
      <c r="L1494" s="11"/>
      <c r="M1494" s="11"/>
      <c r="N1494" s="11"/>
      <c r="O1494" s="11"/>
      <c r="P1494" s="11"/>
    </row>
    <row r="1495" spans="1:16" ht="38.25">
      <c r="A1495" s="9" t="s">
        <v>3860</v>
      </c>
      <c r="B1495" s="9" t="s">
        <v>3861</v>
      </c>
      <c r="C1495" s="9"/>
      <c r="D1495" s="10"/>
      <c r="E1495" s="9" t="s">
        <v>20</v>
      </c>
      <c r="F1495" s="11"/>
      <c r="G1495" s="12">
        <v>0</v>
      </c>
      <c r="H1495" s="11"/>
      <c r="I1495" s="11" t="s">
        <v>3862</v>
      </c>
      <c r="J1495" s="11"/>
      <c r="K1495" s="11"/>
      <c r="L1495" s="11"/>
      <c r="M1495" s="11"/>
      <c r="N1495" s="11"/>
      <c r="O1495" s="11"/>
      <c r="P1495" s="11"/>
    </row>
    <row r="1496" spans="1:16" ht="38.25">
      <c r="A1496" s="9" t="s">
        <v>3863</v>
      </c>
      <c r="B1496" s="9" t="s">
        <v>3864</v>
      </c>
      <c r="C1496" s="9"/>
      <c r="D1496" s="10"/>
      <c r="E1496" s="9" t="s">
        <v>20</v>
      </c>
      <c r="F1496" s="11"/>
      <c r="G1496" s="12">
        <v>0</v>
      </c>
      <c r="H1496" s="11"/>
      <c r="I1496" s="11" t="s">
        <v>3865</v>
      </c>
      <c r="J1496" s="11"/>
      <c r="K1496" s="11"/>
      <c r="L1496" s="11"/>
      <c r="M1496" s="11"/>
      <c r="N1496" s="11"/>
      <c r="O1496" s="11"/>
      <c r="P1496" s="11"/>
    </row>
    <row r="1497" spans="1:16" ht="38.25">
      <c r="A1497" s="9" t="s">
        <v>3866</v>
      </c>
      <c r="B1497" s="9" t="s">
        <v>3867</v>
      </c>
      <c r="C1497" s="9"/>
      <c r="D1497" s="10"/>
      <c r="E1497" s="9" t="s">
        <v>20</v>
      </c>
      <c r="F1497" s="11"/>
      <c r="G1497" s="12">
        <v>0</v>
      </c>
      <c r="H1497" s="11"/>
      <c r="I1497" s="11" t="s">
        <v>3868</v>
      </c>
      <c r="J1497" s="11"/>
      <c r="K1497" s="11"/>
      <c r="L1497" s="11"/>
      <c r="M1497" s="11"/>
      <c r="N1497" s="11"/>
      <c r="O1497" s="11"/>
      <c r="P1497" s="11"/>
    </row>
    <row r="1498" spans="1:16">
      <c r="A1498" s="9" t="s">
        <v>3869</v>
      </c>
      <c r="B1498" s="9" t="s">
        <v>3870</v>
      </c>
      <c r="C1498" s="9"/>
      <c r="D1498" s="10"/>
      <c r="E1498" s="9" t="s">
        <v>20</v>
      </c>
      <c r="F1498" s="11"/>
      <c r="G1498" s="12">
        <v>0</v>
      </c>
      <c r="H1498" s="11"/>
      <c r="I1498" s="11" t="s">
        <v>3871</v>
      </c>
      <c r="J1498" s="11"/>
      <c r="K1498" s="11"/>
      <c r="L1498" s="11"/>
      <c r="M1498" s="11"/>
      <c r="N1498" s="11"/>
      <c r="O1498" s="11"/>
      <c r="P1498" s="11"/>
    </row>
    <row r="1499" spans="1:16">
      <c r="A1499" s="9" t="s">
        <v>3872</v>
      </c>
      <c r="B1499" s="9" t="s">
        <v>3873</v>
      </c>
      <c r="C1499" s="9"/>
      <c r="D1499" s="10"/>
      <c r="E1499" s="9" t="s">
        <v>20</v>
      </c>
      <c r="F1499" s="11"/>
      <c r="G1499" s="12">
        <v>0</v>
      </c>
      <c r="H1499" s="11"/>
      <c r="I1499" s="11" t="s">
        <v>3874</v>
      </c>
      <c r="J1499" s="11"/>
      <c r="K1499" s="11"/>
      <c r="L1499" s="11"/>
      <c r="M1499" s="11"/>
      <c r="N1499" s="11"/>
      <c r="O1499" s="11"/>
      <c r="P1499" s="11"/>
    </row>
    <row r="1500" spans="1:16" ht="38.25">
      <c r="A1500" s="9" t="s">
        <v>3875</v>
      </c>
      <c r="B1500" s="9" t="s">
        <v>3876</v>
      </c>
      <c r="C1500" s="9"/>
      <c r="D1500" s="10"/>
      <c r="E1500" s="9" t="s">
        <v>20</v>
      </c>
      <c r="F1500" s="11"/>
      <c r="G1500" s="12" t="s">
        <v>3877</v>
      </c>
      <c r="H1500" s="11"/>
      <c r="I1500" s="11" t="s">
        <v>3878</v>
      </c>
      <c r="J1500" s="11"/>
      <c r="K1500" s="11"/>
      <c r="L1500" s="11"/>
      <c r="M1500" s="11"/>
      <c r="N1500" s="11"/>
      <c r="O1500" s="11"/>
      <c r="P1500" s="11"/>
    </row>
    <row r="1501" spans="1:16">
      <c r="A1501" s="9" t="s">
        <v>3879</v>
      </c>
      <c r="B1501" s="9" t="s">
        <v>3880</v>
      </c>
      <c r="C1501" s="9"/>
      <c r="D1501" s="10">
        <v>0</v>
      </c>
      <c r="E1501" s="9" t="s">
        <v>20</v>
      </c>
      <c r="F1501" s="11">
        <v>0</v>
      </c>
      <c r="G1501" s="11" t="s">
        <v>3881</v>
      </c>
      <c r="H1501" s="11" t="s">
        <v>1519</v>
      </c>
      <c r="I1501" s="11" t="s">
        <v>3770</v>
      </c>
      <c r="J1501" s="11" t="s">
        <v>3882</v>
      </c>
      <c r="K1501" s="11">
        <v>0</v>
      </c>
      <c r="L1501" s="11" t="s">
        <v>3883</v>
      </c>
      <c r="M1501" s="11" t="s">
        <v>3770</v>
      </c>
      <c r="N1501" s="11">
        <v>0</v>
      </c>
      <c r="O1501" s="11">
        <v>0</v>
      </c>
      <c r="P1501" s="11">
        <v>0</v>
      </c>
    </row>
    <row r="1502" spans="1:16" ht="38.25">
      <c r="A1502" s="9" t="s">
        <v>3884</v>
      </c>
      <c r="B1502" s="9" t="s">
        <v>3885</v>
      </c>
      <c r="C1502" s="9"/>
      <c r="D1502" s="10"/>
      <c r="E1502" s="9" t="s">
        <v>20</v>
      </c>
      <c r="F1502" s="11"/>
      <c r="G1502" s="12">
        <v>0</v>
      </c>
      <c r="H1502" s="11"/>
      <c r="I1502" s="11" t="s">
        <v>3886</v>
      </c>
      <c r="J1502" s="11"/>
      <c r="K1502" s="11"/>
      <c r="L1502" s="11"/>
      <c r="M1502" s="11"/>
      <c r="N1502" s="11"/>
      <c r="O1502" s="11"/>
      <c r="P1502" s="11"/>
    </row>
    <row r="1503" spans="1:16" ht="38.25">
      <c r="A1503" s="9" t="s">
        <v>3887</v>
      </c>
      <c r="B1503" s="9" t="s">
        <v>3888</v>
      </c>
      <c r="C1503" s="9"/>
      <c r="D1503" s="10"/>
      <c r="E1503" s="9" t="s">
        <v>20</v>
      </c>
      <c r="F1503" s="11"/>
      <c r="G1503" s="12">
        <v>0</v>
      </c>
      <c r="H1503" s="11"/>
      <c r="I1503" s="11" t="s">
        <v>3889</v>
      </c>
      <c r="J1503" s="11"/>
      <c r="K1503" s="11"/>
      <c r="L1503" s="11"/>
      <c r="M1503" s="11"/>
      <c r="N1503" s="11"/>
      <c r="O1503" s="11"/>
      <c r="P1503" s="11"/>
    </row>
    <row r="1504" spans="1:16" ht="25.5">
      <c r="A1504" s="9" t="s">
        <v>3890</v>
      </c>
      <c r="B1504" s="9" t="s">
        <v>3891</v>
      </c>
      <c r="C1504" s="9"/>
      <c r="D1504" s="10"/>
      <c r="E1504" s="9" t="s">
        <v>20</v>
      </c>
      <c r="F1504" s="11"/>
      <c r="G1504" s="12">
        <v>0</v>
      </c>
      <c r="H1504" s="11"/>
      <c r="I1504" s="11" t="s">
        <v>3892</v>
      </c>
      <c r="J1504" s="11"/>
      <c r="K1504" s="11"/>
      <c r="L1504" s="11"/>
      <c r="M1504" s="11"/>
      <c r="N1504" s="11"/>
      <c r="O1504" s="11"/>
      <c r="P1504" s="11"/>
    </row>
    <row r="1505" spans="1:16" ht="38.25">
      <c r="A1505" s="9" t="s">
        <v>3893</v>
      </c>
      <c r="B1505" s="9" t="s">
        <v>3894</v>
      </c>
      <c r="C1505" s="9"/>
      <c r="D1505" s="10"/>
      <c r="E1505" s="9" t="s">
        <v>20</v>
      </c>
      <c r="F1505" s="11"/>
      <c r="G1505" s="12">
        <v>11485208</v>
      </c>
      <c r="H1505" s="11"/>
      <c r="I1505" s="11" t="s">
        <v>3895</v>
      </c>
      <c r="J1505" s="11"/>
      <c r="K1505" s="11"/>
      <c r="L1505" s="11"/>
      <c r="M1505" s="11"/>
      <c r="N1505" s="11"/>
      <c r="O1505" s="11"/>
      <c r="P1505" s="11"/>
    </row>
    <row r="1506" spans="1:16">
      <c r="A1506" s="9" t="s">
        <v>3896</v>
      </c>
      <c r="B1506" s="9" t="s">
        <v>3897</v>
      </c>
      <c r="C1506" s="9"/>
      <c r="D1506" s="10"/>
      <c r="E1506" s="9" t="s">
        <v>20</v>
      </c>
      <c r="F1506" s="11"/>
      <c r="G1506" s="12">
        <v>0</v>
      </c>
      <c r="H1506" s="11"/>
      <c r="I1506" s="11" t="s">
        <v>3898</v>
      </c>
      <c r="J1506" s="11"/>
      <c r="K1506" s="11"/>
      <c r="L1506" s="11"/>
      <c r="M1506" s="11"/>
      <c r="N1506" s="11"/>
      <c r="O1506" s="11"/>
      <c r="P1506" s="11"/>
    </row>
    <row r="1507" spans="1:16" ht="25.5">
      <c r="A1507" s="9" t="s">
        <v>3899</v>
      </c>
      <c r="B1507" s="9" t="s">
        <v>3900</v>
      </c>
      <c r="C1507" s="9"/>
      <c r="D1507" s="10"/>
      <c r="E1507" s="9" t="s">
        <v>20</v>
      </c>
      <c r="F1507" s="11"/>
      <c r="G1507" s="12">
        <v>0</v>
      </c>
      <c r="H1507" s="11"/>
      <c r="I1507" s="11">
        <v>0</v>
      </c>
      <c r="J1507" s="11"/>
      <c r="K1507" s="11"/>
      <c r="L1507" s="11"/>
      <c r="M1507" s="11"/>
      <c r="N1507" s="11"/>
      <c r="O1507" s="11"/>
      <c r="P1507" s="11"/>
    </row>
    <row r="1508" spans="1:16" ht="38.25">
      <c r="A1508" s="9" t="s">
        <v>3901</v>
      </c>
      <c r="B1508" s="9" t="s">
        <v>3902</v>
      </c>
      <c r="C1508" s="9"/>
      <c r="D1508" s="10"/>
      <c r="E1508" s="9" t="s">
        <v>20</v>
      </c>
      <c r="F1508" s="11"/>
      <c r="G1508" s="12">
        <v>0</v>
      </c>
      <c r="H1508" s="11"/>
      <c r="I1508" s="11" t="s">
        <v>3903</v>
      </c>
      <c r="J1508" s="11"/>
      <c r="K1508" s="11"/>
      <c r="L1508" s="11"/>
      <c r="M1508" s="11"/>
      <c r="N1508" s="11"/>
      <c r="O1508" s="11"/>
      <c r="P1508" s="11"/>
    </row>
    <row r="1509" spans="1:16" ht="38.25">
      <c r="A1509" s="9" t="s">
        <v>3904</v>
      </c>
      <c r="B1509" s="9" t="s">
        <v>3905</v>
      </c>
      <c r="C1509" s="9"/>
      <c r="D1509" s="10"/>
      <c r="E1509" s="9" t="s">
        <v>20</v>
      </c>
      <c r="F1509" s="11"/>
      <c r="G1509" s="12">
        <v>0</v>
      </c>
      <c r="H1509" s="11"/>
      <c r="I1509" s="11" t="s">
        <v>3906</v>
      </c>
      <c r="J1509" s="11"/>
      <c r="K1509" s="11"/>
      <c r="L1509" s="11"/>
      <c r="M1509" s="11"/>
      <c r="N1509" s="11"/>
      <c r="O1509" s="11"/>
      <c r="P1509" s="11"/>
    </row>
    <row r="1510" spans="1:16">
      <c r="A1510" s="9" t="s">
        <v>3907</v>
      </c>
      <c r="B1510" s="9" t="s">
        <v>3908</v>
      </c>
      <c r="C1510" s="9"/>
      <c r="D1510" s="10"/>
      <c r="E1510" s="9" t="s">
        <v>20</v>
      </c>
      <c r="F1510" s="11"/>
      <c r="G1510" s="12">
        <v>0</v>
      </c>
      <c r="H1510" s="11"/>
      <c r="I1510" s="11">
        <v>465796</v>
      </c>
      <c r="J1510" s="11"/>
      <c r="K1510" s="11"/>
      <c r="L1510" s="11"/>
      <c r="M1510" s="11"/>
      <c r="N1510" s="11"/>
      <c r="O1510" s="11"/>
      <c r="P1510" s="11"/>
    </row>
    <row r="1511" spans="1:16" ht="25.5">
      <c r="A1511" s="9" t="s">
        <v>3909</v>
      </c>
      <c r="B1511" s="9" t="s">
        <v>3910</v>
      </c>
      <c r="C1511" s="9"/>
      <c r="D1511" s="10"/>
      <c r="E1511" s="9" t="s">
        <v>20</v>
      </c>
      <c r="F1511" s="11"/>
      <c r="G1511" s="12">
        <v>0</v>
      </c>
      <c r="H1511" s="11"/>
      <c r="I1511" s="11">
        <v>0</v>
      </c>
      <c r="J1511" s="11"/>
      <c r="K1511" s="11"/>
      <c r="L1511" s="11"/>
      <c r="M1511" s="11"/>
      <c r="N1511" s="11"/>
      <c r="O1511" s="11"/>
      <c r="P1511" s="11"/>
    </row>
    <row r="1512" spans="1:16" ht="25.5">
      <c r="A1512" s="9" t="s">
        <v>3911</v>
      </c>
      <c r="B1512" s="9" t="s">
        <v>3912</v>
      </c>
      <c r="C1512" s="9"/>
      <c r="D1512" s="10"/>
      <c r="E1512" s="9" t="s">
        <v>20</v>
      </c>
      <c r="F1512" s="11"/>
      <c r="G1512" s="12">
        <v>0</v>
      </c>
      <c r="H1512" s="11"/>
      <c r="I1512" s="11">
        <v>1508108</v>
      </c>
      <c r="J1512" s="11"/>
      <c r="K1512" s="11"/>
      <c r="L1512" s="11"/>
      <c r="M1512" s="11"/>
      <c r="N1512" s="11"/>
      <c r="O1512" s="11"/>
      <c r="P1512" s="11"/>
    </row>
    <row r="1513" spans="1:16">
      <c r="A1513" s="9" t="s">
        <v>3913</v>
      </c>
      <c r="B1513" s="9" t="s">
        <v>3914</v>
      </c>
      <c r="C1513" s="9"/>
      <c r="D1513" s="10"/>
      <c r="E1513" s="9" t="s">
        <v>20</v>
      </c>
      <c r="F1513" s="11"/>
      <c r="G1513" s="12">
        <v>0</v>
      </c>
      <c r="H1513" s="11"/>
      <c r="I1513" s="11">
        <v>96037157503</v>
      </c>
      <c r="J1513" s="11"/>
      <c r="K1513" s="11"/>
      <c r="L1513" s="11"/>
      <c r="M1513" s="11"/>
      <c r="N1513" s="11"/>
      <c r="O1513" s="11"/>
      <c r="P1513" s="11"/>
    </row>
    <row r="1514" spans="1:16">
      <c r="A1514" s="9" t="s">
        <v>3915</v>
      </c>
      <c r="B1514" s="9" t="s">
        <v>3916</v>
      </c>
      <c r="C1514" s="9"/>
      <c r="D1514" s="10"/>
      <c r="E1514" s="9" t="s">
        <v>20</v>
      </c>
      <c r="F1514" s="11"/>
      <c r="G1514" s="12">
        <v>0</v>
      </c>
      <c r="H1514" s="11"/>
      <c r="I1514" s="11">
        <v>0</v>
      </c>
      <c r="J1514" s="11"/>
      <c r="K1514" s="11"/>
      <c r="L1514" s="11"/>
      <c r="M1514" s="11"/>
      <c r="N1514" s="11"/>
      <c r="O1514" s="11"/>
      <c r="P1514" s="11"/>
    </row>
    <row r="1515" spans="1:16" ht="25.5">
      <c r="A1515" s="9" t="s">
        <v>3917</v>
      </c>
      <c r="B1515" s="9" t="s">
        <v>3918</v>
      </c>
      <c r="C1515" s="9"/>
      <c r="D1515" s="10"/>
      <c r="E1515" s="9" t="s">
        <v>20</v>
      </c>
      <c r="F1515" s="11"/>
      <c r="G1515" s="12">
        <v>0</v>
      </c>
      <c r="H1515" s="11"/>
      <c r="I1515" s="11" t="s">
        <v>3919</v>
      </c>
      <c r="J1515" s="11"/>
      <c r="K1515" s="11"/>
      <c r="L1515" s="11"/>
      <c r="M1515" s="11"/>
      <c r="N1515" s="11"/>
      <c r="O1515" s="11"/>
      <c r="P1515" s="11"/>
    </row>
    <row r="1516" spans="1:16" ht="38.25">
      <c r="A1516" s="9" t="s">
        <v>3920</v>
      </c>
      <c r="B1516" s="9" t="s">
        <v>3921</v>
      </c>
      <c r="C1516" s="9"/>
      <c r="D1516" s="10"/>
      <c r="E1516" s="9" t="s">
        <v>20</v>
      </c>
      <c r="F1516" s="11"/>
      <c r="G1516" s="12">
        <v>0</v>
      </c>
      <c r="H1516" s="11"/>
      <c r="I1516" s="11" t="s">
        <v>3922</v>
      </c>
      <c r="J1516" s="11"/>
      <c r="K1516" s="11"/>
      <c r="L1516" s="11"/>
      <c r="M1516" s="11"/>
      <c r="N1516" s="11"/>
      <c r="O1516" s="11"/>
      <c r="P1516" s="11"/>
    </row>
    <row r="1517" spans="1:16" ht="25.5">
      <c r="A1517" s="9" t="s">
        <v>3923</v>
      </c>
      <c r="B1517" s="9" t="s">
        <v>3924</v>
      </c>
      <c r="C1517" s="9"/>
      <c r="D1517" s="10"/>
      <c r="E1517" s="9" t="s">
        <v>20</v>
      </c>
      <c r="F1517" s="11"/>
      <c r="G1517" s="12">
        <v>0</v>
      </c>
      <c r="H1517" s="11"/>
      <c r="I1517" s="11">
        <v>8992</v>
      </c>
      <c r="J1517" s="11"/>
      <c r="K1517" s="11"/>
      <c r="L1517" s="11"/>
      <c r="M1517" s="11"/>
      <c r="N1517" s="11"/>
      <c r="O1517" s="11"/>
      <c r="P1517" s="11"/>
    </row>
    <row r="1518" spans="1:16" ht="25.5">
      <c r="A1518" s="9" t="s">
        <v>3925</v>
      </c>
      <c r="B1518" s="9" t="s">
        <v>3926</v>
      </c>
      <c r="C1518" s="9"/>
      <c r="D1518" s="10"/>
      <c r="E1518" s="9" t="s">
        <v>20</v>
      </c>
      <c r="F1518" s="11"/>
      <c r="G1518" s="12">
        <v>0</v>
      </c>
      <c r="H1518" s="11"/>
      <c r="I1518" s="11" t="s">
        <v>3927</v>
      </c>
      <c r="J1518" s="11"/>
      <c r="K1518" s="11"/>
      <c r="L1518" s="11"/>
      <c r="M1518" s="11"/>
      <c r="N1518" s="11"/>
      <c r="O1518" s="11"/>
      <c r="P1518" s="11"/>
    </row>
    <row r="1519" spans="1:16">
      <c r="A1519" s="9" t="s">
        <v>3928</v>
      </c>
      <c r="B1519" s="9" t="s">
        <v>3929</v>
      </c>
      <c r="C1519" s="9"/>
      <c r="D1519" s="10"/>
      <c r="E1519" s="9" t="s">
        <v>20</v>
      </c>
      <c r="F1519" s="11"/>
      <c r="G1519" s="12">
        <v>0</v>
      </c>
      <c r="H1519" s="11"/>
      <c r="I1519" s="11" t="s">
        <v>3930</v>
      </c>
      <c r="J1519" s="11"/>
      <c r="K1519" s="11"/>
      <c r="L1519" s="11"/>
      <c r="M1519" s="11"/>
      <c r="N1519" s="11"/>
      <c r="O1519" s="11"/>
      <c r="P1519" s="11"/>
    </row>
    <row r="1520" spans="1:16">
      <c r="A1520" s="9" t="s">
        <v>3931</v>
      </c>
      <c r="B1520" s="9" t="s">
        <v>3932</v>
      </c>
      <c r="C1520" s="9"/>
      <c r="D1520" s="10"/>
      <c r="E1520" s="9" t="s">
        <v>20</v>
      </c>
      <c r="F1520" s="11"/>
      <c r="G1520" s="12">
        <v>0</v>
      </c>
      <c r="H1520" s="11"/>
      <c r="I1520" s="11" t="s">
        <v>3933</v>
      </c>
      <c r="J1520" s="11"/>
      <c r="K1520" s="11"/>
      <c r="L1520" s="11"/>
      <c r="M1520" s="11"/>
      <c r="N1520" s="11"/>
      <c r="O1520" s="11"/>
      <c r="P1520" s="11"/>
    </row>
    <row r="1521" spans="1:16">
      <c r="A1521" s="9" t="s">
        <v>3934</v>
      </c>
      <c r="B1521" s="9" t="s">
        <v>3935</v>
      </c>
      <c r="C1521" s="9"/>
      <c r="D1521" s="10"/>
      <c r="E1521" s="9" t="s">
        <v>20</v>
      </c>
      <c r="F1521" s="11"/>
      <c r="G1521" s="12">
        <v>0</v>
      </c>
      <c r="H1521" s="11"/>
      <c r="I1521" s="11">
        <v>0</v>
      </c>
      <c r="J1521" s="11"/>
      <c r="K1521" s="11"/>
      <c r="L1521" s="11"/>
      <c r="M1521" s="11"/>
      <c r="N1521" s="11"/>
      <c r="O1521" s="11"/>
      <c r="P1521" s="11"/>
    </row>
    <row r="1522" spans="1:16" ht="25.5">
      <c r="A1522" s="9" t="s">
        <v>3936</v>
      </c>
      <c r="B1522" s="9" t="s">
        <v>3937</v>
      </c>
      <c r="C1522" s="9"/>
      <c r="D1522" s="10"/>
      <c r="E1522" s="9" t="s">
        <v>20</v>
      </c>
      <c r="F1522" s="11"/>
      <c r="G1522" s="12">
        <v>0</v>
      </c>
      <c r="H1522" s="11"/>
      <c r="I1522" s="11" t="s">
        <v>3938</v>
      </c>
      <c r="J1522" s="11"/>
      <c r="K1522" s="11"/>
      <c r="L1522" s="11"/>
      <c r="M1522" s="11"/>
      <c r="N1522" s="11"/>
      <c r="O1522" s="11"/>
      <c r="P1522" s="11"/>
    </row>
    <row r="1523" spans="1:16" ht="25.5">
      <c r="A1523" s="9" t="s">
        <v>3939</v>
      </c>
      <c r="B1523" s="9" t="s">
        <v>3940</v>
      </c>
      <c r="C1523" s="9"/>
      <c r="D1523" s="10"/>
      <c r="E1523" s="9" t="s">
        <v>20</v>
      </c>
      <c r="F1523" s="11"/>
      <c r="G1523" s="12">
        <v>0</v>
      </c>
      <c r="H1523" s="11"/>
      <c r="I1523" s="11" t="s">
        <v>3941</v>
      </c>
      <c r="J1523" s="11"/>
      <c r="K1523" s="11"/>
      <c r="L1523" s="11"/>
      <c r="M1523" s="11"/>
      <c r="N1523" s="11"/>
      <c r="O1523" s="11"/>
      <c r="P1523" s="11"/>
    </row>
    <row r="1524" spans="1:16" ht="25.5">
      <c r="A1524" s="9" t="s">
        <v>3942</v>
      </c>
      <c r="B1524" s="9" t="s">
        <v>3943</v>
      </c>
      <c r="C1524" s="9"/>
      <c r="D1524" s="10"/>
      <c r="E1524" s="9" t="s">
        <v>20</v>
      </c>
      <c r="F1524" s="11"/>
      <c r="G1524" s="12">
        <v>0</v>
      </c>
      <c r="H1524" s="11"/>
      <c r="I1524" s="11">
        <v>6456339</v>
      </c>
      <c r="J1524" s="11"/>
      <c r="K1524" s="11"/>
      <c r="L1524" s="11"/>
      <c r="M1524" s="11"/>
      <c r="N1524" s="11"/>
      <c r="O1524" s="11"/>
      <c r="P1524" s="11"/>
    </row>
    <row r="1525" spans="1:16" ht="25.5">
      <c r="A1525" s="9" t="s">
        <v>3944</v>
      </c>
      <c r="B1525" s="9" t="s">
        <v>3945</v>
      </c>
      <c r="C1525" s="9"/>
      <c r="D1525" s="10"/>
      <c r="E1525" s="9" t="s">
        <v>20</v>
      </c>
      <c r="F1525" s="11"/>
      <c r="G1525" s="12">
        <v>0</v>
      </c>
      <c r="H1525" s="11"/>
      <c r="I1525" s="11">
        <v>6456362</v>
      </c>
      <c r="J1525" s="11"/>
      <c r="K1525" s="11"/>
      <c r="L1525" s="11"/>
      <c r="M1525" s="11"/>
      <c r="N1525" s="11"/>
      <c r="O1525" s="11"/>
      <c r="P1525" s="11"/>
    </row>
    <row r="1526" spans="1:16" ht="25.5">
      <c r="A1526" s="9" t="s">
        <v>3946</v>
      </c>
      <c r="B1526" s="9" t="s">
        <v>3947</v>
      </c>
      <c r="C1526" s="9"/>
      <c r="D1526" s="10"/>
      <c r="E1526" s="9" t="s">
        <v>20</v>
      </c>
      <c r="F1526" s="11"/>
      <c r="G1526" s="12">
        <v>0</v>
      </c>
      <c r="H1526" s="11"/>
      <c r="I1526" s="11">
        <v>0</v>
      </c>
      <c r="J1526" s="11"/>
      <c r="K1526" s="11"/>
      <c r="L1526" s="11"/>
      <c r="M1526" s="11"/>
      <c r="N1526" s="11"/>
      <c r="O1526" s="11"/>
      <c r="P1526" s="11"/>
    </row>
    <row r="1527" spans="1:16" ht="25.5">
      <c r="A1527" s="9" t="s">
        <v>3948</v>
      </c>
      <c r="B1527" s="9" t="s">
        <v>3949</v>
      </c>
      <c r="C1527" s="9"/>
      <c r="D1527" s="10"/>
      <c r="E1527" s="9" t="s">
        <v>20</v>
      </c>
      <c r="F1527" s="11"/>
      <c r="G1527" s="12">
        <v>0</v>
      </c>
      <c r="H1527" s="11"/>
      <c r="I1527" s="11" t="s">
        <v>3720</v>
      </c>
      <c r="J1527" s="11"/>
      <c r="K1527" s="11"/>
      <c r="L1527" s="11"/>
      <c r="M1527" s="11"/>
      <c r="N1527" s="11"/>
      <c r="O1527" s="11"/>
      <c r="P1527" s="11"/>
    </row>
    <row r="1528" spans="1:16" ht="38.25">
      <c r="A1528" s="9" t="s">
        <v>3950</v>
      </c>
      <c r="B1528" s="9" t="s">
        <v>3951</v>
      </c>
      <c r="C1528" s="9"/>
      <c r="D1528" s="10"/>
      <c r="E1528" s="9" t="s">
        <v>20</v>
      </c>
      <c r="F1528" s="11"/>
      <c r="G1528" s="12">
        <v>0</v>
      </c>
      <c r="H1528" s="11"/>
      <c r="I1528" s="11" t="s">
        <v>3952</v>
      </c>
      <c r="J1528" s="11"/>
      <c r="K1528" s="11"/>
      <c r="L1528" s="11"/>
      <c r="M1528" s="11"/>
      <c r="N1528" s="11"/>
      <c r="O1528" s="11"/>
      <c r="P1528" s="11"/>
    </row>
    <row r="1529" spans="1:16">
      <c r="A1529" s="9" t="s">
        <v>3953</v>
      </c>
      <c r="B1529" s="9" t="s">
        <v>3954</v>
      </c>
      <c r="C1529" s="9"/>
      <c r="D1529" s="10"/>
      <c r="E1529" s="9" t="s">
        <v>20</v>
      </c>
      <c r="F1529" s="11"/>
      <c r="G1529" s="12">
        <v>0</v>
      </c>
      <c r="H1529" s="11"/>
      <c r="I1529" s="11" t="s">
        <v>3955</v>
      </c>
      <c r="J1529" s="11"/>
      <c r="K1529" s="11"/>
      <c r="L1529" s="11"/>
      <c r="M1529" s="11"/>
      <c r="N1529" s="11"/>
      <c r="O1529" s="11"/>
      <c r="P1529" s="11"/>
    </row>
    <row r="1530" spans="1:16">
      <c r="A1530" s="9" t="s">
        <v>3956</v>
      </c>
      <c r="B1530" s="9" t="s">
        <v>3957</v>
      </c>
      <c r="C1530" s="9"/>
      <c r="D1530" s="10"/>
      <c r="E1530" s="9" t="s">
        <v>20</v>
      </c>
      <c r="F1530" s="11"/>
      <c r="G1530" s="12">
        <v>0</v>
      </c>
      <c r="H1530" s="11"/>
      <c r="I1530" s="11">
        <v>52095</v>
      </c>
      <c r="J1530" s="11"/>
      <c r="K1530" s="11"/>
      <c r="L1530" s="11"/>
      <c r="M1530" s="11"/>
      <c r="N1530" s="11"/>
      <c r="O1530" s="11"/>
      <c r="P1530" s="11"/>
    </row>
    <row r="1531" spans="1:16">
      <c r="A1531" s="9" t="s">
        <v>3958</v>
      </c>
      <c r="B1531" s="9" t="s">
        <v>3959</v>
      </c>
      <c r="C1531" s="9"/>
      <c r="D1531" s="10"/>
      <c r="E1531" s="9" t="s">
        <v>20</v>
      </c>
      <c r="F1531" s="11"/>
      <c r="G1531" s="12">
        <v>0</v>
      </c>
      <c r="H1531" s="11"/>
      <c r="I1531" s="11">
        <v>0</v>
      </c>
      <c r="J1531" s="11"/>
      <c r="K1531" s="11"/>
      <c r="L1531" s="11"/>
      <c r="M1531" s="11"/>
      <c r="N1531" s="11"/>
      <c r="O1531" s="11"/>
      <c r="P1531" s="11"/>
    </row>
    <row r="1532" spans="1:16">
      <c r="A1532" s="9" t="s">
        <v>3960</v>
      </c>
      <c r="B1532" s="9" t="s">
        <v>3961</v>
      </c>
      <c r="C1532" s="9"/>
      <c r="D1532" s="10"/>
      <c r="E1532" s="9" t="s">
        <v>20</v>
      </c>
      <c r="F1532" s="11"/>
      <c r="G1532" s="12">
        <v>0</v>
      </c>
      <c r="H1532" s="11"/>
      <c r="I1532" s="11" t="s">
        <v>3962</v>
      </c>
      <c r="J1532" s="11"/>
      <c r="K1532" s="11"/>
      <c r="L1532" s="11"/>
      <c r="M1532" s="11"/>
      <c r="N1532" s="11"/>
      <c r="O1532" s="11"/>
      <c r="P1532" s="11"/>
    </row>
    <row r="1533" spans="1:16" ht="25.5">
      <c r="A1533" s="9" t="s">
        <v>3963</v>
      </c>
      <c r="B1533" s="9" t="s">
        <v>3964</v>
      </c>
      <c r="C1533" s="9"/>
      <c r="D1533" s="10"/>
      <c r="E1533" s="9" t="s">
        <v>20</v>
      </c>
      <c r="F1533" s="11"/>
      <c r="G1533" s="12">
        <v>0</v>
      </c>
      <c r="H1533" s="11"/>
      <c r="I1533" s="11" t="s">
        <v>3965</v>
      </c>
      <c r="J1533" s="11"/>
      <c r="K1533" s="11"/>
      <c r="L1533" s="11"/>
      <c r="M1533" s="11"/>
      <c r="N1533" s="11"/>
      <c r="O1533" s="11"/>
      <c r="P1533" s="11"/>
    </row>
    <row r="1534" spans="1:16">
      <c r="A1534" s="9" t="s">
        <v>3966</v>
      </c>
      <c r="B1534" s="9" t="s">
        <v>3967</v>
      </c>
      <c r="C1534" s="9"/>
      <c r="D1534" s="10"/>
      <c r="E1534" s="9" t="s">
        <v>20</v>
      </c>
      <c r="F1534" s="11"/>
      <c r="G1534" s="12">
        <v>0</v>
      </c>
      <c r="H1534" s="11"/>
      <c r="I1534" s="11">
        <v>0</v>
      </c>
      <c r="J1534" s="11"/>
      <c r="K1534" s="11"/>
      <c r="L1534" s="11"/>
      <c r="M1534" s="11"/>
      <c r="N1534" s="11"/>
      <c r="O1534" s="11"/>
      <c r="P1534" s="11"/>
    </row>
    <row r="1535" spans="1:16">
      <c r="A1535" s="9" t="s">
        <v>3968</v>
      </c>
      <c r="B1535" s="9" t="s">
        <v>3969</v>
      </c>
      <c r="C1535" s="9"/>
      <c r="D1535" s="10"/>
      <c r="E1535" s="9" t="s">
        <v>20</v>
      </c>
      <c r="F1535" s="11"/>
      <c r="G1535" s="12">
        <v>0</v>
      </c>
      <c r="H1535" s="11"/>
      <c r="I1535" s="11">
        <v>39961402707</v>
      </c>
      <c r="J1535" s="11"/>
      <c r="K1535" s="11"/>
      <c r="L1535" s="11"/>
      <c r="M1535" s="11"/>
      <c r="N1535" s="11"/>
      <c r="O1535" s="11"/>
      <c r="P1535" s="11"/>
    </row>
    <row r="1536" spans="1:16">
      <c r="A1536" s="9" t="s">
        <v>3970</v>
      </c>
      <c r="B1536" s="9" t="s">
        <v>3971</v>
      </c>
      <c r="C1536" s="9"/>
      <c r="D1536" s="10"/>
      <c r="E1536" s="9" t="s">
        <v>20</v>
      </c>
      <c r="F1536" s="11"/>
      <c r="G1536" s="12">
        <v>0</v>
      </c>
      <c r="H1536" s="11"/>
      <c r="I1536" s="11">
        <v>5307996</v>
      </c>
      <c r="J1536" s="11"/>
      <c r="K1536" s="11"/>
      <c r="L1536" s="11"/>
      <c r="M1536" s="11"/>
      <c r="N1536" s="11"/>
      <c r="O1536" s="11"/>
      <c r="P1536" s="11"/>
    </row>
    <row r="1537" spans="1:16">
      <c r="A1537" s="9" t="s">
        <v>3972</v>
      </c>
      <c r="B1537" s="9" t="s">
        <v>3973</v>
      </c>
      <c r="C1537" s="9"/>
      <c r="D1537" s="10"/>
      <c r="E1537" s="9" t="s">
        <v>20</v>
      </c>
      <c r="F1537" s="11"/>
      <c r="G1537" s="12">
        <v>0</v>
      </c>
      <c r="H1537" s="11"/>
      <c r="I1537" s="11">
        <v>4893465050248</v>
      </c>
      <c r="J1537" s="11"/>
      <c r="K1537" s="11"/>
      <c r="L1537" s="11"/>
      <c r="M1537" s="11"/>
      <c r="N1537" s="11"/>
      <c r="O1537" s="11"/>
      <c r="P1537" s="11"/>
    </row>
    <row r="1538" spans="1:16">
      <c r="A1538" s="9" t="s">
        <v>3974</v>
      </c>
      <c r="B1538" s="9" t="s">
        <v>3975</v>
      </c>
      <c r="C1538" s="9"/>
      <c r="D1538" s="10"/>
      <c r="E1538" s="9" t="s">
        <v>20</v>
      </c>
      <c r="F1538" s="11"/>
      <c r="G1538" s="12">
        <v>0</v>
      </c>
      <c r="H1538" s="11"/>
      <c r="I1538" s="11">
        <v>0</v>
      </c>
      <c r="J1538" s="11"/>
      <c r="K1538" s="11"/>
      <c r="L1538" s="11"/>
      <c r="M1538" s="11"/>
      <c r="N1538" s="11"/>
      <c r="O1538" s="11"/>
      <c r="P1538" s="11"/>
    </row>
    <row r="1539" spans="1:16" ht="25.5">
      <c r="A1539" s="9" t="s">
        <v>3976</v>
      </c>
      <c r="B1539" s="9" t="s">
        <v>3977</v>
      </c>
      <c r="C1539" s="9"/>
      <c r="D1539" s="10"/>
      <c r="E1539" s="9" t="s">
        <v>20</v>
      </c>
      <c r="F1539" s="11"/>
      <c r="G1539" s="12">
        <v>0</v>
      </c>
      <c r="H1539" s="11"/>
      <c r="I1539" s="11" t="s">
        <v>3978</v>
      </c>
      <c r="J1539" s="11"/>
      <c r="K1539" s="11"/>
      <c r="L1539" s="11"/>
      <c r="M1539" s="11"/>
      <c r="N1539" s="11"/>
      <c r="O1539" s="11"/>
      <c r="P1539" s="11"/>
    </row>
    <row r="1540" spans="1:16">
      <c r="A1540" s="9" t="s">
        <v>3979</v>
      </c>
      <c r="B1540" s="9" t="s">
        <v>3980</v>
      </c>
      <c r="C1540" s="9"/>
      <c r="D1540" s="10"/>
      <c r="E1540" s="9" t="s">
        <v>20</v>
      </c>
      <c r="F1540" s="11"/>
      <c r="G1540" s="12">
        <v>0</v>
      </c>
      <c r="H1540" s="11"/>
      <c r="I1540" s="11" t="s">
        <v>3981</v>
      </c>
      <c r="J1540" s="11"/>
      <c r="K1540" s="11"/>
      <c r="L1540" s="11"/>
      <c r="M1540" s="11"/>
      <c r="N1540" s="11"/>
      <c r="O1540" s="11"/>
      <c r="P1540" s="11"/>
    </row>
    <row r="1541" spans="1:16">
      <c r="A1541" s="9" t="s">
        <v>3982</v>
      </c>
      <c r="B1541" s="9" t="s">
        <v>3983</v>
      </c>
      <c r="C1541" s="9"/>
      <c r="D1541" s="10"/>
      <c r="E1541" s="9" t="s">
        <v>20</v>
      </c>
      <c r="F1541" s="11"/>
      <c r="G1541" s="12">
        <v>0</v>
      </c>
      <c r="H1541" s="11"/>
      <c r="I1541" s="11" t="s">
        <v>3984</v>
      </c>
      <c r="J1541" s="11"/>
      <c r="K1541" s="11"/>
      <c r="L1541" s="11"/>
      <c r="M1541" s="11"/>
      <c r="N1541" s="11"/>
      <c r="O1541" s="11"/>
      <c r="P1541" s="11"/>
    </row>
    <row r="1542" spans="1:16">
      <c r="A1542" s="9" t="s">
        <v>3985</v>
      </c>
      <c r="B1542" s="9" t="s">
        <v>3986</v>
      </c>
      <c r="C1542" s="9"/>
      <c r="D1542" s="10"/>
      <c r="E1542" s="9" t="s">
        <v>20</v>
      </c>
      <c r="F1542" s="11"/>
      <c r="G1542" s="12">
        <v>0</v>
      </c>
      <c r="H1542" s="11"/>
      <c r="I1542" s="11">
        <v>52623</v>
      </c>
      <c r="J1542" s="11"/>
      <c r="K1542" s="11"/>
      <c r="L1542" s="11"/>
      <c r="M1542" s="11"/>
      <c r="N1542" s="11"/>
      <c r="O1542" s="11"/>
      <c r="P1542" s="11"/>
    </row>
    <row r="1543" spans="1:16" ht="25.5">
      <c r="A1543" s="9" t="s">
        <v>3987</v>
      </c>
      <c r="B1543" s="9" t="s">
        <v>3988</v>
      </c>
      <c r="C1543" s="9"/>
      <c r="D1543" s="10"/>
      <c r="E1543" s="9" t="s">
        <v>1537</v>
      </c>
      <c r="F1543" s="11"/>
      <c r="G1543" s="12">
        <v>0</v>
      </c>
      <c r="H1543" s="11"/>
      <c r="I1543" s="11">
        <v>0</v>
      </c>
      <c r="J1543" s="11"/>
      <c r="K1543" s="11"/>
      <c r="L1543" s="11"/>
      <c r="M1543" s="11"/>
      <c r="N1543" s="11"/>
      <c r="O1543" s="11"/>
      <c r="P1543" s="11"/>
    </row>
    <row r="1544" spans="1:16" ht="38.25">
      <c r="A1544" s="9" t="s">
        <v>3989</v>
      </c>
      <c r="B1544" s="9" t="s">
        <v>3990</v>
      </c>
      <c r="C1544" s="9"/>
      <c r="D1544" s="10"/>
      <c r="E1544" s="9" t="s">
        <v>20</v>
      </c>
      <c r="F1544" s="11"/>
      <c r="G1544" s="12">
        <v>0</v>
      </c>
      <c r="H1544" s="11"/>
      <c r="I1544" s="11" t="s">
        <v>3991</v>
      </c>
      <c r="J1544" s="11"/>
      <c r="K1544" s="11"/>
      <c r="L1544" s="11"/>
      <c r="M1544" s="11"/>
      <c r="N1544" s="11"/>
      <c r="O1544" s="11"/>
      <c r="P1544" s="11"/>
    </row>
    <row r="1545" spans="1:16" ht="25.5">
      <c r="A1545" s="9" t="s">
        <v>3992</v>
      </c>
      <c r="B1545" s="9" t="s">
        <v>3993</v>
      </c>
      <c r="C1545" s="9"/>
      <c r="D1545" s="10"/>
      <c r="E1545" s="9" t="s">
        <v>20</v>
      </c>
      <c r="F1545" s="11"/>
      <c r="G1545" s="12">
        <v>0</v>
      </c>
      <c r="H1545" s="11"/>
      <c r="I1545" s="11" t="s">
        <v>3994</v>
      </c>
      <c r="J1545" s="11"/>
      <c r="K1545" s="11"/>
      <c r="L1545" s="11"/>
      <c r="M1545" s="11"/>
      <c r="N1545" s="11"/>
      <c r="O1545" s="11"/>
      <c r="P1545" s="11"/>
    </row>
    <row r="1546" spans="1:16" ht="38.25">
      <c r="A1546" s="9" t="s">
        <v>3995</v>
      </c>
      <c r="B1546" s="9" t="s">
        <v>3996</v>
      </c>
      <c r="C1546" s="9"/>
      <c r="D1546" s="10"/>
      <c r="E1546" s="9" t="s">
        <v>20</v>
      </c>
      <c r="F1546" s="11"/>
      <c r="G1546" s="12">
        <v>0</v>
      </c>
      <c r="H1546" s="11"/>
      <c r="I1546" s="11" t="s">
        <v>3997</v>
      </c>
      <c r="J1546" s="11"/>
      <c r="K1546" s="11"/>
      <c r="L1546" s="11"/>
      <c r="M1546" s="11"/>
      <c r="N1546" s="11"/>
      <c r="O1546" s="11"/>
      <c r="P1546" s="11"/>
    </row>
    <row r="1547" spans="1:16" ht="38.25">
      <c r="A1547" s="9" t="s">
        <v>3998</v>
      </c>
      <c r="B1547" s="9" t="s">
        <v>3999</v>
      </c>
      <c r="C1547" s="9"/>
      <c r="D1547" s="10"/>
      <c r="E1547" s="9" t="s">
        <v>20</v>
      </c>
      <c r="F1547" s="11"/>
      <c r="G1547" s="12">
        <v>0</v>
      </c>
      <c r="H1547" s="11"/>
      <c r="I1547" s="11" t="s">
        <v>4000</v>
      </c>
      <c r="J1547" s="11"/>
      <c r="K1547" s="11"/>
      <c r="L1547" s="11"/>
      <c r="M1547" s="11"/>
      <c r="N1547" s="11"/>
      <c r="O1547" s="11"/>
      <c r="P1547" s="11"/>
    </row>
    <row r="1548" spans="1:16" ht="25.5">
      <c r="A1548" s="9" t="s">
        <v>4001</v>
      </c>
      <c r="B1548" s="9" t="s">
        <v>4002</v>
      </c>
      <c r="C1548" s="9"/>
      <c r="D1548" s="10"/>
      <c r="E1548" s="9" t="s">
        <v>20</v>
      </c>
      <c r="F1548" s="11"/>
      <c r="G1548" s="12">
        <v>0</v>
      </c>
      <c r="H1548" s="11"/>
      <c r="I1548" s="11" t="s">
        <v>4003</v>
      </c>
      <c r="J1548" s="11"/>
      <c r="K1548" s="11"/>
      <c r="L1548" s="11"/>
      <c r="M1548" s="11"/>
      <c r="N1548" s="11"/>
      <c r="O1548" s="11"/>
      <c r="P1548" s="11"/>
    </row>
    <row r="1549" spans="1:16">
      <c r="A1549" s="9" t="s">
        <v>4004</v>
      </c>
      <c r="B1549" s="9" t="s">
        <v>4005</v>
      </c>
      <c r="C1549" s="9"/>
      <c r="D1549" s="10"/>
      <c r="E1549" s="9" t="s">
        <v>20</v>
      </c>
      <c r="F1549" s="11"/>
      <c r="G1549" s="12">
        <v>0</v>
      </c>
      <c r="H1549" s="11"/>
      <c r="I1549" s="11" t="s">
        <v>4006</v>
      </c>
      <c r="J1549" s="11"/>
      <c r="K1549" s="11"/>
      <c r="L1549" s="11"/>
      <c r="M1549" s="11"/>
      <c r="N1549" s="11"/>
      <c r="O1549" s="11"/>
      <c r="P1549" s="11"/>
    </row>
    <row r="1550" spans="1:16" ht="25.5">
      <c r="A1550" s="9" t="s">
        <v>4007</v>
      </c>
      <c r="B1550" s="9" t="s">
        <v>4008</v>
      </c>
      <c r="C1550" s="9"/>
      <c r="D1550" s="10"/>
      <c r="E1550" s="9" t="s">
        <v>20</v>
      </c>
      <c r="F1550" s="11"/>
      <c r="G1550" s="12">
        <v>0</v>
      </c>
      <c r="H1550" s="11"/>
      <c r="I1550" s="11" t="s">
        <v>4009</v>
      </c>
      <c r="J1550" s="11"/>
      <c r="K1550" s="11"/>
      <c r="L1550" s="11"/>
      <c r="M1550" s="11"/>
      <c r="N1550" s="11"/>
      <c r="O1550" s="11"/>
      <c r="P1550" s="11"/>
    </row>
    <row r="1551" spans="1:16">
      <c r="A1551" s="9" t="s">
        <v>4010</v>
      </c>
      <c r="B1551" s="9" t="s">
        <v>4011</v>
      </c>
      <c r="C1551" s="9"/>
      <c r="D1551" s="10"/>
      <c r="E1551" s="9" t="s">
        <v>3258</v>
      </c>
      <c r="F1551" s="11"/>
      <c r="G1551" s="12">
        <v>0</v>
      </c>
      <c r="H1551" s="11"/>
      <c r="I1551" s="11">
        <v>142666</v>
      </c>
      <c r="J1551" s="11"/>
      <c r="K1551" s="11"/>
      <c r="L1551" s="11"/>
      <c r="M1551" s="11"/>
      <c r="N1551" s="11"/>
      <c r="O1551" s="11"/>
      <c r="P1551" s="11"/>
    </row>
    <row r="1552" spans="1:16">
      <c r="A1552" s="9" t="s">
        <v>4012</v>
      </c>
      <c r="B1552" s="9" t="s">
        <v>4013</v>
      </c>
      <c r="C1552" s="9"/>
      <c r="D1552" s="10"/>
      <c r="E1552" s="9" t="s">
        <v>20</v>
      </c>
      <c r="F1552" s="11"/>
      <c r="G1552" s="12">
        <v>0</v>
      </c>
      <c r="H1552" s="11"/>
      <c r="I1552" s="11" t="s">
        <v>4014</v>
      </c>
      <c r="J1552" s="11"/>
      <c r="K1552" s="11"/>
      <c r="L1552" s="11"/>
      <c r="M1552" s="11"/>
      <c r="N1552" s="11"/>
      <c r="O1552" s="11"/>
      <c r="P1552" s="11"/>
    </row>
    <row r="1553" spans="1:16" ht="25.5">
      <c r="A1553" s="9" t="s">
        <v>4015</v>
      </c>
      <c r="B1553" s="9" t="s">
        <v>4016</v>
      </c>
      <c r="C1553" s="9"/>
      <c r="D1553" s="10"/>
      <c r="E1553" s="9" t="s">
        <v>20</v>
      </c>
      <c r="F1553" s="11"/>
      <c r="G1553" s="12">
        <v>0</v>
      </c>
      <c r="H1553" s="11"/>
      <c r="I1553" s="11">
        <v>435192</v>
      </c>
      <c r="J1553" s="11"/>
      <c r="K1553" s="11"/>
      <c r="L1553" s="11"/>
      <c r="M1553" s="11"/>
      <c r="N1553" s="11"/>
      <c r="O1553" s="11"/>
      <c r="P1553" s="11"/>
    </row>
    <row r="1554" spans="1:16" ht="25.5">
      <c r="A1554" s="9" t="s">
        <v>4017</v>
      </c>
      <c r="B1554" s="9" t="s">
        <v>4018</v>
      </c>
      <c r="C1554" s="9"/>
      <c r="D1554" s="10"/>
      <c r="E1554" s="9" t="s">
        <v>20</v>
      </c>
      <c r="F1554" s="11"/>
      <c r="G1554" s="12">
        <v>0</v>
      </c>
      <c r="H1554" s="11"/>
      <c r="I1554" s="11" t="s">
        <v>4019</v>
      </c>
      <c r="J1554" s="11"/>
      <c r="K1554" s="11"/>
      <c r="L1554" s="11"/>
      <c r="M1554" s="11"/>
      <c r="N1554" s="11"/>
      <c r="O1554" s="11"/>
      <c r="P1554" s="11"/>
    </row>
    <row r="1555" spans="1:16" ht="25.5">
      <c r="A1555" s="9" t="s">
        <v>4020</v>
      </c>
      <c r="B1555" s="9" t="s">
        <v>4021</v>
      </c>
      <c r="C1555" s="9"/>
      <c r="D1555" s="10"/>
      <c r="E1555" s="9" t="s">
        <v>4022</v>
      </c>
      <c r="F1555" s="11"/>
      <c r="G1555" s="12">
        <v>0</v>
      </c>
      <c r="H1555" s="11"/>
      <c r="I1555" s="11" t="s">
        <v>4023</v>
      </c>
      <c r="J1555" s="11"/>
      <c r="K1555" s="11"/>
      <c r="L1555" s="11"/>
      <c r="M1555" s="11"/>
      <c r="N1555" s="11"/>
      <c r="O1555" s="11"/>
      <c r="P1555" s="11"/>
    </row>
    <row r="1556" spans="1:16" ht="25.5">
      <c r="A1556" s="9" t="s">
        <v>4024</v>
      </c>
      <c r="B1556" s="9" t="s">
        <v>4025</v>
      </c>
      <c r="C1556" s="9"/>
      <c r="D1556" s="10"/>
      <c r="E1556" s="9" t="s">
        <v>4022</v>
      </c>
      <c r="F1556" s="11"/>
      <c r="G1556" s="12">
        <v>0</v>
      </c>
      <c r="H1556" s="11"/>
      <c r="I1556" s="11" t="s">
        <v>4026</v>
      </c>
      <c r="J1556" s="11"/>
      <c r="K1556" s="11"/>
      <c r="L1556" s="11"/>
      <c r="M1556" s="11"/>
      <c r="N1556" s="11"/>
      <c r="O1556" s="11"/>
      <c r="P1556" s="11"/>
    </row>
    <row r="1557" spans="1:16" ht="25.5">
      <c r="A1557" s="9" t="s">
        <v>4027</v>
      </c>
      <c r="B1557" s="9" t="s">
        <v>4028</v>
      </c>
      <c r="C1557" s="9"/>
      <c r="D1557" s="10"/>
      <c r="E1557" s="9" t="s">
        <v>4029</v>
      </c>
      <c r="F1557" s="11"/>
      <c r="G1557" s="12">
        <v>0</v>
      </c>
      <c r="H1557" s="11"/>
      <c r="I1557" s="11" t="s">
        <v>4030</v>
      </c>
      <c r="J1557" s="11"/>
      <c r="K1557" s="11"/>
      <c r="L1557" s="11"/>
      <c r="M1557" s="11"/>
      <c r="N1557" s="11"/>
      <c r="O1557" s="11"/>
      <c r="P1557" s="11"/>
    </row>
    <row r="1558" spans="1:16" ht="38.25">
      <c r="A1558" s="9" t="s">
        <v>4031</v>
      </c>
      <c r="B1558" s="9" t="s">
        <v>4032</v>
      </c>
      <c r="C1558" s="9"/>
      <c r="D1558" s="10"/>
      <c r="E1558" s="9" t="s">
        <v>20</v>
      </c>
      <c r="F1558" s="11"/>
      <c r="G1558" s="12">
        <v>0</v>
      </c>
      <c r="H1558" s="11"/>
      <c r="I1558" s="11" t="s">
        <v>4033</v>
      </c>
      <c r="J1558" s="11"/>
      <c r="K1558" s="11"/>
      <c r="L1558" s="11"/>
      <c r="M1558" s="11"/>
      <c r="N1558" s="11"/>
      <c r="O1558" s="11"/>
      <c r="P1558" s="11"/>
    </row>
    <row r="1559" spans="1:16" ht="38.25">
      <c r="A1559" s="9" t="s">
        <v>4034</v>
      </c>
      <c r="B1559" s="9" t="s">
        <v>4035</v>
      </c>
      <c r="C1559" s="9"/>
      <c r="D1559" s="10"/>
      <c r="E1559" s="9" t="s">
        <v>20</v>
      </c>
      <c r="F1559" s="11"/>
      <c r="G1559" s="12">
        <v>0</v>
      </c>
      <c r="H1559" s="11"/>
      <c r="I1559" s="11" t="s">
        <v>4036</v>
      </c>
      <c r="J1559" s="11"/>
      <c r="K1559" s="11"/>
      <c r="L1559" s="11"/>
      <c r="M1559" s="11"/>
      <c r="N1559" s="11"/>
      <c r="O1559" s="11"/>
      <c r="P1559" s="11"/>
    </row>
    <row r="1560" spans="1:16" ht="38.25">
      <c r="A1560" s="9" t="s">
        <v>4037</v>
      </c>
      <c r="B1560" s="9" t="s">
        <v>4038</v>
      </c>
      <c r="C1560" s="9"/>
      <c r="D1560" s="10"/>
      <c r="E1560" s="9" t="s">
        <v>20</v>
      </c>
      <c r="F1560" s="11"/>
      <c r="G1560" s="12">
        <v>0</v>
      </c>
      <c r="H1560" s="11"/>
      <c r="I1560" s="11" t="s">
        <v>3770</v>
      </c>
      <c r="J1560" s="11"/>
      <c r="K1560" s="11"/>
      <c r="L1560" s="11"/>
      <c r="M1560" s="11"/>
      <c r="N1560" s="11"/>
      <c r="O1560" s="11"/>
      <c r="P1560" s="11"/>
    </row>
    <row r="1561" spans="1:16" ht="38.25">
      <c r="A1561" s="9" t="s">
        <v>4039</v>
      </c>
      <c r="B1561" s="9" t="s">
        <v>4040</v>
      </c>
      <c r="C1561" s="9"/>
      <c r="D1561" s="10"/>
      <c r="E1561" s="9" t="s">
        <v>20</v>
      </c>
      <c r="F1561" s="11"/>
      <c r="G1561" s="12">
        <v>0</v>
      </c>
      <c r="H1561" s="11"/>
      <c r="I1561" s="11" t="s">
        <v>4041</v>
      </c>
      <c r="J1561" s="11"/>
      <c r="K1561" s="11"/>
      <c r="L1561" s="11"/>
      <c r="M1561" s="11"/>
      <c r="N1561" s="11"/>
      <c r="O1561" s="11"/>
      <c r="P1561" s="11"/>
    </row>
    <row r="1562" spans="1:16" ht="38.25">
      <c r="A1562" s="9" t="s">
        <v>4042</v>
      </c>
      <c r="B1562" s="9" t="s">
        <v>4043</v>
      </c>
      <c r="C1562" s="9"/>
      <c r="D1562" s="10"/>
      <c r="E1562" s="9" t="s">
        <v>20</v>
      </c>
      <c r="F1562" s="11"/>
      <c r="G1562" s="12">
        <v>0</v>
      </c>
      <c r="H1562" s="11"/>
      <c r="I1562" s="11" t="s">
        <v>4044</v>
      </c>
      <c r="J1562" s="11"/>
      <c r="K1562" s="11"/>
      <c r="L1562" s="11"/>
      <c r="M1562" s="11"/>
      <c r="N1562" s="11"/>
      <c r="O1562" s="11"/>
      <c r="P1562" s="11"/>
    </row>
    <row r="1563" spans="1:16" ht="25.5">
      <c r="A1563" s="9" t="s">
        <v>4045</v>
      </c>
      <c r="B1563" s="9" t="s">
        <v>4046</v>
      </c>
      <c r="C1563" s="9"/>
      <c r="D1563" s="10"/>
      <c r="E1563" s="9" t="s">
        <v>20</v>
      </c>
      <c r="F1563" s="11"/>
      <c r="G1563" s="12">
        <v>0</v>
      </c>
      <c r="H1563" s="11"/>
      <c r="I1563" s="11" t="s">
        <v>4047</v>
      </c>
      <c r="J1563" s="11"/>
      <c r="K1563" s="11"/>
      <c r="L1563" s="11"/>
      <c r="M1563" s="11"/>
      <c r="N1563" s="11"/>
      <c r="O1563" s="11"/>
      <c r="P1563" s="11"/>
    </row>
    <row r="1564" spans="1:16" ht="25.5">
      <c r="A1564" s="9" t="s">
        <v>4048</v>
      </c>
      <c r="B1564" s="9" t="s">
        <v>4049</v>
      </c>
      <c r="C1564" s="9"/>
      <c r="D1564" s="10"/>
      <c r="E1564" s="9" t="s">
        <v>20</v>
      </c>
      <c r="F1564" s="11"/>
      <c r="G1564" s="12">
        <v>0</v>
      </c>
      <c r="H1564" s="11"/>
      <c r="I1564" s="11" t="s">
        <v>4050</v>
      </c>
      <c r="J1564" s="11"/>
      <c r="K1564" s="11"/>
      <c r="L1564" s="11"/>
      <c r="M1564" s="11"/>
      <c r="N1564" s="11"/>
      <c r="O1564" s="11"/>
      <c r="P1564" s="11"/>
    </row>
    <row r="1565" spans="1:16" ht="38.25">
      <c r="A1565" s="9" t="s">
        <v>4051</v>
      </c>
      <c r="B1565" s="9" t="s">
        <v>4052</v>
      </c>
      <c r="C1565" s="9"/>
      <c r="D1565" s="10"/>
      <c r="E1565" s="9" t="s">
        <v>4053</v>
      </c>
      <c r="F1565" s="11"/>
      <c r="G1565" s="12">
        <v>0</v>
      </c>
      <c r="H1565" s="11"/>
      <c r="I1565" s="11">
        <v>0</v>
      </c>
      <c r="J1565" s="11"/>
      <c r="K1565" s="11"/>
      <c r="L1565" s="11"/>
      <c r="M1565" s="11"/>
      <c r="N1565" s="11"/>
      <c r="O1565" s="11"/>
      <c r="P1565" s="11"/>
    </row>
    <row r="1566" spans="1:16" ht="38.25">
      <c r="A1566" s="9" t="s">
        <v>4054</v>
      </c>
      <c r="B1566" s="9" t="s">
        <v>4055</v>
      </c>
      <c r="C1566" s="9"/>
      <c r="D1566" s="10"/>
      <c r="E1566" s="9" t="s">
        <v>20</v>
      </c>
      <c r="F1566" s="11"/>
      <c r="G1566" s="12">
        <v>0</v>
      </c>
      <c r="H1566" s="11"/>
      <c r="I1566" s="11" t="s">
        <v>4056</v>
      </c>
      <c r="J1566" s="11"/>
      <c r="K1566" s="11"/>
      <c r="L1566" s="11"/>
      <c r="M1566" s="11"/>
      <c r="N1566" s="11"/>
      <c r="O1566" s="11"/>
      <c r="P1566" s="11"/>
    </row>
    <row r="1567" spans="1:16" ht="25.5">
      <c r="A1567" s="9" t="s">
        <v>4057</v>
      </c>
      <c r="B1567" s="9" t="s">
        <v>4058</v>
      </c>
      <c r="C1567" s="9"/>
      <c r="D1567" s="10"/>
      <c r="E1567" s="9" t="s">
        <v>20</v>
      </c>
      <c r="F1567" s="11"/>
      <c r="G1567" s="12">
        <v>0</v>
      </c>
      <c r="H1567" s="11"/>
      <c r="I1567" s="11" t="s">
        <v>4059</v>
      </c>
      <c r="J1567" s="11"/>
      <c r="K1567" s="11"/>
      <c r="L1567" s="11"/>
      <c r="M1567" s="11"/>
      <c r="N1567" s="11"/>
      <c r="O1567" s="11"/>
      <c r="P1567" s="11"/>
    </row>
    <row r="1568" spans="1:16" ht="25.5">
      <c r="A1568" s="9" t="s">
        <v>4060</v>
      </c>
      <c r="B1568" s="9" t="s">
        <v>4061</v>
      </c>
      <c r="C1568" s="9"/>
      <c r="D1568" s="10"/>
      <c r="E1568" s="9" t="s">
        <v>20</v>
      </c>
      <c r="F1568" s="11"/>
      <c r="G1568" s="12">
        <v>0</v>
      </c>
      <c r="H1568" s="11"/>
      <c r="I1568" s="11" t="s">
        <v>4062</v>
      </c>
      <c r="J1568" s="11"/>
      <c r="K1568" s="11"/>
      <c r="L1568" s="11"/>
      <c r="M1568" s="11"/>
      <c r="N1568" s="11"/>
      <c r="O1568" s="11"/>
      <c r="P1568" s="11"/>
    </row>
    <row r="1569" spans="1:16">
      <c r="A1569" s="9" t="s">
        <v>4063</v>
      </c>
      <c r="B1569" s="9" t="s">
        <v>4064</v>
      </c>
      <c r="C1569" s="9"/>
      <c r="D1569" s="10"/>
      <c r="E1569" s="9" t="s">
        <v>20</v>
      </c>
      <c r="F1569" s="11"/>
      <c r="G1569" s="12">
        <v>0</v>
      </c>
      <c r="H1569" s="11"/>
      <c r="I1569" s="11">
        <v>301125</v>
      </c>
      <c r="J1569" s="11"/>
      <c r="K1569" s="11"/>
      <c r="L1569" s="11"/>
      <c r="M1569" s="11"/>
      <c r="N1569" s="11"/>
      <c r="O1569" s="11"/>
      <c r="P1569" s="11"/>
    </row>
    <row r="1570" spans="1:16" ht="25.5">
      <c r="A1570" s="9" t="s">
        <v>4065</v>
      </c>
      <c r="B1570" s="9" t="s">
        <v>4066</v>
      </c>
      <c r="C1570" s="9"/>
      <c r="D1570" s="10"/>
      <c r="E1570" s="9" t="s">
        <v>20</v>
      </c>
      <c r="F1570" s="11"/>
      <c r="G1570" s="12">
        <v>0</v>
      </c>
      <c r="H1570" s="11"/>
      <c r="I1570" s="11" t="s">
        <v>4067</v>
      </c>
      <c r="J1570" s="11"/>
      <c r="K1570" s="11"/>
      <c r="L1570" s="11"/>
      <c r="M1570" s="11"/>
      <c r="N1570" s="11"/>
      <c r="O1570" s="11"/>
      <c r="P1570" s="11"/>
    </row>
    <row r="1571" spans="1:16" ht="25.5">
      <c r="A1571" s="9" t="s">
        <v>4068</v>
      </c>
      <c r="B1571" s="9" t="s">
        <v>4069</v>
      </c>
      <c r="C1571" s="9"/>
      <c r="D1571" s="10"/>
      <c r="E1571" s="9" t="s">
        <v>4029</v>
      </c>
      <c r="F1571" s="11"/>
      <c r="G1571" s="12">
        <v>0</v>
      </c>
      <c r="H1571" s="11"/>
      <c r="I1571" s="11">
        <v>0</v>
      </c>
      <c r="J1571" s="11"/>
      <c r="K1571" s="11"/>
      <c r="L1571" s="11"/>
      <c r="M1571" s="11"/>
      <c r="N1571" s="11"/>
      <c r="O1571" s="11"/>
      <c r="P1571" s="11"/>
    </row>
    <row r="1572" spans="1:16" ht="25.5">
      <c r="A1572" s="9" t="s">
        <v>4070</v>
      </c>
      <c r="B1572" s="9" t="s">
        <v>4071</v>
      </c>
      <c r="C1572" s="9"/>
      <c r="D1572" s="10"/>
      <c r="E1572" s="9" t="s">
        <v>20</v>
      </c>
      <c r="F1572" s="11"/>
      <c r="G1572" s="12">
        <v>0</v>
      </c>
      <c r="H1572" s="11"/>
      <c r="I1572" s="11" t="s">
        <v>4072</v>
      </c>
      <c r="J1572" s="11"/>
      <c r="K1572" s="11"/>
      <c r="L1572" s="11"/>
      <c r="M1572" s="11"/>
      <c r="N1572" s="11"/>
      <c r="O1572" s="11"/>
      <c r="P1572" s="11"/>
    </row>
    <row r="1573" spans="1:16" ht="38.25">
      <c r="A1573" s="9" t="s">
        <v>4073</v>
      </c>
      <c r="B1573" s="9" t="s">
        <v>4074</v>
      </c>
      <c r="C1573" s="9"/>
      <c r="D1573" s="10"/>
      <c r="E1573" s="9" t="s">
        <v>20</v>
      </c>
      <c r="F1573" s="11"/>
      <c r="G1573" s="12">
        <v>0</v>
      </c>
      <c r="H1573" s="11"/>
      <c r="I1573" s="11" t="s">
        <v>3756</v>
      </c>
      <c r="J1573" s="11"/>
      <c r="K1573" s="11"/>
      <c r="L1573" s="11"/>
      <c r="M1573" s="11"/>
      <c r="N1573" s="11"/>
      <c r="O1573" s="11"/>
      <c r="P1573" s="11"/>
    </row>
    <row r="1574" spans="1:16" ht="38.25">
      <c r="A1574" s="9" t="s">
        <v>4075</v>
      </c>
      <c r="B1574" s="9" t="s">
        <v>4076</v>
      </c>
      <c r="C1574" s="9"/>
      <c r="D1574" s="10"/>
      <c r="E1574" s="9" t="s">
        <v>20</v>
      </c>
      <c r="F1574" s="11"/>
      <c r="G1574" s="12">
        <v>0</v>
      </c>
      <c r="H1574" s="11"/>
      <c r="I1574" s="11" t="s">
        <v>4077</v>
      </c>
      <c r="J1574" s="11"/>
      <c r="K1574" s="11"/>
      <c r="L1574" s="11"/>
      <c r="M1574" s="11"/>
      <c r="N1574" s="11"/>
      <c r="O1574" s="11"/>
      <c r="P1574" s="11"/>
    </row>
    <row r="1575" spans="1:16" ht="25.5">
      <c r="A1575" s="9" t="s">
        <v>4078</v>
      </c>
      <c r="B1575" s="9" t="s">
        <v>4079</v>
      </c>
      <c r="C1575" s="9"/>
      <c r="D1575" s="10"/>
      <c r="E1575" s="9" t="s">
        <v>20</v>
      </c>
      <c r="F1575" s="11"/>
      <c r="G1575" s="12">
        <v>0</v>
      </c>
      <c r="H1575" s="11"/>
      <c r="I1575" s="11">
        <v>68615</v>
      </c>
      <c r="J1575" s="11"/>
      <c r="K1575" s="11"/>
      <c r="L1575" s="11"/>
      <c r="M1575" s="11"/>
      <c r="N1575" s="11"/>
      <c r="O1575" s="11"/>
      <c r="P1575" s="11"/>
    </row>
    <row r="1576" spans="1:16">
      <c r="A1576" s="9" t="s">
        <v>4080</v>
      </c>
      <c r="B1576" s="9" t="s">
        <v>4081</v>
      </c>
      <c r="C1576" s="9"/>
      <c r="D1576" s="10"/>
      <c r="E1576" s="9" t="s">
        <v>20</v>
      </c>
      <c r="F1576" s="11"/>
      <c r="G1576" s="12">
        <v>0</v>
      </c>
      <c r="H1576" s="11"/>
      <c r="I1576" s="11">
        <v>0</v>
      </c>
      <c r="J1576" s="11"/>
      <c r="K1576" s="11"/>
      <c r="L1576" s="11"/>
      <c r="M1576" s="11"/>
      <c r="N1576" s="11"/>
      <c r="O1576" s="11"/>
      <c r="P1576" s="11"/>
    </row>
    <row r="1577" spans="1:16" ht="25.5">
      <c r="A1577" s="9" t="s">
        <v>4082</v>
      </c>
      <c r="B1577" s="9" t="s">
        <v>4083</v>
      </c>
      <c r="C1577" s="9"/>
      <c r="D1577" s="10"/>
      <c r="E1577" s="9" t="s">
        <v>20</v>
      </c>
      <c r="F1577" s="11"/>
      <c r="G1577" s="12">
        <v>0</v>
      </c>
      <c r="H1577" s="11"/>
      <c r="I1577" s="11">
        <v>272143</v>
      </c>
      <c r="J1577" s="11"/>
      <c r="K1577" s="11"/>
      <c r="L1577" s="11"/>
      <c r="M1577" s="11"/>
      <c r="N1577" s="11"/>
      <c r="O1577" s="11"/>
      <c r="P1577" s="11"/>
    </row>
    <row r="1578" spans="1:16" ht="25.5">
      <c r="A1578" s="9" t="s">
        <v>4084</v>
      </c>
      <c r="B1578" s="9" t="s">
        <v>4085</v>
      </c>
      <c r="C1578" s="9"/>
      <c r="D1578" s="10"/>
      <c r="E1578" s="9" t="s">
        <v>20</v>
      </c>
      <c r="F1578" s="11"/>
      <c r="G1578" s="12">
        <v>0</v>
      </c>
      <c r="H1578" s="11"/>
      <c r="I1578" s="11" t="s">
        <v>4086</v>
      </c>
      <c r="J1578" s="11"/>
      <c r="K1578" s="11"/>
      <c r="L1578" s="11"/>
      <c r="M1578" s="11"/>
      <c r="N1578" s="11"/>
      <c r="O1578" s="11"/>
      <c r="P1578" s="11"/>
    </row>
    <row r="1579" spans="1:16" ht="25.5">
      <c r="A1579" s="9" t="s">
        <v>4087</v>
      </c>
      <c r="B1579" s="9" t="s">
        <v>4088</v>
      </c>
      <c r="C1579" s="9"/>
      <c r="D1579" s="10"/>
      <c r="E1579" s="9" t="s">
        <v>20</v>
      </c>
      <c r="F1579" s="11"/>
      <c r="G1579" s="12">
        <v>0</v>
      </c>
      <c r="H1579" s="11"/>
      <c r="I1579" s="11" t="s">
        <v>4089</v>
      </c>
      <c r="J1579" s="11"/>
      <c r="K1579" s="11"/>
      <c r="L1579" s="11"/>
      <c r="M1579" s="11"/>
      <c r="N1579" s="11"/>
      <c r="O1579" s="11"/>
      <c r="P1579" s="11"/>
    </row>
    <row r="1580" spans="1:16">
      <c r="A1580" s="9" t="s">
        <v>4090</v>
      </c>
      <c r="B1580" s="9" t="s">
        <v>4091</v>
      </c>
      <c r="C1580" s="9"/>
      <c r="D1580" s="10"/>
      <c r="E1580" s="9" t="s">
        <v>20</v>
      </c>
      <c r="F1580" s="11"/>
      <c r="G1580" s="12">
        <v>0</v>
      </c>
      <c r="H1580" s="11"/>
      <c r="I1580" s="11" t="s">
        <v>4092</v>
      </c>
      <c r="J1580" s="11"/>
      <c r="K1580" s="11"/>
      <c r="L1580" s="11"/>
      <c r="M1580" s="11"/>
      <c r="N1580" s="11"/>
      <c r="O1580" s="11"/>
      <c r="P1580" s="11"/>
    </row>
    <row r="1581" spans="1:16">
      <c r="A1581" s="9" t="s">
        <v>4093</v>
      </c>
      <c r="B1581" s="9" t="s">
        <v>4094</v>
      </c>
      <c r="C1581" s="9"/>
      <c r="D1581" s="10"/>
      <c r="E1581" s="9" t="s">
        <v>20</v>
      </c>
      <c r="F1581" s="11"/>
      <c r="G1581" s="12">
        <v>0</v>
      </c>
      <c r="H1581" s="11"/>
      <c r="I1581" s="11" t="s">
        <v>4095</v>
      </c>
      <c r="J1581" s="11"/>
      <c r="K1581" s="11"/>
      <c r="L1581" s="11"/>
      <c r="M1581" s="11"/>
      <c r="N1581" s="11"/>
      <c r="O1581" s="11"/>
      <c r="P1581" s="11"/>
    </row>
    <row r="1582" spans="1:16" ht="25.5">
      <c r="A1582" s="9" t="s">
        <v>4096</v>
      </c>
      <c r="B1582" s="9" t="s">
        <v>4097</v>
      </c>
      <c r="C1582" s="9"/>
      <c r="D1582" s="10"/>
      <c r="E1582" s="9" t="s">
        <v>20</v>
      </c>
      <c r="F1582" s="11"/>
      <c r="G1582" s="12">
        <v>0</v>
      </c>
      <c r="H1582" s="11"/>
      <c r="I1582" s="11">
        <v>0</v>
      </c>
      <c r="J1582" s="11"/>
      <c r="K1582" s="11"/>
      <c r="L1582" s="11"/>
      <c r="M1582" s="11"/>
      <c r="N1582" s="11"/>
      <c r="O1582" s="11"/>
      <c r="P1582" s="11"/>
    </row>
    <row r="1583" spans="1:16">
      <c r="A1583" s="9" t="s">
        <v>4098</v>
      </c>
      <c r="B1583" s="9" t="s">
        <v>4099</v>
      </c>
      <c r="C1583" s="9"/>
      <c r="D1583" s="10"/>
      <c r="E1583" s="9" t="s">
        <v>20</v>
      </c>
      <c r="F1583" s="11"/>
      <c r="G1583" s="12">
        <v>0</v>
      </c>
      <c r="H1583" s="11"/>
      <c r="I1583" s="11">
        <v>0</v>
      </c>
      <c r="J1583" s="11"/>
      <c r="K1583" s="11"/>
      <c r="L1583" s="11"/>
      <c r="M1583" s="11"/>
      <c r="N1583" s="11"/>
      <c r="O1583" s="11"/>
      <c r="P1583" s="11"/>
    </row>
    <row r="1584" spans="1:16" ht="25.5">
      <c r="A1584" s="9" t="s">
        <v>4100</v>
      </c>
      <c r="B1584" s="9" t="s">
        <v>4101</v>
      </c>
      <c r="C1584" s="9"/>
      <c r="D1584" s="10"/>
      <c r="E1584" s="9" t="s">
        <v>20</v>
      </c>
      <c r="F1584" s="11"/>
      <c r="G1584" s="12" t="s">
        <v>4102</v>
      </c>
      <c r="H1584" s="11"/>
      <c r="I1584" s="11" t="s">
        <v>4102</v>
      </c>
      <c r="J1584" s="11"/>
      <c r="K1584" s="11"/>
      <c r="L1584" s="11"/>
      <c r="M1584" s="11"/>
      <c r="N1584" s="11"/>
      <c r="O1584" s="11"/>
      <c r="P1584" s="11"/>
    </row>
    <row r="1585" spans="1:16" ht="38.25">
      <c r="A1585" s="9" t="s">
        <v>4103</v>
      </c>
      <c r="B1585" s="9" t="s">
        <v>4104</v>
      </c>
      <c r="C1585" s="9"/>
      <c r="D1585" s="10">
        <v>0</v>
      </c>
      <c r="E1585" s="9" t="s">
        <v>20</v>
      </c>
      <c r="F1585" s="11" t="s">
        <v>3807</v>
      </c>
      <c r="G1585" s="11" t="s">
        <v>4105</v>
      </c>
      <c r="H1585" s="11" t="s">
        <v>3809</v>
      </c>
      <c r="I1585" s="11" t="s">
        <v>4106</v>
      </c>
      <c r="J1585" s="11">
        <v>0</v>
      </c>
      <c r="K1585" s="11" t="s">
        <v>4107</v>
      </c>
      <c r="L1585" s="11" t="s">
        <v>3076</v>
      </c>
      <c r="M1585" s="11" t="s">
        <v>4108</v>
      </c>
      <c r="N1585" s="11">
        <v>0</v>
      </c>
      <c r="O1585" s="11">
        <v>0</v>
      </c>
      <c r="P1585" s="11">
        <v>0</v>
      </c>
    </row>
    <row r="1586" spans="1:16" ht="38.25">
      <c r="A1586" s="9" t="s">
        <v>4109</v>
      </c>
      <c r="B1586" s="9" t="s">
        <v>4110</v>
      </c>
      <c r="C1586" s="9"/>
      <c r="D1586" s="10"/>
      <c r="E1586" s="9" t="s">
        <v>3261</v>
      </c>
      <c r="F1586" s="11"/>
      <c r="G1586" s="12">
        <v>0</v>
      </c>
      <c r="H1586" s="11"/>
      <c r="I1586" s="11">
        <v>0</v>
      </c>
      <c r="J1586" s="11"/>
      <c r="K1586" s="11"/>
      <c r="L1586" s="11"/>
      <c r="M1586" s="11"/>
      <c r="N1586" s="11"/>
      <c r="O1586" s="11"/>
      <c r="P1586" s="11"/>
    </row>
    <row r="1587" spans="1:16" ht="38.25">
      <c r="A1587" s="9" t="s">
        <v>4111</v>
      </c>
      <c r="B1587" s="9" t="s">
        <v>4112</v>
      </c>
      <c r="C1587" s="9"/>
      <c r="D1587" s="10"/>
      <c r="E1587" s="9" t="s">
        <v>3271</v>
      </c>
      <c r="F1587" s="11"/>
      <c r="G1587" s="12">
        <v>0</v>
      </c>
      <c r="H1587" s="11"/>
      <c r="I1587" s="11" t="s">
        <v>4113</v>
      </c>
      <c r="J1587" s="11"/>
      <c r="K1587" s="11"/>
      <c r="L1587" s="11"/>
      <c r="M1587" s="11"/>
      <c r="N1587" s="11"/>
      <c r="O1587" s="11"/>
      <c r="P1587" s="11"/>
    </row>
    <row r="1588" spans="1:16" ht="25.5">
      <c r="A1588" s="9" t="s">
        <v>4114</v>
      </c>
      <c r="B1588" s="9" t="s">
        <v>4115</v>
      </c>
      <c r="C1588" s="9"/>
      <c r="D1588" s="10"/>
      <c r="E1588" s="9" t="s">
        <v>20</v>
      </c>
      <c r="F1588" s="11"/>
      <c r="G1588" s="12">
        <v>0</v>
      </c>
      <c r="H1588" s="11"/>
      <c r="I1588" s="11">
        <v>0</v>
      </c>
      <c r="J1588" s="11"/>
      <c r="K1588" s="11"/>
      <c r="L1588" s="11"/>
      <c r="M1588" s="11"/>
      <c r="N1588" s="11"/>
      <c r="O1588" s="11"/>
      <c r="P1588" s="11"/>
    </row>
    <row r="1589" spans="1:16" ht="38.25">
      <c r="A1589" s="9" t="s">
        <v>4116</v>
      </c>
      <c r="B1589" s="9" t="s">
        <v>4117</v>
      </c>
      <c r="C1589" s="9"/>
      <c r="D1589" s="10"/>
      <c r="E1589" s="9" t="s">
        <v>20</v>
      </c>
      <c r="F1589" s="11"/>
      <c r="G1589" s="12">
        <v>11125709</v>
      </c>
      <c r="H1589" s="11"/>
      <c r="I1589" s="11">
        <v>11125709</v>
      </c>
      <c r="J1589" s="11"/>
      <c r="K1589" s="11"/>
      <c r="L1589" s="11"/>
      <c r="M1589" s="11"/>
      <c r="N1589" s="11"/>
      <c r="O1589" s="11"/>
      <c r="P1589" s="11"/>
    </row>
    <row r="1590" spans="1:16" ht="25.5">
      <c r="A1590" s="9" t="s">
        <v>4118</v>
      </c>
      <c r="B1590" s="9" t="s">
        <v>4119</v>
      </c>
      <c r="C1590" s="9"/>
      <c r="D1590" s="10"/>
      <c r="E1590" s="9" t="s">
        <v>20</v>
      </c>
      <c r="F1590" s="11"/>
      <c r="G1590" s="12">
        <v>0</v>
      </c>
      <c r="H1590" s="11"/>
      <c r="I1590" s="11">
        <v>37103246905</v>
      </c>
      <c r="J1590" s="11"/>
      <c r="K1590" s="11"/>
      <c r="L1590" s="11"/>
      <c r="M1590" s="11"/>
      <c r="N1590" s="11"/>
      <c r="O1590" s="11"/>
      <c r="P1590" s="11"/>
    </row>
    <row r="1591" spans="1:16" ht="25.5">
      <c r="A1591" s="9" t="s">
        <v>4120</v>
      </c>
      <c r="B1591" s="9" t="s">
        <v>4121</v>
      </c>
      <c r="C1591" s="9"/>
      <c r="D1591" s="10"/>
      <c r="E1591" s="9" t="s">
        <v>20</v>
      </c>
      <c r="F1591" s="11"/>
      <c r="G1591" s="12">
        <v>0</v>
      </c>
      <c r="H1591" s="11"/>
      <c r="I1591" s="11">
        <v>37103248831</v>
      </c>
      <c r="J1591" s="11"/>
      <c r="K1591" s="11"/>
      <c r="L1591" s="11"/>
      <c r="M1591" s="11"/>
      <c r="N1591" s="11"/>
      <c r="O1591" s="11"/>
      <c r="P1591" s="11"/>
    </row>
    <row r="1592" spans="1:16" ht="25.5">
      <c r="A1592" s="9" t="s">
        <v>4122</v>
      </c>
      <c r="B1592" s="9" t="s">
        <v>4123</v>
      </c>
      <c r="C1592" s="9"/>
      <c r="D1592" s="10"/>
      <c r="E1592" s="9" t="s">
        <v>20</v>
      </c>
      <c r="F1592" s="11"/>
      <c r="G1592" s="12">
        <v>0</v>
      </c>
      <c r="H1592" s="11"/>
      <c r="I1592" s="11">
        <v>37103249685</v>
      </c>
      <c r="J1592" s="11"/>
      <c r="K1592" s="11"/>
      <c r="L1592" s="11"/>
      <c r="M1592" s="11"/>
      <c r="N1592" s="11"/>
      <c r="O1592" s="11"/>
      <c r="P1592" s="11"/>
    </row>
    <row r="1593" spans="1:16">
      <c r="A1593" s="9" t="s">
        <v>4124</v>
      </c>
      <c r="B1593" s="9" t="s">
        <v>4125</v>
      </c>
      <c r="C1593" s="9"/>
      <c r="D1593" s="10"/>
      <c r="E1593" s="9" t="s">
        <v>20</v>
      </c>
      <c r="F1593" s="11"/>
      <c r="G1593" s="12">
        <v>0</v>
      </c>
      <c r="H1593" s="11"/>
      <c r="I1593" s="11">
        <v>76812480569</v>
      </c>
      <c r="J1593" s="11"/>
      <c r="K1593" s="11"/>
      <c r="L1593" s="11"/>
      <c r="M1593" s="11"/>
      <c r="N1593" s="11"/>
      <c r="O1593" s="11"/>
      <c r="P1593" s="11"/>
    </row>
    <row r="1594" spans="1:16">
      <c r="A1594" s="9" t="s">
        <v>4126</v>
      </c>
      <c r="B1594" s="9" t="s">
        <v>4127</v>
      </c>
      <c r="C1594" s="9"/>
      <c r="D1594" s="10"/>
      <c r="E1594" s="9" t="s">
        <v>20</v>
      </c>
      <c r="F1594" s="11"/>
      <c r="G1594" s="12">
        <v>0</v>
      </c>
      <c r="H1594" s="11"/>
      <c r="I1594" s="11">
        <v>37103254238</v>
      </c>
      <c r="J1594" s="11"/>
      <c r="K1594" s="11"/>
      <c r="L1594" s="11"/>
      <c r="M1594" s="11"/>
      <c r="N1594" s="11"/>
      <c r="O1594" s="11"/>
      <c r="P1594" s="11"/>
    </row>
    <row r="1595" spans="1:16" ht="25.5">
      <c r="A1595" s="9" t="s">
        <v>4128</v>
      </c>
      <c r="B1595" s="9" t="s">
        <v>4129</v>
      </c>
      <c r="C1595" s="9"/>
      <c r="D1595" s="10"/>
      <c r="E1595" s="9" t="s">
        <v>20</v>
      </c>
      <c r="F1595" s="11"/>
      <c r="G1595" s="12">
        <v>0</v>
      </c>
      <c r="H1595" s="11"/>
      <c r="I1595" s="11">
        <v>0</v>
      </c>
      <c r="J1595" s="11"/>
      <c r="K1595" s="11"/>
      <c r="L1595" s="11"/>
      <c r="M1595" s="11"/>
      <c r="N1595" s="11"/>
      <c r="O1595" s="11"/>
      <c r="P1595" s="11"/>
    </row>
    <row r="1596" spans="1:16" ht="25.5">
      <c r="A1596" s="9" t="s">
        <v>4130</v>
      </c>
      <c r="B1596" s="9" t="s">
        <v>4131</v>
      </c>
      <c r="C1596" s="9"/>
      <c r="D1596" s="10"/>
      <c r="E1596" s="9" t="s">
        <v>20</v>
      </c>
      <c r="F1596" s="11"/>
      <c r="G1596" s="12">
        <v>0</v>
      </c>
      <c r="H1596" s="11"/>
      <c r="I1596" s="11" t="s">
        <v>4132</v>
      </c>
      <c r="J1596" s="11"/>
      <c r="K1596" s="11"/>
      <c r="L1596" s="11"/>
      <c r="M1596" s="11"/>
      <c r="N1596" s="11"/>
      <c r="O1596" s="11"/>
      <c r="P1596" s="11"/>
    </row>
    <row r="1597" spans="1:16" ht="25.5">
      <c r="A1597" s="9" t="s">
        <v>4133</v>
      </c>
      <c r="B1597" s="9" t="s">
        <v>4134</v>
      </c>
      <c r="C1597" s="9"/>
      <c r="D1597" s="10"/>
      <c r="E1597" s="9" t="s">
        <v>20</v>
      </c>
      <c r="F1597" s="11"/>
      <c r="G1597" s="12">
        <v>0</v>
      </c>
      <c r="H1597" s="11"/>
      <c r="I1597" s="11" t="s">
        <v>4135</v>
      </c>
      <c r="J1597" s="11"/>
      <c r="K1597" s="11"/>
      <c r="L1597" s="11"/>
      <c r="M1597" s="11"/>
      <c r="N1597" s="11"/>
      <c r="O1597" s="11"/>
      <c r="P1597" s="11"/>
    </row>
    <row r="1598" spans="1:16" ht="25.5">
      <c r="A1598" s="9" t="s">
        <v>4136</v>
      </c>
      <c r="B1598" s="9" t="s">
        <v>4137</v>
      </c>
      <c r="C1598" s="9"/>
      <c r="D1598" s="10"/>
      <c r="E1598" s="9" t="s">
        <v>20</v>
      </c>
      <c r="F1598" s="11"/>
      <c r="G1598" s="12">
        <v>0</v>
      </c>
      <c r="H1598" s="11"/>
      <c r="I1598" s="11" t="s">
        <v>4138</v>
      </c>
      <c r="J1598" s="11"/>
      <c r="K1598" s="11"/>
      <c r="L1598" s="11"/>
      <c r="M1598" s="11"/>
      <c r="N1598" s="11"/>
      <c r="O1598" s="11"/>
      <c r="P1598" s="11"/>
    </row>
    <row r="1599" spans="1:16" ht="25.5">
      <c r="A1599" s="9" t="s">
        <v>4139</v>
      </c>
      <c r="B1599" s="9" t="s">
        <v>4140</v>
      </c>
      <c r="C1599" s="9"/>
      <c r="D1599" s="10"/>
      <c r="E1599" s="9" t="s">
        <v>20</v>
      </c>
      <c r="F1599" s="11"/>
      <c r="G1599" s="12">
        <v>0</v>
      </c>
      <c r="H1599" s="11"/>
      <c r="I1599" s="11" t="s">
        <v>4141</v>
      </c>
      <c r="J1599" s="11"/>
      <c r="K1599" s="11"/>
      <c r="L1599" s="11"/>
      <c r="M1599" s="11"/>
      <c r="N1599" s="11"/>
      <c r="O1599" s="11"/>
      <c r="P1599" s="11"/>
    </row>
    <row r="1600" spans="1:16" ht="38.25">
      <c r="A1600" s="9" t="s">
        <v>4142</v>
      </c>
      <c r="B1600" s="9" t="s">
        <v>4143</v>
      </c>
      <c r="C1600" s="9"/>
      <c r="D1600" s="10"/>
      <c r="E1600" s="9" t="s">
        <v>4144</v>
      </c>
      <c r="F1600" s="11"/>
      <c r="G1600" s="12">
        <v>0</v>
      </c>
      <c r="H1600" s="11"/>
      <c r="I1600" s="11" t="s">
        <v>4145</v>
      </c>
      <c r="J1600" s="11"/>
      <c r="K1600" s="11"/>
      <c r="L1600" s="11"/>
      <c r="M1600" s="11"/>
      <c r="N1600" s="11"/>
      <c r="O1600" s="11"/>
      <c r="P1600" s="11"/>
    </row>
    <row r="1601" spans="1:16" ht="38.25">
      <c r="A1601" s="9" t="s">
        <v>4146</v>
      </c>
      <c r="B1601" s="9" t="s">
        <v>4147</v>
      </c>
      <c r="C1601" s="9"/>
      <c r="D1601" s="10"/>
      <c r="E1601" s="9" t="s">
        <v>4144</v>
      </c>
      <c r="F1601" s="11"/>
      <c r="G1601" s="12">
        <v>0</v>
      </c>
      <c r="H1601" s="11"/>
      <c r="I1601" s="11" t="s">
        <v>4148</v>
      </c>
      <c r="J1601" s="11"/>
      <c r="K1601" s="11"/>
      <c r="L1601" s="11"/>
      <c r="M1601" s="11"/>
      <c r="N1601" s="11"/>
      <c r="O1601" s="11"/>
      <c r="P1601" s="11"/>
    </row>
    <row r="1602" spans="1:16" ht="38.25">
      <c r="A1602" s="9" t="s">
        <v>4149</v>
      </c>
      <c r="B1602" s="9" t="s">
        <v>4150</v>
      </c>
      <c r="C1602" s="9"/>
      <c r="D1602" s="10"/>
      <c r="E1602" s="9" t="s">
        <v>20</v>
      </c>
      <c r="F1602" s="11"/>
      <c r="G1602" s="12">
        <v>0</v>
      </c>
      <c r="H1602" s="11"/>
      <c r="I1602" s="11" t="s">
        <v>4151</v>
      </c>
      <c r="J1602" s="11"/>
      <c r="K1602" s="11"/>
      <c r="L1602" s="11"/>
      <c r="M1602" s="11"/>
      <c r="N1602" s="11"/>
      <c r="O1602" s="11"/>
      <c r="P1602" s="11"/>
    </row>
    <row r="1603" spans="1:16" ht="25.5">
      <c r="A1603" s="9" t="s">
        <v>4152</v>
      </c>
      <c r="B1603" s="9" t="s">
        <v>4153</v>
      </c>
      <c r="C1603" s="9"/>
      <c r="D1603" s="10"/>
      <c r="E1603" s="9" t="s">
        <v>20</v>
      </c>
      <c r="F1603" s="11"/>
      <c r="G1603" s="12">
        <v>0</v>
      </c>
      <c r="H1603" s="11"/>
      <c r="I1603" s="11">
        <v>115314</v>
      </c>
      <c r="J1603" s="11"/>
      <c r="K1603" s="11"/>
      <c r="L1603" s="11"/>
      <c r="M1603" s="11"/>
      <c r="N1603" s="11"/>
      <c r="O1603" s="11"/>
      <c r="P1603" s="11"/>
    </row>
    <row r="1604" spans="1:16">
      <c r="A1604" s="9" t="s">
        <v>4154</v>
      </c>
      <c r="B1604" s="9" t="s">
        <v>4155</v>
      </c>
      <c r="C1604" s="9"/>
      <c r="D1604" s="10"/>
      <c r="E1604" s="9" t="s">
        <v>20</v>
      </c>
      <c r="F1604" s="11"/>
      <c r="G1604" s="12">
        <v>0</v>
      </c>
      <c r="H1604" s="11"/>
      <c r="I1604" s="11" t="s">
        <v>4156</v>
      </c>
      <c r="J1604" s="11"/>
      <c r="K1604" s="11"/>
      <c r="L1604" s="11"/>
      <c r="M1604" s="11"/>
      <c r="N1604" s="11"/>
      <c r="O1604" s="11"/>
      <c r="P1604" s="11"/>
    </row>
    <row r="1605" spans="1:16" ht="25.5">
      <c r="A1605" s="9" t="s">
        <v>4157</v>
      </c>
      <c r="B1605" s="9" t="s">
        <v>4158</v>
      </c>
      <c r="C1605" s="9"/>
      <c r="D1605" s="10"/>
      <c r="E1605" s="9" t="s">
        <v>20</v>
      </c>
      <c r="F1605" s="11"/>
      <c r="G1605" s="12">
        <v>0</v>
      </c>
      <c r="H1605" s="11"/>
      <c r="I1605" s="11" t="s">
        <v>4159</v>
      </c>
      <c r="J1605" s="11"/>
      <c r="K1605" s="11"/>
      <c r="L1605" s="11"/>
      <c r="M1605" s="11"/>
      <c r="N1605" s="11"/>
      <c r="O1605" s="11"/>
      <c r="P1605" s="11"/>
    </row>
    <row r="1606" spans="1:16" ht="38.25">
      <c r="A1606" s="9" t="s">
        <v>4160</v>
      </c>
      <c r="B1606" s="9" t="s">
        <v>4161</v>
      </c>
      <c r="C1606" s="9"/>
      <c r="D1606" s="10"/>
      <c r="E1606" s="9" t="s">
        <v>20</v>
      </c>
      <c r="F1606" s="11"/>
      <c r="G1606" s="12">
        <v>0</v>
      </c>
      <c r="H1606" s="11"/>
      <c r="I1606" s="11" t="s">
        <v>3067</v>
      </c>
      <c r="J1606" s="11"/>
      <c r="K1606" s="11"/>
      <c r="L1606" s="11"/>
      <c r="M1606" s="11"/>
      <c r="N1606" s="11"/>
      <c r="O1606" s="11"/>
      <c r="P1606" s="11"/>
    </row>
    <row r="1607" spans="1:16" ht="38.25">
      <c r="A1607" s="9" t="s">
        <v>4162</v>
      </c>
      <c r="B1607" s="9" t="s">
        <v>4163</v>
      </c>
      <c r="C1607" s="9"/>
      <c r="D1607" s="10"/>
      <c r="E1607" s="9" t="s">
        <v>20</v>
      </c>
      <c r="F1607" s="11"/>
      <c r="G1607" s="12">
        <v>0</v>
      </c>
      <c r="H1607" s="11"/>
      <c r="I1607" s="11" t="s">
        <v>3177</v>
      </c>
      <c r="J1607" s="11"/>
      <c r="K1607" s="11"/>
      <c r="L1607" s="11"/>
      <c r="M1607" s="11"/>
      <c r="N1607" s="11"/>
      <c r="O1607" s="11"/>
      <c r="P1607" s="11"/>
    </row>
    <row r="1608" spans="1:16" ht="38.25">
      <c r="A1608" s="9" t="s">
        <v>4164</v>
      </c>
      <c r="B1608" s="9" t="s">
        <v>4165</v>
      </c>
      <c r="C1608" s="9"/>
      <c r="D1608" s="10"/>
      <c r="E1608" s="9" t="s">
        <v>20</v>
      </c>
      <c r="F1608" s="11"/>
      <c r="G1608" s="12">
        <v>0</v>
      </c>
      <c r="H1608" s="11"/>
      <c r="I1608" s="11" t="s">
        <v>3143</v>
      </c>
      <c r="J1608" s="11"/>
      <c r="K1608" s="11"/>
      <c r="L1608" s="11"/>
      <c r="M1608" s="11"/>
      <c r="N1608" s="11"/>
      <c r="O1608" s="11"/>
      <c r="P1608" s="11"/>
    </row>
    <row r="1609" spans="1:16" ht="38.25">
      <c r="A1609" s="9" t="s">
        <v>4166</v>
      </c>
      <c r="B1609" s="9" t="s">
        <v>4167</v>
      </c>
      <c r="C1609" s="9"/>
      <c r="D1609" s="10"/>
      <c r="E1609" s="9" t="s">
        <v>20</v>
      </c>
      <c r="F1609" s="11"/>
      <c r="G1609" s="12">
        <v>0</v>
      </c>
      <c r="H1609" s="11"/>
      <c r="I1609" s="11" t="s">
        <v>3148</v>
      </c>
      <c r="J1609" s="11"/>
      <c r="K1609" s="11"/>
      <c r="L1609" s="11"/>
      <c r="M1609" s="11"/>
      <c r="N1609" s="11"/>
      <c r="O1609" s="11"/>
      <c r="P1609" s="11"/>
    </row>
    <row r="1610" spans="1:16" ht="38.25">
      <c r="A1610" s="9" t="s">
        <v>4168</v>
      </c>
      <c r="B1610" s="9" t="s">
        <v>4169</v>
      </c>
      <c r="C1610" s="9"/>
      <c r="D1610" s="10"/>
      <c r="E1610" s="9" t="s">
        <v>20</v>
      </c>
      <c r="F1610" s="11"/>
      <c r="G1610" s="12">
        <v>0</v>
      </c>
      <c r="H1610" s="11"/>
      <c r="I1610" s="11" t="s">
        <v>4170</v>
      </c>
      <c r="J1610" s="11"/>
      <c r="K1610" s="11"/>
      <c r="L1610" s="11"/>
      <c r="M1610" s="11"/>
      <c r="N1610" s="11"/>
      <c r="O1610" s="11"/>
      <c r="P1610" s="11"/>
    </row>
    <row r="1611" spans="1:16" ht="25.5">
      <c r="A1611" s="9" t="s">
        <v>4171</v>
      </c>
      <c r="B1611" s="9" t="s">
        <v>4172</v>
      </c>
      <c r="C1611" s="9"/>
      <c r="D1611" s="10"/>
      <c r="E1611" s="9" t="s">
        <v>20</v>
      </c>
      <c r="F1611" s="11"/>
      <c r="G1611" s="12">
        <v>0</v>
      </c>
      <c r="H1611" s="11"/>
      <c r="I1611" s="11" t="s">
        <v>4173</v>
      </c>
      <c r="J1611" s="11"/>
      <c r="K1611" s="11"/>
      <c r="L1611" s="11"/>
      <c r="M1611" s="11"/>
      <c r="N1611" s="11"/>
      <c r="O1611" s="11"/>
      <c r="P1611" s="11"/>
    </row>
    <row r="1612" spans="1:16" ht="25.5">
      <c r="A1612" s="9" t="s">
        <v>4174</v>
      </c>
      <c r="B1612" s="9" t="s">
        <v>4175</v>
      </c>
      <c r="C1612" s="9"/>
      <c r="D1612" s="10"/>
      <c r="E1612" s="9" t="s">
        <v>20</v>
      </c>
      <c r="F1612" s="11"/>
      <c r="G1612" s="12">
        <v>0</v>
      </c>
      <c r="H1612" s="11"/>
      <c r="I1612" s="11" t="s">
        <v>4176</v>
      </c>
      <c r="J1612" s="11"/>
      <c r="K1612" s="11"/>
      <c r="L1612" s="11"/>
      <c r="M1612" s="11"/>
      <c r="N1612" s="11"/>
      <c r="O1612" s="11"/>
      <c r="P1612" s="11"/>
    </row>
    <row r="1613" spans="1:16" ht="38.25">
      <c r="A1613" s="9" t="s">
        <v>4177</v>
      </c>
      <c r="B1613" s="9" t="s">
        <v>4178</v>
      </c>
      <c r="C1613" s="9"/>
      <c r="D1613" s="10"/>
      <c r="E1613" s="9" t="s">
        <v>20</v>
      </c>
      <c r="F1613" s="11"/>
      <c r="G1613" s="12" t="s">
        <v>4179</v>
      </c>
      <c r="H1613" s="11"/>
      <c r="I1613" s="11" t="s">
        <v>4180</v>
      </c>
      <c r="J1613" s="11"/>
      <c r="K1613" s="11"/>
      <c r="L1613" s="11"/>
      <c r="M1613" s="11"/>
      <c r="N1613" s="11"/>
      <c r="O1613" s="11"/>
      <c r="P1613" s="11"/>
    </row>
    <row r="1614" spans="1:16" ht="38.25">
      <c r="A1614" s="9" t="s">
        <v>4181</v>
      </c>
      <c r="B1614" s="9" t="s">
        <v>4182</v>
      </c>
      <c r="C1614" s="9"/>
      <c r="D1614" s="10"/>
      <c r="E1614" s="9" t="s">
        <v>20</v>
      </c>
      <c r="F1614" s="11"/>
      <c r="G1614" s="12">
        <v>0</v>
      </c>
      <c r="H1614" s="11"/>
      <c r="I1614" s="11" t="s">
        <v>4183</v>
      </c>
      <c r="J1614" s="11"/>
      <c r="K1614" s="11"/>
      <c r="L1614" s="11"/>
      <c r="M1614" s="11"/>
      <c r="N1614" s="11"/>
      <c r="O1614" s="11"/>
      <c r="P1614" s="11"/>
    </row>
    <row r="1615" spans="1:16">
      <c r="A1615" s="9" t="s">
        <v>4184</v>
      </c>
      <c r="B1615" s="9" t="s">
        <v>4185</v>
      </c>
      <c r="C1615" s="9"/>
      <c r="D1615" s="10"/>
      <c r="E1615" s="9" t="s">
        <v>20</v>
      </c>
      <c r="F1615" s="11"/>
      <c r="G1615" s="12">
        <v>0</v>
      </c>
      <c r="H1615" s="11"/>
      <c r="I1615" s="11" t="s">
        <v>4186</v>
      </c>
      <c r="J1615" s="11"/>
      <c r="K1615" s="11"/>
      <c r="L1615" s="11"/>
      <c r="M1615" s="11"/>
      <c r="N1615" s="11"/>
      <c r="O1615" s="11"/>
      <c r="P1615" s="11"/>
    </row>
    <row r="1616" spans="1:16" ht="25.5">
      <c r="A1616" s="9" t="s">
        <v>4187</v>
      </c>
      <c r="B1616" s="9" t="s">
        <v>4188</v>
      </c>
      <c r="C1616" s="9"/>
      <c r="D1616" s="10"/>
      <c r="E1616" s="9" t="s">
        <v>20</v>
      </c>
      <c r="F1616" s="11"/>
      <c r="G1616" s="12">
        <v>0</v>
      </c>
      <c r="H1616" s="11"/>
      <c r="I1616" s="11" t="s">
        <v>4189</v>
      </c>
      <c r="J1616" s="11"/>
      <c r="K1616" s="11"/>
      <c r="L1616" s="11"/>
      <c r="M1616" s="11"/>
      <c r="N1616" s="11"/>
      <c r="O1616" s="11"/>
      <c r="P1616" s="11"/>
    </row>
    <row r="1617" spans="1:16" ht="25.5">
      <c r="A1617" s="9" t="s">
        <v>4190</v>
      </c>
      <c r="B1617" s="9" t="s">
        <v>4191</v>
      </c>
      <c r="C1617" s="9"/>
      <c r="D1617" s="10"/>
      <c r="E1617" s="9" t="s">
        <v>20</v>
      </c>
      <c r="F1617" s="11"/>
      <c r="G1617" s="12">
        <v>0</v>
      </c>
      <c r="H1617" s="11"/>
      <c r="I1617" s="11" t="s">
        <v>4192</v>
      </c>
      <c r="J1617" s="11"/>
      <c r="K1617" s="11"/>
      <c r="L1617" s="11"/>
      <c r="M1617" s="11"/>
      <c r="N1617" s="11"/>
      <c r="O1617" s="11"/>
      <c r="P1617" s="11"/>
    </row>
    <row r="1618" spans="1:16" ht="25.5">
      <c r="A1618" s="9" t="s">
        <v>4193</v>
      </c>
      <c r="B1618" s="9" t="s">
        <v>4194</v>
      </c>
      <c r="C1618" s="9"/>
      <c r="D1618" s="10"/>
      <c r="E1618" s="9" t="s">
        <v>20</v>
      </c>
      <c r="F1618" s="11"/>
      <c r="G1618" s="12">
        <v>0</v>
      </c>
      <c r="H1618" s="11"/>
      <c r="I1618" s="11" t="s">
        <v>4195</v>
      </c>
      <c r="J1618" s="11"/>
      <c r="K1618" s="11"/>
      <c r="L1618" s="11"/>
      <c r="M1618" s="11"/>
      <c r="N1618" s="11"/>
      <c r="O1618" s="11"/>
      <c r="P1618" s="11"/>
    </row>
    <row r="1619" spans="1:16" ht="38.25">
      <c r="A1619" s="9" t="s">
        <v>4196</v>
      </c>
      <c r="B1619" s="9" t="s">
        <v>4197</v>
      </c>
      <c r="C1619" s="9"/>
      <c r="D1619" s="10"/>
      <c r="E1619" s="9" t="s">
        <v>20</v>
      </c>
      <c r="F1619" s="11"/>
      <c r="G1619" s="12">
        <v>0</v>
      </c>
      <c r="H1619" s="11"/>
      <c r="I1619" s="11" t="s">
        <v>4198</v>
      </c>
      <c r="J1619" s="11"/>
      <c r="K1619" s="11"/>
      <c r="L1619" s="11"/>
      <c r="M1619" s="11"/>
      <c r="N1619" s="11"/>
      <c r="O1619" s="11"/>
      <c r="P1619" s="11"/>
    </row>
    <row r="1620" spans="1:16" ht="38.25">
      <c r="A1620" s="9" t="s">
        <v>4199</v>
      </c>
      <c r="B1620" s="9" t="s">
        <v>4200</v>
      </c>
      <c r="C1620" s="9"/>
      <c r="D1620" s="10"/>
      <c r="E1620" s="9" t="s">
        <v>20</v>
      </c>
      <c r="F1620" s="11"/>
      <c r="G1620" s="12" t="s">
        <v>4201</v>
      </c>
      <c r="H1620" s="11"/>
      <c r="I1620" s="11" t="s">
        <v>4201</v>
      </c>
      <c r="J1620" s="11"/>
      <c r="K1620" s="11"/>
      <c r="L1620" s="11"/>
      <c r="M1620" s="11"/>
      <c r="N1620" s="11"/>
      <c r="O1620" s="11"/>
      <c r="P1620" s="11"/>
    </row>
    <row r="1621" spans="1:16">
      <c r="A1621" s="9" t="s">
        <v>4202</v>
      </c>
      <c r="B1621" s="9" t="s">
        <v>4203</v>
      </c>
      <c r="C1621" s="9"/>
      <c r="D1621" s="10"/>
      <c r="E1621" s="9" t="s">
        <v>20</v>
      </c>
      <c r="F1621" s="11"/>
      <c r="G1621" s="12">
        <v>0</v>
      </c>
      <c r="H1621" s="11"/>
      <c r="I1621" s="11" t="s">
        <v>4204</v>
      </c>
      <c r="J1621" s="11"/>
      <c r="K1621" s="11"/>
      <c r="L1621" s="11"/>
      <c r="M1621" s="11"/>
      <c r="N1621" s="11"/>
      <c r="O1621" s="11"/>
      <c r="P1621" s="11"/>
    </row>
    <row r="1622" spans="1:16" ht="25.5">
      <c r="A1622" s="9" t="s">
        <v>4205</v>
      </c>
      <c r="B1622" s="9" t="s">
        <v>4206</v>
      </c>
      <c r="C1622" s="9"/>
      <c r="D1622" s="10"/>
      <c r="E1622" s="9" t="s">
        <v>890</v>
      </c>
      <c r="F1622" s="11"/>
      <c r="G1622" s="12">
        <v>0</v>
      </c>
      <c r="H1622" s="11"/>
      <c r="I1622" s="11">
        <v>51115647239</v>
      </c>
      <c r="J1622" s="11"/>
      <c r="K1622" s="11"/>
      <c r="L1622" s="11"/>
      <c r="M1622" s="11"/>
      <c r="N1622" s="11"/>
      <c r="O1622" s="11"/>
      <c r="P1622" s="11"/>
    </row>
    <row r="1623" spans="1:16" ht="25.5">
      <c r="A1623" s="9" t="s">
        <v>4207</v>
      </c>
      <c r="B1623" s="9" t="s">
        <v>4208</v>
      </c>
      <c r="C1623" s="9"/>
      <c r="D1623" s="10"/>
      <c r="E1623" s="9" t="s">
        <v>20</v>
      </c>
      <c r="F1623" s="11"/>
      <c r="G1623" s="12">
        <v>0</v>
      </c>
      <c r="H1623" s="11"/>
      <c r="I1623" s="11" t="s">
        <v>4209</v>
      </c>
      <c r="J1623" s="11"/>
      <c r="K1623" s="11"/>
      <c r="L1623" s="11"/>
      <c r="M1623" s="11"/>
      <c r="N1623" s="11"/>
      <c r="O1623" s="11"/>
      <c r="P1623" s="11"/>
    </row>
    <row r="1624" spans="1:16" ht="25.5">
      <c r="A1624" s="9" t="s">
        <v>4210</v>
      </c>
      <c r="B1624" s="9" t="s">
        <v>4211</v>
      </c>
      <c r="C1624" s="9"/>
      <c r="D1624" s="10"/>
      <c r="E1624" s="9" t="s">
        <v>20</v>
      </c>
      <c r="F1624" s="11"/>
      <c r="G1624" s="12" t="s">
        <v>4212</v>
      </c>
      <c r="H1624" s="11"/>
      <c r="I1624" s="11" t="s">
        <v>4212</v>
      </c>
      <c r="J1624" s="11"/>
      <c r="K1624" s="11"/>
      <c r="L1624" s="11"/>
      <c r="M1624" s="11"/>
      <c r="N1624" s="11"/>
      <c r="O1624" s="11"/>
      <c r="P1624" s="11"/>
    </row>
    <row r="1625" spans="1:16">
      <c r="A1625" s="9" t="s">
        <v>4213</v>
      </c>
      <c r="B1625" s="9" t="s">
        <v>4214</v>
      </c>
      <c r="C1625" s="9"/>
      <c r="D1625" s="10"/>
      <c r="E1625" s="9" t="s">
        <v>20</v>
      </c>
      <c r="F1625" s="11"/>
      <c r="G1625" s="12">
        <v>0</v>
      </c>
      <c r="H1625" s="11"/>
      <c r="I1625" s="11">
        <v>0</v>
      </c>
      <c r="J1625" s="11"/>
      <c r="K1625" s="11"/>
      <c r="L1625" s="11"/>
      <c r="M1625" s="11"/>
      <c r="N1625" s="11"/>
      <c r="O1625" s="11"/>
      <c r="P1625" s="11"/>
    </row>
    <row r="1626" spans="1:16">
      <c r="A1626" s="9" t="s">
        <v>4215</v>
      </c>
      <c r="B1626" s="9" t="s">
        <v>4216</v>
      </c>
      <c r="C1626" s="9"/>
      <c r="D1626" s="10"/>
      <c r="E1626" s="9" t="s">
        <v>20</v>
      </c>
      <c r="F1626" s="11"/>
      <c r="G1626" s="12">
        <v>0</v>
      </c>
      <c r="H1626" s="11"/>
      <c r="I1626" s="11" t="s">
        <v>4217</v>
      </c>
      <c r="J1626" s="11"/>
      <c r="K1626" s="11"/>
      <c r="L1626" s="11"/>
      <c r="M1626" s="11"/>
      <c r="N1626" s="11"/>
      <c r="O1626" s="11"/>
      <c r="P1626" s="11"/>
    </row>
    <row r="1627" spans="1:16" ht="25.5">
      <c r="A1627" s="9" t="s">
        <v>4218</v>
      </c>
      <c r="B1627" s="9" t="s">
        <v>4219</v>
      </c>
      <c r="C1627" s="9"/>
      <c r="D1627" s="10"/>
      <c r="E1627" s="9" t="s">
        <v>20</v>
      </c>
      <c r="F1627" s="11"/>
      <c r="G1627" s="12">
        <v>0</v>
      </c>
      <c r="H1627" s="11"/>
      <c r="I1627" s="11" t="s">
        <v>4220</v>
      </c>
      <c r="J1627" s="11"/>
      <c r="K1627" s="11"/>
      <c r="L1627" s="11"/>
      <c r="M1627" s="11"/>
      <c r="N1627" s="11"/>
      <c r="O1627" s="11"/>
      <c r="P1627" s="11"/>
    </row>
    <row r="1628" spans="1:16" ht="38.25">
      <c r="A1628" s="9" t="s">
        <v>4221</v>
      </c>
      <c r="B1628" s="9" t="s">
        <v>4222</v>
      </c>
      <c r="C1628" s="9"/>
      <c r="D1628" s="10" t="s">
        <v>861</v>
      </c>
      <c r="E1628" s="9" t="s">
        <v>20</v>
      </c>
      <c r="F1628" s="11">
        <v>0</v>
      </c>
      <c r="G1628" s="12">
        <v>0</v>
      </c>
      <c r="H1628" s="11" t="s">
        <v>4223</v>
      </c>
      <c r="I1628" s="11" t="s">
        <v>4224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</row>
    <row r="1629" spans="1:16" ht="38.25">
      <c r="A1629" s="9" t="s">
        <v>4225</v>
      </c>
      <c r="B1629" s="9" t="s">
        <v>4226</v>
      </c>
      <c r="C1629" s="9"/>
      <c r="D1629" s="10"/>
      <c r="E1629" s="9" t="s">
        <v>20</v>
      </c>
      <c r="F1629" s="11"/>
      <c r="G1629" s="12">
        <v>0</v>
      </c>
      <c r="H1629" s="11"/>
      <c r="I1629" s="11">
        <v>0</v>
      </c>
      <c r="J1629" s="11"/>
      <c r="K1629" s="11"/>
      <c r="L1629" s="11"/>
      <c r="M1629" s="11"/>
      <c r="N1629" s="11"/>
      <c r="O1629" s="11"/>
      <c r="P1629" s="11"/>
    </row>
    <row r="1630" spans="1:16" ht="51">
      <c r="A1630" s="9" t="s">
        <v>4227</v>
      </c>
      <c r="B1630" s="9" t="s">
        <v>4228</v>
      </c>
      <c r="C1630" s="9"/>
      <c r="D1630" s="10"/>
      <c r="E1630" s="9" t="s">
        <v>20</v>
      </c>
      <c r="F1630" s="11"/>
      <c r="G1630" s="12">
        <v>0</v>
      </c>
      <c r="H1630" s="11"/>
      <c r="I1630" s="11">
        <v>0</v>
      </c>
      <c r="J1630" s="11"/>
      <c r="K1630" s="11"/>
      <c r="L1630" s="11"/>
      <c r="M1630" s="11"/>
      <c r="N1630" s="11"/>
      <c r="O1630" s="11"/>
      <c r="P1630" s="11"/>
    </row>
    <row r="1631" spans="1:16" ht="25.5">
      <c r="A1631" s="9" t="s">
        <v>4229</v>
      </c>
      <c r="B1631" s="9" t="s">
        <v>4230</v>
      </c>
      <c r="C1631" s="9"/>
      <c r="D1631" s="10"/>
      <c r="E1631" s="9" t="s">
        <v>20</v>
      </c>
      <c r="F1631" s="11"/>
      <c r="G1631" s="12" t="s">
        <v>4231</v>
      </c>
      <c r="H1631" s="11"/>
      <c r="I1631" s="11" t="s">
        <v>4231</v>
      </c>
      <c r="J1631" s="11"/>
      <c r="K1631" s="11"/>
      <c r="L1631" s="11"/>
      <c r="M1631" s="11"/>
      <c r="N1631" s="11"/>
      <c r="O1631" s="11"/>
      <c r="P1631" s="11"/>
    </row>
    <row r="1632" spans="1:16">
      <c r="A1632" s="9" t="s">
        <v>4232</v>
      </c>
      <c r="B1632" s="9" t="s">
        <v>4233</v>
      </c>
      <c r="C1632" s="9"/>
      <c r="D1632" s="10"/>
      <c r="E1632" s="9" t="s">
        <v>20</v>
      </c>
      <c r="F1632" s="11"/>
      <c r="G1632" s="12" t="s">
        <v>4234</v>
      </c>
      <c r="H1632" s="11"/>
      <c r="I1632" s="11" t="s">
        <v>4234</v>
      </c>
      <c r="J1632" s="11"/>
      <c r="K1632" s="11"/>
      <c r="L1632" s="11"/>
      <c r="M1632" s="11"/>
      <c r="N1632" s="11"/>
      <c r="O1632" s="11"/>
      <c r="P1632" s="11"/>
    </row>
    <row r="1633" spans="1:16">
      <c r="A1633" s="9" t="s">
        <v>4235</v>
      </c>
      <c r="B1633" s="9" t="s">
        <v>4236</v>
      </c>
      <c r="C1633" s="9"/>
      <c r="D1633" s="10"/>
      <c r="E1633" s="9" t="s">
        <v>20</v>
      </c>
      <c r="F1633" s="11"/>
      <c r="G1633" s="12" t="s">
        <v>4237</v>
      </c>
      <c r="H1633" s="11"/>
      <c r="I1633" s="11" t="s">
        <v>4237</v>
      </c>
      <c r="J1633" s="11"/>
      <c r="K1633" s="11"/>
      <c r="L1633" s="11"/>
      <c r="M1633" s="11"/>
      <c r="N1633" s="11"/>
      <c r="O1633" s="11"/>
      <c r="P1633" s="11"/>
    </row>
    <row r="1634" spans="1:16">
      <c r="A1634" s="9" t="s">
        <v>4238</v>
      </c>
      <c r="B1634" s="9" t="s">
        <v>4239</v>
      </c>
      <c r="C1634" s="9"/>
      <c r="D1634" s="10"/>
      <c r="E1634" s="9" t="s">
        <v>20</v>
      </c>
      <c r="F1634" s="11"/>
      <c r="G1634" s="12" t="s">
        <v>4240</v>
      </c>
      <c r="H1634" s="11"/>
      <c r="I1634" s="11" t="s">
        <v>4240</v>
      </c>
      <c r="J1634" s="11"/>
      <c r="K1634" s="11"/>
      <c r="L1634" s="11"/>
      <c r="M1634" s="11"/>
      <c r="N1634" s="11"/>
      <c r="O1634" s="11"/>
      <c r="P1634" s="11"/>
    </row>
    <row r="1635" spans="1:16">
      <c r="A1635" s="9" t="s">
        <v>4241</v>
      </c>
      <c r="B1635" s="9" t="s">
        <v>4242</v>
      </c>
      <c r="C1635" s="9"/>
      <c r="D1635" s="10"/>
      <c r="E1635" s="9" t="s">
        <v>20</v>
      </c>
      <c r="F1635" s="11"/>
      <c r="G1635" s="12" t="s">
        <v>4243</v>
      </c>
      <c r="H1635" s="11"/>
      <c r="I1635" s="11" t="s">
        <v>4243</v>
      </c>
      <c r="J1635" s="11"/>
      <c r="K1635" s="11"/>
      <c r="L1635" s="11"/>
      <c r="M1635" s="11"/>
      <c r="N1635" s="11"/>
      <c r="O1635" s="11"/>
      <c r="P1635" s="11"/>
    </row>
    <row r="1636" spans="1:16">
      <c r="A1636" s="9" t="s">
        <v>4244</v>
      </c>
      <c r="B1636" s="9" t="s">
        <v>4245</v>
      </c>
      <c r="C1636" s="9"/>
      <c r="D1636" s="10"/>
      <c r="E1636" s="9" t="s">
        <v>20</v>
      </c>
      <c r="F1636" s="11"/>
      <c r="G1636" s="12" t="s">
        <v>4246</v>
      </c>
      <c r="H1636" s="11"/>
      <c r="I1636" s="11" t="s">
        <v>4246</v>
      </c>
      <c r="J1636" s="11"/>
      <c r="K1636" s="11"/>
      <c r="L1636" s="11"/>
      <c r="M1636" s="11"/>
      <c r="N1636" s="11"/>
      <c r="O1636" s="11"/>
      <c r="P1636" s="11"/>
    </row>
    <row r="1637" spans="1:16" ht="25.5">
      <c r="A1637" s="9" t="s">
        <v>4247</v>
      </c>
      <c r="B1637" s="9" t="s">
        <v>4248</v>
      </c>
      <c r="C1637" s="9"/>
      <c r="D1637" s="10"/>
      <c r="E1637" s="9" t="s">
        <v>890</v>
      </c>
      <c r="F1637" s="11"/>
      <c r="G1637" s="12">
        <v>0</v>
      </c>
      <c r="H1637" s="11"/>
      <c r="I1637" s="11" t="s">
        <v>4249</v>
      </c>
      <c r="J1637" s="11"/>
      <c r="K1637" s="11"/>
      <c r="L1637" s="11"/>
      <c r="M1637" s="11"/>
      <c r="N1637" s="11"/>
      <c r="O1637" s="11"/>
      <c r="P1637" s="11"/>
    </row>
    <row r="1638" spans="1:16" ht="25.5">
      <c r="A1638" s="9" t="s">
        <v>4247</v>
      </c>
      <c r="B1638" s="9" t="s">
        <v>4250</v>
      </c>
      <c r="C1638" s="9"/>
      <c r="D1638" s="10"/>
      <c r="E1638" s="9" t="s">
        <v>20</v>
      </c>
      <c r="F1638" s="11"/>
      <c r="G1638" s="12">
        <v>0</v>
      </c>
      <c r="H1638" s="11"/>
      <c r="I1638" s="11" t="s">
        <v>4249</v>
      </c>
      <c r="J1638" s="11"/>
      <c r="K1638" s="11"/>
      <c r="L1638" s="11"/>
      <c r="M1638" s="11"/>
      <c r="N1638" s="11"/>
      <c r="O1638" s="11"/>
      <c r="P1638" s="11"/>
    </row>
    <row r="1639" spans="1:16" ht="38.25">
      <c r="A1639" s="9" t="s">
        <v>4251</v>
      </c>
      <c r="B1639" s="9" t="s">
        <v>4252</v>
      </c>
      <c r="C1639" s="9"/>
      <c r="D1639" s="10"/>
      <c r="E1639" s="9" t="s">
        <v>20</v>
      </c>
      <c r="F1639" s="11"/>
      <c r="G1639" s="12">
        <v>0</v>
      </c>
      <c r="H1639" s="11"/>
      <c r="I1639" s="11" t="s">
        <v>4253</v>
      </c>
      <c r="J1639" s="11"/>
      <c r="K1639" s="11"/>
      <c r="L1639" s="11"/>
      <c r="M1639" s="11"/>
      <c r="N1639" s="11"/>
      <c r="O1639" s="11"/>
      <c r="P1639" s="11"/>
    </row>
    <row r="1640" spans="1:16">
      <c r="A1640" s="9" t="s">
        <v>4254</v>
      </c>
      <c r="B1640" s="9" t="s">
        <v>4255</v>
      </c>
      <c r="C1640" s="9"/>
      <c r="D1640" s="10"/>
      <c r="E1640" s="9" t="s">
        <v>20</v>
      </c>
      <c r="F1640" s="11"/>
      <c r="G1640" s="12">
        <v>0</v>
      </c>
      <c r="H1640" s="11"/>
      <c r="I1640" s="11">
        <v>25951</v>
      </c>
      <c r="J1640" s="11"/>
      <c r="K1640" s="11"/>
      <c r="L1640" s="11"/>
      <c r="M1640" s="11"/>
      <c r="N1640" s="11"/>
      <c r="O1640" s="11"/>
      <c r="P1640" s="11"/>
    </row>
    <row r="1641" spans="1:16" ht="38.25">
      <c r="A1641" s="9" t="s">
        <v>4256</v>
      </c>
      <c r="B1641" s="9" t="s">
        <v>4257</v>
      </c>
      <c r="C1641" s="9"/>
      <c r="D1641" s="10"/>
      <c r="E1641" s="9" t="s">
        <v>20</v>
      </c>
      <c r="F1641" s="11"/>
      <c r="G1641" s="12">
        <v>0</v>
      </c>
      <c r="H1641" s="11"/>
      <c r="I1641" s="11" t="s">
        <v>4258</v>
      </c>
      <c r="J1641" s="11"/>
      <c r="K1641" s="11"/>
      <c r="L1641" s="11"/>
      <c r="M1641" s="11"/>
      <c r="N1641" s="11"/>
      <c r="O1641" s="11"/>
      <c r="P1641" s="11"/>
    </row>
    <row r="1642" spans="1:16" ht="38.25">
      <c r="A1642" s="9" t="s">
        <v>4259</v>
      </c>
      <c r="B1642" s="9" t="s">
        <v>4260</v>
      </c>
      <c r="C1642" s="9"/>
      <c r="D1642" s="10"/>
      <c r="E1642" s="9" t="s">
        <v>20</v>
      </c>
      <c r="F1642" s="11"/>
      <c r="G1642" s="12">
        <v>0</v>
      </c>
      <c r="H1642" s="11"/>
      <c r="I1642" s="11" t="s">
        <v>4261</v>
      </c>
      <c r="J1642" s="11"/>
      <c r="K1642" s="11"/>
      <c r="L1642" s="11"/>
      <c r="M1642" s="11"/>
      <c r="N1642" s="11"/>
      <c r="O1642" s="11"/>
      <c r="P1642" s="11"/>
    </row>
    <row r="1643" spans="1:16" ht="25.5">
      <c r="A1643" s="9" t="s">
        <v>4262</v>
      </c>
      <c r="B1643" s="9" t="s">
        <v>4263</v>
      </c>
      <c r="C1643" s="9"/>
      <c r="D1643" s="10"/>
      <c r="E1643" s="9" t="s">
        <v>20</v>
      </c>
      <c r="F1643" s="11"/>
      <c r="G1643" s="12">
        <v>0</v>
      </c>
      <c r="H1643" s="11"/>
      <c r="I1643" s="11" t="s">
        <v>4264</v>
      </c>
      <c r="J1643" s="11"/>
      <c r="K1643" s="11"/>
      <c r="L1643" s="11"/>
      <c r="M1643" s="11"/>
      <c r="N1643" s="11"/>
      <c r="O1643" s="11"/>
      <c r="P1643" s="11"/>
    </row>
    <row r="1644" spans="1:16" ht="38.25">
      <c r="A1644" s="9" t="s">
        <v>4265</v>
      </c>
      <c r="B1644" s="9" t="s">
        <v>4266</v>
      </c>
      <c r="C1644" s="9"/>
      <c r="D1644" s="10"/>
      <c r="E1644" s="9" t="s">
        <v>20</v>
      </c>
      <c r="F1644" s="11"/>
      <c r="G1644" s="12">
        <v>0</v>
      </c>
      <c r="H1644" s="11"/>
      <c r="I1644" s="11" t="s">
        <v>4267</v>
      </c>
      <c r="J1644" s="11"/>
      <c r="K1644" s="11"/>
      <c r="L1644" s="11"/>
      <c r="M1644" s="11"/>
      <c r="N1644" s="11"/>
      <c r="O1644" s="11"/>
      <c r="P1644" s="11"/>
    </row>
    <row r="1645" spans="1:16">
      <c r="A1645" s="9" t="s">
        <v>4268</v>
      </c>
      <c r="B1645" s="9" t="s">
        <v>4269</v>
      </c>
      <c r="C1645" s="9"/>
      <c r="D1645" s="10">
        <v>0</v>
      </c>
      <c r="E1645" s="9" t="s">
        <v>20</v>
      </c>
      <c r="F1645" s="11">
        <v>0</v>
      </c>
      <c r="G1645" s="12">
        <v>11103314</v>
      </c>
      <c r="H1645" s="11" t="s">
        <v>3073</v>
      </c>
      <c r="I1645" s="11">
        <v>11103314</v>
      </c>
      <c r="J1645" s="11">
        <v>11103314</v>
      </c>
      <c r="K1645" s="11" t="s">
        <v>3075</v>
      </c>
      <c r="L1645" s="11" t="s">
        <v>3076</v>
      </c>
      <c r="M1645" s="11" t="s">
        <v>4270</v>
      </c>
      <c r="N1645" s="11">
        <v>0</v>
      </c>
      <c r="O1645" s="11">
        <v>0</v>
      </c>
      <c r="P1645" s="11">
        <v>0</v>
      </c>
    </row>
    <row r="1646" spans="1:16" ht="38.25">
      <c r="A1646" s="9" t="s">
        <v>4271</v>
      </c>
      <c r="B1646" s="9" t="s">
        <v>4272</v>
      </c>
      <c r="C1646" s="9"/>
      <c r="D1646" s="10">
        <v>0</v>
      </c>
      <c r="E1646" s="9" t="s">
        <v>20</v>
      </c>
      <c r="F1646" s="11">
        <v>0</v>
      </c>
      <c r="G1646" s="12" t="s">
        <v>4273</v>
      </c>
      <c r="H1646" s="11" t="s">
        <v>3073</v>
      </c>
      <c r="I1646" s="11" t="s">
        <v>4274</v>
      </c>
      <c r="J1646" s="11" t="s">
        <v>4275</v>
      </c>
      <c r="K1646" s="11" t="s">
        <v>3075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</row>
    <row r="1647" spans="1:16" ht="25.5">
      <c r="A1647" s="9" t="s">
        <v>4276</v>
      </c>
      <c r="B1647" s="9" t="s">
        <v>4277</v>
      </c>
      <c r="C1647" s="9"/>
      <c r="D1647" s="10"/>
      <c r="E1647" s="9" t="s">
        <v>20</v>
      </c>
      <c r="F1647" s="11"/>
      <c r="G1647" s="12">
        <v>0</v>
      </c>
      <c r="H1647" s="11"/>
      <c r="I1647" s="11" t="s">
        <v>4278</v>
      </c>
      <c r="J1647" s="11"/>
      <c r="K1647" s="11"/>
      <c r="L1647" s="11"/>
      <c r="M1647" s="11"/>
      <c r="N1647" s="11"/>
      <c r="O1647" s="11"/>
      <c r="P1647" s="11"/>
    </row>
    <row r="1648" spans="1:16" ht="25.5">
      <c r="A1648" s="9" t="s">
        <v>4279</v>
      </c>
      <c r="B1648" s="9" t="s">
        <v>4280</v>
      </c>
      <c r="C1648" s="9"/>
      <c r="D1648" s="10"/>
      <c r="E1648" s="9" t="s">
        <v>20</v>
      </c>
      <c r="F1648" s="11"/>
      <c r="G1648" s="12">
        <v>0</v>
      </c>
      <c r="H1648" s="11"/>
      <c r="I1648" s="11" t="s">
        <v>4281</v>
      </c>
      <c r="J1648" s="11"/>
      <c r="K1648" s="11"/>
      <c r="L1648" s="11"/>
      <c r="M1648" s="11"/>
      <c r="N1648" s="11"/>
      <c r="O1648" s="11"/>
      <c r="P1648" s="11"/>
    </row>
    <row r="1649" spans="1:16">
      <c r="A1649" s="9" t="s">
        <v>4282</v>
      </c>
      <c r="B1649" s="9" t="s">
        <v>4283</v>
      </c>
      <c r="C1649" s="9"/>
      <c r="D1649" s="10"/>
      <c r="E1649" s="9" t="s">
        <v>20</v>
      </c>
      <c r="F1649" s="11"/>
      <c r="G1649" s="12">
        <v>0</v>
      </c>
      <c r="H1649" s="11"/>
      <c r="I1649" s="11" t="s">
        <v>4284</v>
      </c>
      <c r="J1649" s="11"/>
      <c r="K1649" s="11"/>
      <c r="L1649" s="11"/>
      <c r="M1649" s="11"/>
      <c r="N1649" s="11"/>
      <c r="O1649" s="11"/>
      <c r="P1649" s="11"/>
    </row>
    <row r="1650" spans="1:16">
      <c r="A1650" s="9" t="s">
        <v>4285</v>
      </c>
      <c r="B1650" s="9" t="s">
        <v>4286</v>
      </c>
      <c r="C1650" s="9"/>
      <c r="D1650" s="10"/>
      <c r="E1650" s="9" t="s">
        <v>20</v>
      </c>
      <c r="F1650" s="11"/>
      <c r="G1650" s="12">
        <v>0</v>
      </c>
      <c r="H1650" s="11"/>
      <c r="I1650" s="11" t="s">
        <v>4287</v>
      </c>
      <c r="J1650" s="11"/>
      <c r="K1650" s="11"/>
      <c r="L1650" s="11"/>
      <c r="M1650" s="11"/>
      <c r="N1650" s="11"/>
      <c r="O1650" s="11"/>
      <c r="P1650" s="11"/>
    </row>
    <row r="1651" spans="1:16" ht="38.25">
      <c r="A1651" s="9" t="s">
        <v>4288</v>
      </c>
      <c r="B1651" s="9" t="s">
        <v>4289</v>
      </c>
      <c r="C1651" s="9"/>
      <c r="D1651" s="10">
        <v>0</v>
      </c>
      <c r="E1651" s="9" t="s">
        <v>20</v>
      </c>
      <c r="F1651" s="11">
        <v>0</v>
      </c>
      <c r="G1651" s="12" t="s">
        <v>4290</v>
      </c>
      <c r="H1651" s="11" t="s">
        <v>3073</v>
      </c>
      <c r="I1651" s="11" t="s">
        <v>4291</v>
      </c>
      <c r="J1651" s="11" t="s">
        <v>4292</v>
      </c>
      <c r="K1651" s="11" t="s">
        <v>3075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</row>
    <row r="1652" spans="1:16">
      <c r="A1652" s="9" t="s">
        <v>4293</v>
      </c>
      <c r="B1652" s="9" t="s">
        <v>4294</v>
      </c>
      <c r="C1652" s="9"/>
      <c r="D1652" s="10"/>
      <c r="E1652" s="9" t="s">
        <v>20</v>
      </c>
      <c r="F1652" s="11"/>
      <c r="G1652" s="12">
        <v>0</v>
      </c>
      <c r="H1652" s="11"/>
      <c r="I1652" s="11" t="s">
        <v>4295</v>
      </c>
      <c r="J1652" s="11"/>
      <c r="K1652" s="11"/>
      <c r="L1652" s="11"/>
      <c r="M1652" s="11"/>
      <c r="N1652" s="11"/>
      <c r="O1652" s="11"/>
      <c r="P1652" s="11"/>
    </row>
    <row r="1653" spans="1:16">
      <c r="A1653" s="9" t="s">
        <v>4296</v>
      </c>
      <c r="B1653" s="9" t="s">
        <v>4297</v>
      </c>
      <c r="C1653" s="9"/>
      <c r="D1653" s="10"/>
      <c r="E1653" s="9" t="s">
        <v>20</v>
      </c>
      <c r="F1653" s="11"/>
      <c r="G1653" s="12">
        <v>0</v>
      </c>
      <c r="H1653" s="11"/>
      <c r="I1653" s="11" t="s">
        <v>4298</v>
      </c>
      <c r="J1653" s="11"/>
      <c r="K1653" s="11"/>
      <c r="L1653" s="11"/>
      <c r="M1653" s="11"/>
      <c r="N1653" s="11"/>
      <c r="O1653" s="11"/>
      <c r="P1653" s="11"/>
    </row>
    <row r="1654" spans="1:16">
      <c r="A1654" s="9" t="s">
        <v>4299</v>
      </c>
      <c r="B1654" s="9" t="s">
        <v>4300</v>
      </c>
      <c r="C1654" s="9"/>
      <c r="D1654" s="10"/>
      <c r="E1654" s="9" t="s">
        <v>20</v>
      </c>
      <c r="F1654" s="11"/>
      <c r="G1654" s="12">
        <v>0</v>
      </c>
      <c r="H1654" s="11"/>
      <c r="I1654" s="11" t="s">
        <v>4301</v>
      </c>
      <c r="J1654" s="11"/>
      <c r="K1654" s="11"/>
      <c r="L1654" s="11"/>
      <c r="M1654" s="11"/>
      <c r="N1654" s="11"/>
      <c r="O1654" s="11"/>
      <c r="P1654" s="11"/>
    </row>
    <row r="1655" spans="1:16">
      <c r="A1655" s="9" t="s">
        <v>4302</v>
      </c>
      <c r="B1655" s="9" t="s">
        <v>4303</v>
      </c>
      <c r="C1655" s="9"/>
      <c r="D1655" s="10"/>
      <c r="E1655" s="9" t="s">
        <v>20</v>
      </c>
      <c r="F1655" s="11"/>
      <c r="G1655" s="12">
        <v>0</v>
      </c>
      <c r="H1655" s="11"/>
      <c r="I1655" s="11" t="s">
        <v>4304</v>
      </c>
      <c r="J1655" s="11"/>
      <c r="K1655" s="11"/>
      <c r="L1655" s="11"/>
      <c r="M1655" s="11"/>
      <c r="N1655" s="11"/>
      <c r="O1655" s="11"/>
      <c r="P1655" s="11"/>
    </row>
    <row r="1656" spans="1:16">
      <c r="A1656" s="9" t="s">
        <v>4305</v>
      </c>
      <c r="B1656" s="9" t="s">
        <v>4306</v>
      </c>
      <c r="C1656" s="9"/>
      <c r="D1656" s="10"/>
      <c r="E1656" s="9" t="s">
        <v>20</v>
      </c>
      <c r="F1656" s="11"/>
      <c r="G1656" s="12" t="s">
        <v>4307</v>
      </c>
      <c r="H1656" s="11"/>
      <c r="I1656" s="11">
        <v>0</v>
      </c>
      <c r="J1656" s="11"/>
      <c r="K1656" s="11"/>
      <c r="L1656" s="11"/>
      <c r="M1656" s="11"/>
      <c r="N1656" s="11"/>
      <c r="O1656" s="11"/>
      <c r="P1656" s="11"/>
    </row>
    <row r="1657" spans="1:16">
      <c r="A1657" s="9" t="s">
        <v>4308</v>
      </c>
      <c r="B1657" s="9" t="s">
        <v>4309</v>
      </c>
      <c r="C1657" s="9"/>
      <c r="D1657" s="10"/>
      <c r="E1657" s="9" t="s">
        <v>20</v>
      </c>
      <c r="F1657" s="11"/>
      <c r="G1657" s="12" t="s">
        <v>4310</v>
      </c>
      <c r="H1657" s="11"/>
      <c r="I1657" s="11">
        <v>0</v>
      </c>
      <c r="J1657" s="11"/>
      <c r="K1657" s="11"/>
      <c r="L1657" s="11"/>
      <c r="M1657" s="11"/>
      <c r="N1657" s="11"/>
      <c r="O1657" s="11"/>
      <c r="P1657" s="11"/>
    </row>
    <row r="1658" spans="1:16" ht="25.5">
      <c r="A1658" s="9" t="s">
        <v>4311</v>
      </c>
      <c r="B1658" s="9" t="s">
        <v>4312</v>
      </c>
      <c r="C1658" s="9"/>
      <c r="D1658" s="10">
        <v>0</v>
      </c>
      <c r="E1658" s="9" t="s">
        <v>751</v>
      </c>
      <c r="F1658" s="11">
        <v>0</v>
      </c>
      <c r="G1658" s="12" t="s">
        <v>4313</v>
      </c>
      <c r="H1658" s="11" t="s">
        <v>3076</v>
      </c>
      <c r="I1658" s="11" t="s">
        <v>4313</v>
      </c>
      <c r="J1658" s="11" t="s">
        <v>4313</v>
      </c>
      <c r="K1658" s="11" t="s">
        <v>4314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</row>
    <row r="1659" spans="1:16" ht="51">
      <c r="A1659" s="9" t="s">
        <v>4315</v>
      </c>
      <c r="B1659" s="9" t="s">
        <v>4316</v>
      </c>
      <c r="C1659" s="9"/>
      <c r="D1659" s="10"/>
      <c r="E1659" s="9" t="s">
        <v>20</v>
      </c>
      <c r="F1659" s="11"/>
      <c r="G1659" s="12">
        <v>0</v>
      </c>
      <c r="H1659" s="11"/>
      <c r="I1659" s="11" t="s">
        <v>4317</v>
      </c>
      <c r="J1659" s="11"/>
      <c r="K1659" s="11"/>
      <c r="L1659" s="11"/>
      <c r="M1659" s="11"/>
      <c r="N1659" s="11"/>
      <c r="O1659" s="11"/>
      <c r="P1659" s="11"/>
    </row>
    <row r="1660" spans="1:16" ht="25.5">
      <c r="A1660" s="9" t="s">
        <v>4318</v>
      </c>
      <c r="B1660" s="9" t="s">
        <v>4319</v>
      </c>
      <c r="C1660" s="9"/>
      <c r="D1660" s="10"/>
      <c r="E1660" s="9" t="s">
        <v>20</v>
      </c>
      <c r="F1660" s="11"/>
      <c r="G1660" s="12">
        <v>0</v>
      </c>
      <c r="H1660" s="11"/>
      <c r="I1660" s="11" t="s">
        <v>4320</v>
      </c>
      <c r="J1660" s="11"/>
      <c r="K1660" s="11"/>
      <c r="L1660" s="11"/>
      <c r="M1660" s="11"/>
      <c r="N1660" s="11"/>
      <c r="O1660" s="11"/>
      <c r="P1660" s="11"/>
    </row>
    <row r="1661" spans="1:16" ht="38.25">
      <c r="A1661" s="9" t="s">
        <v>4321</v>
      </c>
      <c r="B1661" s="9" t="s">
        <v>4322</v>
      </c>
      <c r="C1661" s="9"/>
      <c r="D1661" s="10"/>
      <c r="E1661" s="9" t="s">
        <v>20</v>
      </c>
      <c r="F1661" s="11"/>
      <c r="G1661" s="12">
        <v>0</v>
      </c>
      <c r="H1661" s="11"/>
      <c r="I1661" s="11" t="s">
        <v>3750</v>
      </c>
      <c r="J1661" s="11"/>
      <c r="K1661" s="11"/>
      <c r="L1661" s="11"/>
      <c r="M1661" s="11"/>
      <c r="N1661" s="11"/>
      <c r="O1661" s="11"/>
      <c r="P1661" s="11"/>
    </row>
    <row r="1662" spans="1:16" ht="38.25">
      <c r="A1662" s="9" t="s">
        <v>4323</v>
      </c>
      <c r="B1662" s="9" t="s">
        <v>4324</v>
      </c>
      <c r="C1662" s="9"/>
      <c r="D1662" s="10"/>
      <c r="E1662" s="9" t="s">
        <v>20</v>
      </c>
      <c r="F1662" s="11"/>
      <c r="G1662" s="12">
        <v>0</v>
      </c>
      <c r="H1662" s="11"/>
      <c r="I1662" s="11" t="s">
        <v>4325</v>
      </c>
      <c r="J1662" s="11"/>
      <c r="K1662" s="11"/>
      <c r="L1662" s="11"/>
      <c r="M1662" s="11"/>
      <c r="N1662" s="11"/>
      <c r="O1662" s="11"/>
      <c r="P1662" s="11"/>
    </row>
    <row r="1663" spans="1:16" ht="38.25">
      <c r="A1663" s="9" t="s">
        <v>4326</v>
      </c>
      <c r="B1663" s="9" t="s">
        <v>4327</v>
      </c>
      <c r="C1663" s="9"/>
      <c r="D1663" s="10">
        <v>0</v>
      </c>
      <c r="E1663" s="9" t="s">
        <v>20</v>
      </c>
      <c r="F1663" s="11">
        <v>0</v>
      </c>
      <c r="G1663" s="12">
        <v>0</v>
      </c>
      <c r="H1663" s="11" t="s">
        <v>863</v>
      </c>
      <c r="I1663" s="11" t="s">
        <v>4328</v>
      </c>
      <c r="J1663" s="11" t="s">
        <v>4329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</row>
    <row r="1664" spans="1:16" ht="38.25">
      <c r="A1664" s="9" t="s">
        <v>4330</v>
      </c>
      <c r="B1664" s="9" t="s">
        <v>4331</v>
      </c>
      <c r="C1664" s="9"/>
      <c r="D1664" s="10"/>
      <c r="E1664" s="9" t="s">
        <v>20</v>
      </c>
      <c r="F1664" s="11"/>
      <c r="G1664" s="12">
        <v>0</v>
      </c>
      <c r="H1664" s="11"/>
      <c r="I1664" s="11" t="s">
        <v>4332</v>
      </c>
      <c r="J1664" s="11"/>
      <c r="K1664" s="11"/>
      <c r="L1664" s="11"/>
      <c r="M1664" s="11"/>
      <c r="N1664" s="11"/>
      <c r="O1664" s="11"/>
      <c r="P1664" s="11"/>
    </row>
    <row r="1665" spans="1:16" ht="51">
      <c r="A1665" s="9" t="s">
        <v>4333</v>
      </c>
      <c r="B1665" s="9" t="s">
        <v>4334</v>
      </c>
      <c r="C1665" s="9"/>
      <c r="D1665" s="10"/>
      <c r="E1665" s="9" t="s">
        <v>20</v>
      </c>
      <c r="F1665" s="11"/>
      <c r="G1665" s="12">
        <v>0</v>
      </c>
      <c r="H1665" s="11"/>
      <c r="I1665" s="11" t="s">
        <v>4335</v>
      </c>
      <c r="J1665" s="11"/>
      <c r="K1665" s="11"/>
      <c r="L1665" s="11"/>
      <c r="M1665" s="11"/>
      <c r="N1665" s="11"/>
      <c r="O1665" s="11"/>
      <c r="P1665" s="11"/>
    </row>
    <row r="1666" spans="1:16" ht="38.25">
      <c r="A1666" s="9" t="s">
        <v>4336</v>
      </c>
      <c r="B1666" s="9" t="s">
        <v>4337</v>
      </c>
      <c r="C1666" s="9"/>
      <c r="D1666" s="10"/>
      <c r="E1666" s="9" t="s">
        <v>20</v>
      </c>
      <c r="F1666" s="11"/>
      <c r="G1666" s="12">
        <v>0</v>
      </c>
      <c r="H1666" s="11"/>
      <c r="I1666" s="11" t="s">
        <v>4332</v>
      </c>
      <c r="J1666" s="11"/>
      <c r="K1666" s="11"/>
      <c r="L1666" s="11"/>
      <c r="M1666" s="11"/>
      <c r="N1666" s="11"/>
      <c r="O1666" s="11"/>
      <c r="P1666" s="11"/>
    </row>
    <row r="1667" spans="1:16" ht="38.25">
      <c r="A1667" s="9" t="s">
        <v>4338</v>
      </c>
      <c r="B1667" s="9" t="s">
        <v>4339</v>
      </c>
      <c r="C1667" s="9"/>
      <c r="D1667" s="10"/>
      <c r="E1667" s="9" t="s">
        <v>20</v>
      </c>
      <c r="F1667" s="11"/>
      <c r="G1667" s="12">
        <v>0</v>
      </c>
      <c r="H1667" s="11"/>
      <c r="I1667" s="11" t="s">
        <v>4335</v>
      </c>
      <c r="J1667" s="11"/>
      <c r="K1667" s="11"/>
      <c r="L1667" s="11"/>
      <c r="M1667" s="11"/>
      <c r="N1667" s="11"/>
      <c r="O1667" s="11"/>
      <c r="P1667" s="11"/>
    </row>
    <row r="1668" spans="1:16" ht="25.5">
      <c r="A1668" s="9" t="s">
        <v>4340</v>
      </c>
      <c r="B1668" s="9" t="s">
        <v>4341</v>
      </c>
      <c r="C1668" s="9"/>
      <c r="D1668" s="10"/>
      <c r="E1668" s="9" t="s">
        <v>890</v>
      </c>
      <c r="F1668" s="11"/>
      <c r="G1668" s="12">
        <v>0</v>
      </c>
      <c r="H1668" s="11"/>
      <c r="I1668" s="11" t="s">
        <v>4342</v>
      </c>
      <c r="J1668" s="11"/>
      <c r="K1668" s="11"/>
      <c r="L1668" s="11"/>
      <c r="M1668" s="11"/>
      <c r="N1668" s="11"/>
      <c r="O1668" s="11"/>
      <c r="P1668" s="11"/>
    </row>
    <row r="1669" spans="1:16">
      <c r="A1669" s="9" t="s">
        <v>4343</v>
      </c>
      <c r="B1669" s="9" t="s">
        <v>4344</v>
      </c>
      <c r="C1669" s="9"/>
      <c r="D1669" s="10"/>
      <c r="E1669" s="9" t="s">
        <v>890</v>
      </c>
      <c r="F1669" s="11"/>
      <c r="G1669" s="12">
        <v>0</v>
      </c>
      <c r="H1669" s="11"/>
      <c r="I1669" s="11" t="s">
        <v>4345</v>
      </c>
      <c r="J1669" s="11"/>
      <c r="K1669" s="11"/>
      <c r="L1669" s="11"/>
      <c r="M1669" s="11"/>
      <c r="N1669" s="11"/>
      <c r="O1669" s="11"/>
      <c r="P1669" s="11"/>
    </row>
    <row r="1670" spans="1:16" ht="38.25">
      <c r="A1670" s="9" t="s">
        <v>4346</v>
      </c>
      <c r="B1670" s="9" t="s">
        <v>4347</v>
      </c>
      <c r="C1670" s="9"/>
      <c r="D1670" s="10"/>
      <c r="E1670" s="9" t="s">
        <v>20</v>
      </c>
      <c r="F1670" s="11"/>
      <c r="G1670" s="12">
        <v>0</v>
      </c>
      <c r="H1670" s="11"/>
      <c r="I1670" s="11" t="s">
        <v>4348</v>
      </c>
      <c r="J1670" s="11"/>
      <c r="K1670" s="11"/>
      <c r="L1670" s="11"/>
      <c r="M1670" s="11"/>
      <c r="N1670" s="11"/>
      <c r="O1670" s="11"/>
      <c r="P1670" s="11"/>
    </row>
    <row r="1671" spans="1:16" ht="25.5">
      <c r="A1671" s="9" t="s">
        <v>4349</v>
      </c>
      <c r="B1671" s="9" t="s">
        <v>4350</v>
      </c>
      <c r="C1671" s="9"/>
      <c r="D1671" s="10"/>
      <c r="E1671" s="9" t="s">
        <v>20</v>
      </c>
      <c r="F1671" s="11"/>
      <c r="G1671" s="12">
        <v>0</v>
      </c>
      <c r="H1671" s="11"/>
      <c r="I1671" s="11" t="s">
        <v>4351</v>
      </c>
      <c r="J1671" s="11"/>
      <c r="K1671" s="11"/>
      <c r="L1671" s="11"/>
      <c r="M1671" s="11"/>
      <c r="N1671" s="11"/>
      <c r="O1671" s="11"/>
      <c r="P1671" s="11"/>
    </row>
    <row r="1672" spans="1:16" ht="25.5">
      <c r="A1672" s="9" t="s">
        <v>4352</v>
      </c>
      <c r="B1672" s="9" t="s">
        <v>4353</v>
      </c>
      <c r="C1672" s="9"/>
      <c r="D1672" s="10"/>
      <c r="E1672" s="9" t="s">
        <v>20</v>
      </c>
      <c r="F1672" s="11"/>
      <c r="G1672" s="12">
        <v>0</v>
      </c>
      <c r="H1672" s="11"/>
      <c r="I1672" s="11">
        <v>0</v>
      </c>
      <c r="J1672" s="11"/>
      <c r="K1672" s="11"/>
      <c r="L1672" s="11"/>
      <c r="M1672" s="11"/>
      <c r="N1672" s="11"/>
      <c r="O1672" s="11"/>
      <c r="P1672" s="11"/>
    </row>
    <row r="1673" spans="1:16" ht="38.25">
      <c r="A1673" s="9" t="s">
        <v>4354</v>
      </c>
      <c r="B1673" s="9" t="s">
        <v>4355</v>
      </c>
      <c r="C1673" s="9"/>
      <c r="D1673" s="10"/>
      <c r="E1673" s="9" t="s">
        <v>20</v>
      </c>
      <c r="F1673" s="11"/>
      <c r="G1673" s="12">
        <v>0</v>
      </c>
      <c r="H1673" s="11"/>
      <c r="I1673" s="11" t="s">
        <v>4356</v>
      </c>
      <c r="J1673" s="11"/>
      <c r="K1673" s="11"/>
      <c r="L1673" s="11"/>
      <c r="M1673" s="11"/>
      <c r="N1673" s="11"/>
      <c r="O1673" s="11"/>
      <c r="P1673" s="11"/>
    </row>
    <row r="1674" spans="1:16" ht="38.25">
      <c r="A1674" s="9" t="s">
        <v>4357</v>
      </c>
      <c r="B1674" s="9" t="s">
        <v>4358</v>
      </c>
      <c r="C1674" s="9"/>
      <c r="D1674" s="10"/>
      <c r="E1674" s="9" t="s">
        <v>20</v>
      </c>
      <c r="F1674" s="11"/>
      <c r="G1674" s="12">
        <v>0</v>
      </c>
      <c r="H1674" s="11"/>
      <c r="I1674" s="11" t="s">
        <v>4359</v>
      </c>
      <c r="J1674" s="11"/>
      <c r="K1674" s="11"/>
      <c r="L1674" s="11"/>
      <c r="M1674" s="11"/>
      <c r="N1674" s="11"/>
      <c r="O1674" s="11"/>
      <c r="P1674" s="11"/>
    </row>
    <row r="1675" spans="1:16" ht="25.5">
      <c r="A1675" s="9" t="s">
        <v>4360</v>
      </c>
      <c r="B1675" s="9" t="s">
        <v>4361</v>
      </c>
      <c r="C1675" s="9"/>
      <c r="D1675" s="10"/>
      <c r="E1675" s="9" t="s">
        <v>20</v>
      </c>
      <c r="F1675" s="11"/>
      <c r="G1675" s="12">
        <v>0</v>
      </c>
      <c r="H1675" s="11"/>
      <c r="I1675" s="11" t="s">
        <v>4362</v>
      </c>
      <c r="J1675" s="11"/>
      <c r="K1675" s="11"/>
      <c r="L1675" s="11"/>
      <c r="M1675" s="11"/>
      <c r="N1675" s="11"/>
      <c r="O1675" s="11"/>
      <c r="P1675" s="11"/>
    </row>
    <row r="1676" spans="1:16" ht="25.5">
      <c r="A1676" s="9" t="s">
        <v>4363</v>
      </c>
      <c r="B1676" s="9" t="s">
        <v>4364</v>
      </c>
      <c r="C1676" s="9"/>
      <c r="D1676" s="10"/>
      <c r="E1676" s="9" t="s">
        <v>20</v>
      </c>
      <c r="F1676" s="11"/>
      <c r="G1676" s="12">
        <v>0</v>
      </c>
      <c r="H1676" s="11"/>
      <c r="I1676" s="11" t="s">
        <v>4365</v>
      </c>
      <c r="J1676" s="11"/>
      <c r="K1676" s="11"/>
      <c r="L1676" s="11"/>
      <c r="M1676" s="11"/>
      <c r="N1676" s="11"/>
      <c r="O1676" s="11"/>
      <c r="P1676" s="11"/>
    </row>
    <row r="1677" spans="1:16" ht="25.5">
      <c r="A1677" s="9" t="s">
        <v>4366</v>
      </c>
      <c r="B1677" s="9" t="s">
        <v>4367</v>
      </c>
      <c r="C1677" s="9"/>
      <c r="D1677" s="10"/>
      <c r="E1677" s="9" t="s">
        <v>20</v>
      </c>
      <c r="F1677" s="11"/>
      <c r="G1677" s="12">
        <v>0</v>
      </c>
      <c r="H1677" s="11"/>
      <c r="I1677" s="11" t="s">
        <v>4367</v>
      </c>
      <c r="J1677" s="11"/>
      <c r="K1677" s="11"/>
      <c r="L1677" s="11"/>
      <c r="M1677" s="11"/>
      <c r="N1677" s="11"/>
      <c r="O1677" s="11"/>
      <c r="P1677" s="11"/>
    </row>
    <row r="1678" spans="1:16" ht="38.25">
      <c r="A1678" s="9" t="s">
        <v>4368</v>
      </c>
      <c r="B1678" s="9" t="s">
        <v>4369</v>
      </c>
      <c r="C1678" s="9"/>
      <c r="D1678" s="10"/>
      <c r="E1678" s="9" t="s">
        <v>20</v>
      </c>
      <c r="F1678" s="11"/>
      <c r="G1678" s="12">
        <v>0</v>
      </c>
      <c r="H1678" s="11"/>
      <c r="I1678" s="11" t="s">
        <v>4370</v>
      </c>
      <c r="J1678" s="11"/>
      <c r="K1678" s="11"/>
      <c r="L1678" s="11"/>
      <c r="M1678" s="11"/>
      <c r="N1678" s="11"/>
      <c r="O1678" s="11"/>
      <c r="P1678" s="11"/>
    </row>
    <row r="1679" spans="1:16" ht="25.5">
      <c r="A1679" s="9" t="s">
        <v>4371</v>
      </c>
      <c r="B1679" s="9" t="s">
        <v>4372</v>
      </c>
      <c r="C1679" s="9"/>
      <c r="D1679" s="10"/>
      <c r="E1679" s="9" t="s">
        <v>20</v>
      </c>
      <c r="F1679" s="11"/>
      <c r="G1679" s="12">
        <v>0</v>
      </c>
      <c r="H1679" s="11"/>
      <c r="I1679" s="11" t="s">
        <v>4373</v>
      </c>
      <c r="J1679" s="11"/>
      <c r="K1679" s="11"/>
      <c r="L1679" s="11"/>
      <c r="M1679" s="11"/>
      <c r="N1679" s="11"/>
      <c r="O1679" s="11"/>
      <c r="P1679" s="11"/>
    </row>
    <row r="1680" spans="1:16" ht="25.5">
      <c r="A1680" s="9" t="s">
        <v>4374</v>
      </c>
      <c r="B1680" s="9" t="s">
        <v>4375</v>
      </c>
      <c r="C1680" s="9"/>
      <c r="D1680" s="10"/>
      <c r="E1680" s="9" t="s">
        <v>20</v>
      </c>
      <c r="F1680" s="11"/>
      <c r="G1680" s="12">
        <v>0</v>
      </c>
      <c r="H1680" s="11"/>
      <c r="I1680" s="11" t="s">
        <v>4376</v>
      </c>
      <c r="J1680" s="11"/>
      <c r="K1680" s="11"/>
      <c r="L1680" s="11"/>
      <c r="M1680" s="11"/>
      <c r="N1680" s="11"/>
      <c r="O1680" s="11"/>
      <c r="P1680" s="11"/>
    </row>
    <row r="1681" spans="1:16" ht="25.5">
      <c r="A1681" s="9" t="s">
        <v>4377</v>
      </c>
      <c r="B1681" s="9" t="s">
        <v>4378</v>
      </c>
      <c r="C1681" s="9"/>
      <c r="D1681" s="10"/>
      <c r="E1681" s="9" t="s">
        <v>20</v>
      </c>
      <c r="F1681" s="11"/>
      <c r="G1681" s="12">
        <v>0</v>
      </c>
      <c r="H1681" s="11"/>
      <c r="I1681" s="11" t="s">
        <v>4379</v>
      </c>
      <c r="J1681" s="11"/>
      <c r="K1681" s="11"/>
      <c r="L1681" s="11"/>
      <c r="M1681" s="11"/>
      <c r="N1681" s="11"/>
      <c r="O1681" s="11"/>
      <c r="P1681" s="11"/>
    </row>
    <row r="1682" spans="1:16" ht="25.5">
      <c r="A1682" s="9" t="s">
        <v>4380</v>
      </c>
      <c r="B1682" s="9" t="s">
        <v>4381</v>
      </c>
      <c r="C1682" s="9"/>
      <c r="D1682" s="10"/>
      <c r="E1682" s="9" t="s">
        <v>20</v>
      </c>
      <c r="F1682" s="11"/>
      <c r="G1682" s="12">
        <v>0</v>
      </c>
      <c r="H1682" s="11"/>
      <c r="I1682" s="11" t="s">
        <v>4382</v>
      </c>
      <c r="J1682" s="11"/>
      <c r="K1682" s="11"/>
      <c r="L1682" s="11"/>
      <c r="M1682" s="11"/>
      <c r="N1682" s="11"/>
      <c r="O1682" s="11"/>
      <c r="P1682" s="11"/>
    </row>
    <row r="1683" spans="1:16" ht="25.5">
      <c r="A1683" s="9" t="s">
        <v>4383</v>
      </c>
      <c r="B1683" s="9" t="s">
        <v>4384</v>
      </c>
      <c r="C1683" s="9"/>
      <c r="D1683" s="10"/>
      <c r="E1683" s="9" t="s">
        <v>20</v>
      </c>
      <c r="F1683" s="11"/>
      <c r="G1683" s="12">
        <v>0</v>
      </c>
      <c r="H1683" s="11"/>
      <c r="I1683" s="11" t="s">
        <v>4385</v>
      </c>
      <c r="J1683" s="11"/>
      <c r="K1683" s="11"/>
      <c r="L1683" s="11"/>
      <c r="M1683" s="11"/>
      <c r="N1683" s="11"/>
      <c r="O1683" s="11"/>
      <c r="P1683" s="11"/>
    </row>
    <row r="1684" spans="1:16" ht="25.5">
      <c r="A1684" s="9" t="s">
        <v>4386</v>
      </c>
      <c r="B1684" s="9" t="s">
        <v>4387</v>
      </c>
      <c r="C1684" s="9"/>
      <c r="D1684" s="10"/>
      <c r="E1684" s="9" t="s">
        <v>20</v>
      </c>
      <c r="F1684" s="11"/>
      <c r="G1684" s="12">
        <v>0</v>
      </c>
      <c r="H1684" s="11"/>
      <c r="I1684" s="11" t="s">
        <v>4388</v>
      </c>
      <c r="J1684" s="11"/>
      <c r="K1684" s="11"/>
      <c r="L1684" s="11"/>
      <c r="M1684" s="11"/>
      <c r="N1684" s="11"/>
      <c r="O1684" s="11"/>
      <c r="P1684" s="11"/>
    </row>
    <row r="1685" spans="1:16" ht="25.5">
      <c r="A1685" s="9" t="s">
        <v>4389</v>
      </c>
      <c r="B1685" s="9" t="s">
        <v>4390</v>
      </c>
      <c r="C1685" s="9"/>
      <c r="D1685" s="10"/>
      <c r="E1685" s="9" t="s">
        <v>20</v>
      </c>
      <c r="F1685" s="11"/>
      <c r="G1685" s="12">
        <v>0</v>
      </c>
      <c r="H1685" s="11"/>
      <c r="I1685" s="11" t="s">
        <v>4391</v>
      </c>
      <c r="J1685" s="11"/>
      <c r="K1685" s="11"/>
      <c r="L1685" s="11"/>
      <c r="M1685" s="11"/>
      <c r="N1685" s="11"/>
      <c r="O1685" s="11"/>
      <c r="P1685" s="11"/>
    </row>
    <row r="1686" spans="1:16" ht="25.5">
      <c r="A1686" s="9" t="s">
        <v>4392</v>
      </c>
      <c r="B1686" s="9" t="s">
        <v>4393</v>
      </c>
      <c r="C1686" s="9"/>
      <c r="D1686" s="10"/>
      <c r="E1686" s="9" t="s">
        <v>20</v>
      </c>
      <c r="F1686" s="11"/>
      <c r="G1686" s="12">
        <v>0</v>
      </c>
      <c r="H1686" s="11"/>
      <c r="I1686" s="11" t="s">
        <v>4394</v>
      </c>
      <c r="J1686" s="11"/>
      <c r="K1686" s="11"/>
      <c r="L1686" s="11"/>
      <c r="M1686" s="11"/>
      <c r="N1686" s="11"/>
      <c r="O1686" s="11"/>
      <c r="P1686" s="11"/>
    </row>
    <row r="1687" spans="1:16" ht="25.5">
      <c r="A1687" s="9" t="s">
        <v>4395</v>
      </c>
      <c r="B1687" s="9" t="s">
        <v>4396</v>
      </c>
      <c r="C1687" s="9"/>
      <c r="D1687" s="10"/>
      <c r="E1687" s="9" t="s">
        <v>20</v>
      </c>
      <c r="F1687" s="11"/>
      <c r="G1687" s="12">
        <v>0</v>
      </c>
      <c r="H1687" s="11"/>
      <c r="I1687" s="11">
        <v>10691</v>
      </c>
      <c r="J1687" s="11"/>
      <c r="K1687" s="11"/>
      <c r="L1687" s="11"/>
      <c r="M1687" s="11"/>
      <c r="N1687" s="11"/>
      <c r="O1687" s="11"/>
      <c r="P1687" s="11"/>
    </row>
    <row r="1688" spans="1:16" ht="25.5">
      <c r="A1688" s="9" t="s">
        <v>4397</v>
      </c>
      <c r="B1688" s="9" t="s">
        <v>4398</v>
      </c>
      <c r="C1688" s="9"/>
      <c r="D1688" s="10"/>
      <c r="E1688" s="9" t="s">
        <v>20</v>
      </c>
      <c r="F1688" s="11"/>
      <c r="G1688" s="12">
        <v>0</v>
      </c>
      <c r="H1688" s="11"/>
      <c r="I1688" s="11">
        <v>10671</v>
      </c>
      <c r="J1688" s="11"/>
      <c r="K1688" s="11"/>
      <c r="L1688" s="11"/>
      <c r="M1688" s="11"/>
      <c r="N1688" s="11"/>
      <c r="O1688" s="11"/>
      <c r="P1688" s="11"/>
    </row>
    <row r="1689" spans="1:16" ht="25.5">
      <c r="A1689" s="9" t="s">
        <v>4399</v>
      </c>
      <c r="B1689" s="9" t="s">
        <v>4400</v>
      </c>
      <c r="C1689" s="9"/>
      <c r="D1689" s="10"/>
      <c r="E1689" s="9" t="s">
        <v>20</v>
      </c>
      <c r="F1689" s="11"/>
      <c r="G1689" s="12">
        <v>0</v>
      </c>
      <c r="H1689" s="11"/>
      <c r="I1689" s="11">
        <v>0</v>
      </c>
      <c r="J1689" s="11"/>
      <c r="K1689" s="11"/>
      <c r="L1689" s="11"/>
      <c r="M1689" s="11"/>
      <c r="N1689" s="11"/>
      <c r="O1689" s="11"/>
      <c r="P1689" s="11"/>
    </row>
    <row r="1690" spans="1:16" ht="25.5">
      <c r="A1690" s="9" t="s">
        <v>4401</v>
      </c>
      <c r="B1690" s="9" t="s">
        <v>4402</v>
      </c>
      <c r="C1690" s="9"/>
      <c r="D1690" s="10" t="s">
        <v>861</v>
      </c>
      <c r="E1690" s="9" t="s">
        <v>20</v>
      </c>
      <c r="F1690" s="11">
        <v>0</v>
      </c>
      <c r="G1690" s="12">
        <v>0</v>
      </c>
      <c r="H1690" s="11" t="s">
        <v>4403</v>
      </c>
      <c r="I1690" s="11" t="s">
        <v>4404</v>
      </c>
      <c r="J1690" s="11" t="s">
        <v>4404</v>
      </c>
      <c r="K1690" s="11" t="s">
        <v>4405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</row>
    <row r="1691" spans="1:16" ht="25.5">
      <c r="A1691" s="9" t="s">
        <v>4406</v>
      </c>
      <c r="B1691" s="9" t="s">
        <v>4407</v>
      </c>
      <c r="C1691" s="9"/>
      <c r="D1691" s="10"/>
      <c r="E1691" s="9" t="s">
        <v>20</v>
      </c>
      <c r="F1691" s="11"/>
      <c r="G1691" s="12">
        <v>0</v>
      </c>
      <c r="H1691" s="11"/>
      <c r="I1691" s="11" t="s">
        <v>4408</v>
      </c>
      <c r="J1691" s="11"/>
      <c r="K1691" s="11"/>
      <c r="L1691" s="11"/>
      <c r="M1691" s="11"/>
      <c r="N1691" s="11"/>
      <c r="O1691" s="11"/>
      <c r="P1691" s="11"/>
    </row>
    <row r="1692" spans="1:16" ht="51">
      <c r="A1692" s="9" t="s">
        <v>4409</v>
      </c>
      <c r="B1692" s="9" t="s">
        <v>4410</v>
      </c>
      <c r="C1692" s="9"/>
      <c r="D1692" s="10"/>
      <c r="E1692" s="9" t="s">
        <v>20</v>
      </c>
      <c r="F1692" s="11"/>
      <c r="G1692" s="12">
        <v>0</v>
      </c>
      <c r="H1692" s="11"/>
      <c r="I1692" s="11" t="s">
        <v>4411</v>
      </c>
      <c r="J1692" s="11"/>
      <c r="K1692" s="11"/>
      <c r="L1692" s="11"/>
      <c r="M1692" s="11"/>
      <c r="N1692" s="11"/>
      <c r="O1692" s="11"/>
      <c r="P1692" s="11"/>
    </row>
    <row r="1693" spans="1:16" ht="38.25">
      <c r="A1693" s="9" t="s">
        <v>4412</v>
      </c>
      <c r="B1693" s="9" t="s">
        <v>4413</v>
      </c>
      <c r="C1693" s="9"/>
      <c r="D1693" s="10"/>
      <c r="E1693" s="9" t="s">
        <v>20</v>
      </c>
      <c r="F1693" s="11"/>
      <c r="G1693" s="12">
        <v>0</v>
      </c>
      <c r="H1693" s="11"/>
      <c r="I1693" s="11" t="s">
        <v>4414</v>
      </c>
      <c r="J1693" s="11"/>
      <c r="K1693" s="11"/>
      <c r="L1693" s="11"/>
      <c r="M1693" s="11"/>
      <c r="N1693" s="11"/>
      <c r="O1693" s="11"/>
      <c r="P1693" s="11"/>
    </row>
    <row r="1694" spans="1:16" ht="25.5">
      <c r="A1694" s="9" t="s">
        <v>4415</v>
      </c>
      <c r="B1694" s="9" t="s">
        <v>4416</v>
      </c>
      <c r="C1694" s="9"/>
      <c r="D1694" s="10" t="s">
        <v>861</v>
      </c>
      <c r="E1694" s="9" t="s">
        <v>20</v>
      </c>
      <c r="F1694" s="11">
        <v>0</v>
      </c>
      <c r="G1694" s="12" t="s">
        <v>4417</v>
      </c>
      <c r="H1694" s="11" t="s">
        <v>4403</v>
      </c>
      <c r="I1694" s="11" t="s">
        <v>4417</v>
      </c>
      <c r="J1694" s="11" t="s">
        <v>4417</v>
      </c>
      <c r="K1694" s="11" t="s">
        <v>4405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</row>
    <row r="1695" spans="1:16" ht="25.5">
      <c r="A1695" s="9" t="s">
        <v>4418</v>
      </c>
      <c r="B1695" s="9" t="s">
        <v>4419</v>
      </c>
      <c r="C1695" s="9"/>
      <c r="D1695" s="10"/>
      <c r="E1695" s="9" t="s">
        <v>20</v>
      </c>
      <c r="F1695" s="11"/>
      <c r="G1695" s="12" t="s">
        <v>4420</v>
      </c>
      <c r="H1695" s="11"/>
      <c r="I1695" s="11" t="s">
        <v>4420</v>
      </c>
      <c r="J1695" s="11"/>
      <c r="K1695" s="11"/>
      <c r="L1695" s="11"/>
      <c r="M1695" s="11"/>
      <c r="N1695" s="11"/>
      <c r="O1695" s="11"/>
      <c r="P1695" s="11"/>
    </row>
    <row r="1696" spans="1:16" ht="38.25">
      <c r="A1696" s="9" t="s">
        <v>4421</v>
      </c>
      <c r="B1696" s="9" t="s">
        <v>4422</v>
      </c>
      <c r="C1696" s="9"/>
      <c r="D1696" s="10"/>
      <c r="E1696" s="9" t="s">
        <v>20</v>
      </c>
      <c r="F1696" s="11"/>
      <c r="G1696" s="12">
        <v>0</v>
      </c>
      <c r="H1696" s="11"/>
      <c r="I1696" s="11" t="s">
        <v>4423</v>
      </c>
      <c r="J1696" s="11"/>
      <c r="K1696" s="11"/>
      <c r="L1696" s="11"/>
      <c r="M1696" s="11"/>
      <c r="N1696" s="11"/>
      <c r="O1696" s="11"/>
      <c r="P1696" s="11"/>
    </row>
    <row r="1697" spans="1:16" ht="38.25">
      <c r="A1697" s="9" t="s">
        <v>4424</v>
      </c>
      <c r="B1697" s="9" t="s">
        <v>4425</v>
      </c>
      <c r="C1697" s="9"/>
      <c r="D1697" s="10"/>
      <c r="E1697" s="9" t="s">
        <v>20</v>
      </c>
      <c r="F1697" s="11"/>
      <c r="G1697" s="12">
        <v>0</v>
      </c>
      <c r="H1697" s="11"/>
      <c r="I1697" s="11" t="s">
        <v>4426</v>
      </c>
      <c r="J1697" s="11"/>
      <c r="K1697" s="11"/>
      <c r="L1697" s="11"/>
      <c r="M1697" s="11"/>
      <c r="N1697" s="11"/>
      <c r="O1697" s="11"/>
      <c r="P1697" s="11"/>
    </row>
    <row r="1698" spans="1:16" ht="38.25">
      <c r="A1698" s="9" t="s">
        <v>4427</v>
      </c>
      <c r="B1698" s="9" t="s">
        <v>4428</v>
      </c>
      <c r="C1698" s="9"/>
      <c r="D1698" s="10"/>
      <c r="E1698" s="9" t="s">
        <v>20</v>
      </c>
      <c r="F1698" s="11"/>
      <c r="G1698" s="12">
        <v>0</v>
      </c>
      <c r="H1698" s="11"/>
      <c r="I1698" s="11" t="s">
        <v>4429</v>
      </c>
      <c r="J1698" s="11"/>
      <c r="K1698" s="11"/>
      <c r="L1698" s="11"/>
      <c r="M1698" s="11"/>
      <c r="N1698" s="11"/>
      <c r="O1698" s="11"/>
      <c r="P1698" s="11"/>
    </row>
    <row r="1699" spans="1:16" ht="38.25">
      <c r="A1699" s="9" t="s">
        <v>4430</v>
      </c>
      <c r="B1699" s="9" t="s">
        <v>4431</v>
      </c>
      <c r="C1699" s="9"/>
      <c r="D1699" s="10"/>
      <c r="E1699" s="9" t="s">
        <v>20</v>
      </c>
      <c r="F1699" s="11"/>
      <c r="G1699" s="12">
        <v>0</v>
      </c>
      <c r="H1699" s="11"/>
      <c r="I1699" s="11" t="s">
        <v>4432</v>
      </c>
      <c r="J1699" s="11"/>
      <c r="K1699" s="11"/>
      <c r="L1699" s="11"/>
      <c r="M1699" s="11"/>
      <c r="N1699" s="11"/>
      <c r="O1699" s="11"/>
      <c r="P1699" s="11"/>
    </row>
    <row r="1700" spans="1:16" ht="38.25">
      <c r="A1700" s="9" t="s">
        <v>4433</v>
      </c>
      <c r="B1700" s="9" t="s">
        <v>4434</v>
      </c>
      <c r="C1700" s="9"/>
      <c r="D1700" s="10"/>
      <c r="E1700" s="9" t="s">
        <v>20</v>
      </c>
      <c r="F1700" s="11"/>
      <c r="G1700" s="12">
        <v>0</v>
      </c>
      <c r="H1700" s="11"/>
      <c r="I1700" s="11">
        <v>503049</v>
      </c>
      <c r="J1700" s="11"/>
      <c r="K1700" s="11"/>
      <c r="L1700" s="11"/>
      <c r="M1700" s="11"/>
      <c r="N1700" s="11"/>
      <c r="O1700" s="11"/>
      <c r="P1700" s="11"/>
    </row>
    <row r="1701" spans="1:16">
      <c r="A1701" s="9" t="s">
        <v>4435</v>
      </c>
      <c r="B1701" s="9" t="s">
        <v>4436</v>
      </c>
      <c r="C1701" s="9"/>
      <c r="D1701" s="10"/>
      <c r="E1701" s="9" t="s">
        <v>20</v>
      </c>
      <c r="F1701" s="11"/>
      <c r="G1701" s="12">
        <v>0</v>
      </c>
      <c r="H1701" s="11"/>
      <c r="I1701" s="11">
        <v>708911</v>
      </c>
      <c r="J1701" s="11"/>
      <c r="K1701" s="11"/>
      <c r="L1701" s="11"/>
      <c r="M1701" s="11"/>
      <c r="N1701" s="11"/>
      <c r="O1701" s="11"/>
      <c r="P1701" s="11"/>
    </row>
    <row r="1702" spans="1:16" ht="38.25">
      <c r="A1702" s="9" t="s">
        <v>4437</v>
      </c>
      <c r="B1702" s="9" t="s">
        <v>4438</v>
      </c>
      <c r="C1702" s="9"/>
      <c r="D1702" s="10"/>
      <c r="E1702" s="9" t="s">
        <v>20</v>
      </c>
      <c r="F1702" s="11"/>
      <c r="G1702" s="12">
        <v>0</v>
      </c>
      <c r="H1702" s="11"/>
      <c r="I1702" s="11" t="s">
        <v>4439</v>
      </c>
      <c r="J1702" s="11"/>
      <c r="K1702" s="11"/>
      <c r="L1702" s="11"/>
      <c r="M1702" s="11"/>
      <c r="N1702" s="11"/>
      <c r="O1702" s="11"/>
      <c r="P1702" s="11"/>
    </row>
    <row r="1703" spans="1:16" ht="25.5">
      <c r="A1703" s="9" t="s">
        <v>4440</v>
      </c>
      <c r="B1703" s="9" t="s">
        <v>4441</v>
      </c>
      <c r="C1703" s="9"/>
      <c r="D1703" s="10"/>
      <c r="E1703" s="9" t="s">
        <v>20</v>
      </c>
      <c r="F1703" s="11"/>
      <c r="G1703" s="12">
        <v>0</v>
      </c>
      <c r="H1703" s="11"/>
      <c r="I1703" s="11" t="s">
        <v>4442</v>
      </c>
      <c r="J1703" s="11"/>
      <c r="K1703" s="11"/>
      <c r="L1703" s="11"/>
      <c r="M1703" s="11"/>
      <c r="N1703" s="11"/>
      <c r="O1703" s="11"/>
      <c r="P1703" s="11"/>
    </row>
    <row r="1704" spans="1:16" ht="25.5">
      <c r="A1704" s="9" t="s">
        <v>4443</v>
      </c>
      <c r="B1704" s="9" t="s">
        <v>4444</v>
      </c>
      <c r="C1704" s="9"/>
      <c r="D1704" s="10"/>
      <c r="E1704" s="9" t="s">
        <v>890</v>
      </c>
      <c r="F1704" s="11"/>
      <c r="G1704" s="12">
        <v>0</v>
      </c>
      <c r="H1704" s="11"/>
      <c r="I1704" s="11">
        <v>0</v>
      </c>
      <c r="J1704" s="11"/>
      <c r="K1704" s="11"/>
      <c r="L1704" s="11"/>
      <c r="M1704" s="11"/>
      <c r="N1704" s="11"/>
      <c r="O1704" s="11"/>
      <c r="P1704" s="11"/>
    </row>
    <row r="1705" spans="1:16" ht="25.5">
      <c r="A1705" s="9" t="s">
        <v>4445</v>
      </c>
      <c r="B1705" s="9" t="s">
        <v>4446</v>
      </c>
      <c r="C1705" s="9"/>
      <c r="D1705" s="10"/>
      <c r="E1705" s="9" t="s">
        <v>890</v>
      </c>
      <c r="F1705" s="11"/>
      <c r="G1705" s="12">
        <v>0</v>
      </c>
      <c r="H1705" s="11"/>
      <c r="I1705" s="11">
        <v>0</v>
      </c>
      <c r="J1705" s="11"/>
      <c r="K1705" s="11"/>
      <c r="L1705" s="11"/>
      <c r="M1705" s="11"/>
      <c r="N1705" s="11"/>
      <c r="O1705" s="11"/>
      <c r="P1705" s="11"/>
    </row>
    <row r="1706" spans="1:16" ht="25.5">
      <c r="A1706" s="9" t="s">
        <v>4447</v>
      </c>
      <c r="B1706" s="9" t="s">
        <v>4448</v>
      </c>
      <c r="C1706" s="9"/>
      <c r="D1706" s="10"/>
      <c r="E1706" s="9" t="s">
        <v>20</v>
      </c>
      <c r="F1706" s="11"/>
      <c r="G1706" s="12">
        <v>0</v>
      </c>
      <c r="H1706" s="11"/>
      <c r="I1706" s="11">
        <v>0</v>
      </c>
      <c r="J1706" s="11"/>
      <c r="K1706" s="11"/>
      <c r="L1706" s="11"/>
      <c r="M1706" s="11"/>
      <c r="N1706" s="11"/>
      <c r="O1706" s="11"/>
      <c r="P1706" s="11"/>
    </row>
    <row r="1707" spans="1:16" ht="25.5">
      <c r="A1707" s="9" t="s">
        <v>4449</v>
      </c>
      <c r="B1707" s="9" t="s">
        <v>4450</v>
      </c>
      <c r="C1707" s="9"/>
      <c r="D1707" s="10"/>
      <c r="E1707" s="9" t="s">
        <v>20</v>
      </c>
      <c r="F1707" s="11"/>
      <c r="G1707" s="12">
        <v>0</v>
      </c>
      <c r="H1707" s="11"/>
      <c r="I1707" s="11">
        <v>0</v>
      </c>
      <c r="J1707" s="11"/>
      <c r="K1707" s="11"/>
      <c r="L1707" s="11"/>
      <c r="M1707" s="11"/>
      <c r="N1707" s="11"/>
      <c r="O1707" s="11"/>
      <c r="P1707" s="11"/>
    </row>
    <row r="1708" spans="1:16" ht="38.25">
      <c r="A1708" s="9" t="s">
        <v>4451</v>
      </c>
      <c r="B1708" s="9" t="s">
        <v>4452</v>
      </c>
      <c r="C1708" s="9"/>
      <c r="D1708" s="10"/>
      <c r="E1708" s="9" t="s">
        <v>20</v>
      </c>
      <c r="F1708" s="11"/>
      <c r="G1708" s="12">
        <v>0</v>
      </c>
      <c r="H1708" s="11"/>
      <c r="I1708" s="11" t="s">
        <v>4453</v>
      </c>
      <c r="J1708" s="11"/>
      <c r="K1708" s="11"/>
      <c r="L1708" s="11"/>
      <c r="M1708" s="11"/>
      <c r="N1708" s="11"/>
      <c r="O1708" s="11"/>
      <c r="P1708" s="11"/>
    </row>
    <row r="1709" spans="1:16" ht="38.25">
      <c r="A1709" s="9" t="s">
        <v>4454</v>
      </c>
      <c r="B1709" s="9" t="s">
        <v>4455</v>
      </c>
      <c r="C1709" s="9"/>
      <c r="D1709" s="10"/>
      <c r="E1709" s="9" t="s">
        <v>20</v>
      </c>
      <c r="F1709" s="11"/>
      <c r="G1709" s="12">
        <v>0</v>
      </c>
      <c r="H1709" s="11"/>
      <c r="I1709" s="11" t="s">
        <v>4456</v>
      </c>
      <c r="J1709" s="11"/>
      <c r="K1709" s="11"/>
      <c r="L1709" s="11"/>
      <c r="M1709" s="11"/>
      <c r="N1709" s="11"/>
      <c r="O1709" s="11"/>
      <c r="P1709" s="11"/>
    </row>
    <row r="1710" spans="1:16" ht="51">
      <c r="A1710" s="9" t="s">
        <v>4457</v>
      </c>
      <c r="B1710" s="9" t="s">
        <v>4458</v>
      </c>
      <c r="C1710" s="9"/>
      <c r="D1710" s="10"/>
      <c r="E1710" s="9" t="s">
        <v>20</v>
      </c>
      <c r="F1710" s="11"/>
      <c r="G1710" s="12">
        <v>0</v>
      </c>
      <c r="H1710" s="11"/>
      <c r="I1710" s="11" t="s">
        <v>4459</v>
      </c>
      <c r="J1710" s="11"/>
      <c r="K1710" s="11"/>
      <c r="L1710" s="11"/>
      <c r="M1710" s="11"/>
      <c r="N1710" s="11"/>
      <c r="O1710" s="11"/>
      <c r="P1710" s="11"/>
    </row>
    <row r="1711" spans="1:16" ht="25.5">
      <c r="A1711" s="9" t="s">
        <v>4460</v>
      </c>
      <c r="B1711" s="9" t="s">
        <v>4461</v>
      </c>
      <c r="C1711" s="9"/>
      <c r="D1711" s="10"/>
      <c r="E1711" s="9" t="s">
        <v>20</v>
      </c>
      <c r="F1711" s="11"/>
      <c r="G1711" s="12">
        <v>0</v>
      </c>
      <c r="H1711" s="11"/>
      <c r="I1711" s="11" t="s">
        <v>4462</v>
      </c>
      <c r="J1711" s="11"/>
      <c r="K1711" s="11"/>
      <c r="L1711" s="11"/>
      <c r="M1711" s="11"/>
      <c r="N1711" s="11"/>
      <c r="O1711" s="11"/>
      <c r="P1711" s="11"/>
    </row>
    <row r="1712" spans="1:16" ht="25.5">
      <c r="A1712" s="9" t="s">
        <v>4463</v>
      </c>
      <c r="B1712" s="9" t="s">
        <v>4464</v>
      </c>
      <c r="C1712" s="9"/>
      <c r="D1712" s="10"/>
      <c r="E1712" s="9" t="s">
        <v>20</v>
      </c>
      <c r="F1712" s="11"/>
      <c r="G1712" s="12">
        <v>0</v>
      </c>
      <c r="H1712" s="11"/>
      <c r="I1712" s="11" t="s">
        <v>4465</v>
      </c>
      <c r="J1712" s="11"/>
      <c r="K1712" s="11"/>
      <c r="L1712" s="11"/>
      <c r="M1712" s="11"/>
      <c r="N1712" s="11"/>
      <c r="O1712" s="11"/>
      <c r="P1712" s="11"/>
    </row>
    <row r="1713" spans="1:16" ht="25.5">
      <c r="A1713" s="9" t="s">
        <v>4466</v>
      </c>
      <c r="B1713" s="9" t="s">
        <v>4467</v>
      </c>
      <c r="C1713" s="9"/>
      <c r="D1713" s="10"/>
      <c r="E1713" s="9" t="s">
        <v>20</v>
      </c>
      <c r="F1713" s="11"/>
      <c r="G1713" s="12">
        <v>0</v>
      </c>
      <c r="H1713" s="11"/>
      <c r="I1713" s="11" t="s">
        <v>4468</v>
      </c>
      <c r="J1713" s="11"/>
      <c r="K1713" s="11"/>
      <c r="L1713" s="11"/>
      <c r="M1713" s="11"/>
      <c r="N1713" s="11"/>
      <c r="O1713" s="11"/>
      <c r="P1713" s="11"/>
    </row>
    <row r="1714" spans="1:16">
      <c r="A1714" s="9" t="s">
        <v>4469</v>
      </c>
      <c r="B1714" s="9" t="s">
        <v>4470</v>
      </c>
      <c r="C1714" s="9"/>
      <c r="D1714" s="10"/>
      <c r="E1714" s="9" t="s">
        <v>20</v>
      </c>
      <c r="F1714" s="11"/>
      <c r="G1714" s="12">
        <v>0</v>
      </c>
      <c r="H1714" s="11"/>
      <c r="I1714" s="11">
        <v>0</v>
      </c>
      <c r="J1714" s="11"/>
      <c r="K1714" s="11"/>
      <c r="L1714" s="11"/>
      <c r="M1714" s="11"/>
      <c r="N1714" s="11"/>
      <c r="O1714" s="11"/>
      <c r="P1714" s="11"/>
    </row>
    <row r="1715" spans="1:16">
      <c r="A1715" s="9" t="s">
        <v>4471</v>
      </c>
      <c r="B1715" s="9" t="s">
        <v>4472</v>
      </c>
      <c r="C1715" s="9"/>
      <c r="D1715" s="10"/>
      <c r="E1715" s="9" t="s">
        <v>20</v>
      </c>
      <c r="F1715" s="11"/>
      <c r="G1715" s="12">
        <v>0</v>
      </c>
      <c r="H1715" s="11"/>
      <c r="I1715" s="11">
        <v>0</v>
      </c>
      <c r="J1715" s="11"/>
      <c r="K1715" s="11"/>
      <c r="L1715" s="11"/>
      <c r="M1715" s="11"/>
      <c r="N1715" s="11"/>
      <c r="O1715" s="11"/>
      <c r="P1715" s="11"/>
    </row>
    <row r="1716" spans="1:16" ht="25.5">
      <c r="A1716" s="9" t="s">
        <v>4473</v>
      </c>
      <c r="B1716" s="9" t="s">
        <v>4474</v>
      </c>
      <c r="C1716" s="9"/>
      <c r="D1716" s="10"/>
      <c r="E1716" s="9" t="s">
        <v>20</v>
      </c>
      <c r="F1716" s="11"/>
      <c r="G1716" s="12">
        <v>0</v>
      </c>
      <c r="H1716" s="11"/>
      <c r="I1716" s="11" t="s">
        <v>4220</v>
      </c>
      <c r="J1716" s="11"/>
      <c r="K1716" s="11"/>
      <c r="L1716" s="11"/>
      <c r="M1716" s="11"/>
      <c r="N1716" s="11"/>
      <c r="O1716" s="11"/>
      <c r="P1716" s="11"/>
    </row>
    <row r="1717" spans="1:16" ht="38.25">
      <c r="A1717" s="9" t="s">
        <v>4475</v>
      </c>
      <c r="B1717" s="9" t="s">
        <v>4476</v>
      </c>
      <c r="C1717" s="9"/>
      <c r="D1717" s="10"/>
      <c r="E1717" s="9" t="s">
        <v>20</v>
      </c>
      <c r="F1717" s="11"/>
      <c r="G1717" s="12">
        <v>0</v>
      </c>
      <c r="H1717" s="11"/>
      <c r="I1717" s="11" t="s">
        <v>4477</v>
      </c>
      <c r="J1717" s="11"/>
      <c r="K1717" s="11"/>
      <c r="L1717" s="11"/>
      <c r="M1717" s="11"/>
      <c r="N1717" s="11"/>
      <c r="O1717" s="11"/>
      <c r="P1717" s="11"/>
    </row>
    <row r="1718" spans="1:16" ht="38.25">
      <c r="A1718" s="9" t="s">
        <v>4478</v>
      </c>
      <c r="B1718" s="9" t="s">
        <v>4479</v>
      </c>
      <c r="C1718" s="9"/>
      <c r="D1718" s="10"/>
      <c r="E1718" s="9" t="s">
        <v>20</v>
      </c>
      <c r="F1718" s="11"/>
      <c r="G1718" s="12">
        <v>0</v>
      </c>
      <c r="H1718" s="11"/>
      <c r="I1718" s="11" t="s">
        <v>4480</v>
      </c>
      <c r="J1718" s="11"/>
      <c r="K1718" s="11"/>
      <c r="L1718" s="11"/>
      <c r="M1718" s="11"/>
      <c r="N1718" s="11"/>
      <c r="O1718" s="11"/>
      <c r="P1718" s="11"/>
    </row>
    <row r="1719" spans="1:16">
      <c r="A1719" s="9" t="s">
        <v>4481</v>
      </c>
      <c r="B1719" s="9" t="s">
        <v>4482</v>
      </c>
      <c r="C1719" s="9"/>
      <c r="D1719" s="10"/>
      <c r="E1719" s="9" t="s">
        <v>20</v>
      </c>
      <c r="F1719" s="11"/>
      <c r="G1719" s="12">
        <v>0</v>
      </c>
      <c r="H1719" s="11"/>
      <c r="I1719" s="11" t="s">
        <v>4483</v>
      </c>
      <c r="J1719" s="11"/>
      <c r="K1719" s="11"/>
      <c r="L1719" s="11"/>
      <c r="M1719" s="11"/>
      <c r="N1719" s="11"/>
      <c r="O1719" s="11"/>
      <c r="P1719" s="11"/>
    </row>
    <row r="1720" spans="1:16">
      <c r="A1720" s="9" t="s">
        <v>4484</v>
      </c>
      <c r="B1720" s="9" t="s">
        <v>4485</v>
      </c>
      <c r="C1720" s="9"/>
      <c r="D1720" s="10"/>
      <c r="E1720" s="9" t="s">
        <v>20</v>
      </c>
      <c r="F1720" s="11"/>
      <c r="G1720" s="12">
        <v>0</v>
      </c>
      <c r="H1720" s="11"/>
      <c r="I1720" s="11" t="s">
        <v>4486</v>
      </c>
      <c r="J1720" s="11"/>
      <c r="K1720" s="11"/>
      <c r="L1720" s="11"/>
      <c r="M1720" s="11"/>
      <c r="N1720" s="11"/>
      <c r="O1720" s="11"/>
      <c r="P1720" s="11"/>
    </row>
    <row r="1721" spans="1:16" ht="38.25">
      <c r="A1721" s="9" t="s">
        <v>4487</v>
      </c>
      <c r="B1721" s="9" t="s">
        <v>4488</v>
      </c>
      <c r="C1721" s="9"/>
      <c r="D1721" s="10">
        <v>0</v>
      </c>
      <c r="E1721" s="9" t="s">
        <v>20</v>
      </c>
      <c r="F1721" s="11" t="s">
        <v>4489</v>
      </c>
      <c r="G1721" s="11" t="s">
        <v>4490</v>
      </c>
      <c r="H1721" s="11" t="s">
        <v>4489</v>
      </c>
      <c r="I1721" s="11" t="s">
        <v>4490</v>
      </c>
      <c r="J1721" s="11">
        <v>0</v>
      </c>
      <c r="K1721" s="11" t="s">
        <v>4491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</row>
    <row r="1722" spans="1:16" ht="38.25">
      <c r="A1722" s="9" t="s">
        <v>4492</v>
      </c>
      <c r="B1722" s="9" t="s">
        <v>4493</v>
      </c>
      <c r="C1722" s="9"/>
      <c r="D1722" s="10">
        <v>0</v>
      </c>
      <c r="E1722" s="9" t="s">
        <v>20</v>
      </c>
      <c r="F1722" s="11">
        <v>0</v>
      </c>
      <c r="G1722" s="12" t="s">
        <v>4494</v>
      </c>
      <c r="H1722" s="11" t="s">
        <v>4495</v>
      </c>
      <c r="I1722" s="11" t="s">
        <v>4496</v>
      </c>
      <c r="J1722" s="11">
        <v>0</v>
      </c>
      <c r="K1722" s="11" t="s">
        <v>4497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</row>
    <row r="1723" spans="1:16">
      <c r="A1723" s="9" t="s">
        <v>4498</v>
      </c>
      <c r="B1723" s="9" t="s">
        <v>4499</v>
      </c>
      <c r="C1723" s="9"/>
      <c r="D1723" s="10"/>
      <c r="E1723" s="9" t="s">
        <v>20</v>
      </c>
      <c r="F1723" s="11"/>
      <c r="G1723" s="12">
        <v>0</v>
      </c>
      <c r="H1723" s="11"/>
      <c r="I1723" s="11">
        <v>0</v>
      </c>
      <c r="J1723" s="11"/>
      <c r="K1723" s="11"/>
      <c r="L1723" s="11"/>
      <c r="M1723" s="11"/>
      <c r="N1723" s="11"/>
      <c r="O1723" s="11"/>
      <c r="P1723" s="11"/>
    </row>
    <row r="1724" spans="1:16">
      <c r="A1724" s="9" t="s">
        <v>4500</v>
      </c>
      <c r="B1724" s="9" t="s">
        <v>4501</v>
      </c>
      <c r="C1724" s="9"/>
      <c r="D1724" s="10"/>
      <c r="E1724" s="9" t="s">
        <v>20</v>
      </c>
      <c r="F1724" s="11"/>
      <c r="G1724" s="12">
        <v>0</v>
      </c>
      <c r="H1724" s="11"/>
      <c r="I1724" s="11">
        <v>0</v>
      </c>
      <c r="J1724" s="11"/>
      <c r="K1724" s="11"/>
      <c r="L1724" s="11"/>
      <c r="M1724" s="11"/>
      <c r="N1724" s="11"/>
      <c r="O1724" s="11"/>
      <c r="P1724" s="11"/>
    </row>
    <row r="1725" spans="1:16">
      <c r="A1725" s="9" t="s">
        <v>4502</v>
      </c>
      <c r="B1725" s="9" t="s">
        <v>4503</v>
      </c>
      <c r="C1725" s="9"/>
      <c r="D1725" s="10"/>
      <c r="E1725" s="9" t="s">
        <v>20</v>
      </c>
      <c r="F1725" s="11"/>
      <c r="G1725" s="12">
        <v>0</v>
      </c>
      <c r="H1725" s="11"/>
      <c r="I1725" s="11">
        <v>0</v>
      </c>
      <c r="J1725" s="11"/>
      <c r="K1725" s="11"/>
      <c r="L1725" s="11"/>
      <c r="M1725" s="11"/>
      <c r="N1725" s="11"/>
      <c r="O1725" s="11"/>
      <c r="P1725" s="11"/>
    </row>
    <row r="1726" spans="1:16">
      <c r="A1726" s="9" t="s">
        <v>4504</v>
      </c>
      <c r="B1726" s="9" t="s">
        <v>4505</v>
      </c>
      <c r="C1726" s="9"/>
      <c r="D1726" s="10"/>
      <c r="E1726" s="9" t="s">
        <v>20</v>
      </c>
      <c r="F1726" s="11"/>
      <c r="G1726" s="12">
        <v>0</v>
      </c>
      <c r="H1726" s="11"/>
      <c r="I1726" s="11">
        <v>0</v>
      </c>
      <c r="J1726" s="11"/>
      <c r="K1726" s="11"/>
      <c r="L1726" s="11"/>
      <c r="M1726" s="11"/>
      <c r="N1726" s="11"/>
      <c r="O1726" s="11"/>
      <c r="P1726" s="11"/>
    </row>
    <row r="1727" spans="1:16">
      <c r="A1727" s="9" t="s">
        <v>4506</v>
      </c>
      <c r="B1727" s="9" t="s">
        <v>4507</v>
      </c>
      <c r="C1727" s="9"/>
      <c r="D1727" s="10"/>
      <c r="E1727" s="9" t="s">
        <v>20</v>
      </c>
      <c r="F1727" s="11"/>
      <c r="G1727" s="12">
        <v>0</v>
      </c>
      <c r="H1727" s="11"/>
      <c r="I1727" s="11">
        <v>0</v>
      </c>
      <c r="J1727" s="11"/>
      <c r="K1727" s="11"/>
      <c r="L1727" s="11"/>
      <c r="M1727" s="11"/>
      <c r="N1727" s="11"/>
      <c r="O1727" s="11"/>
      <c r="P1727" s="11"/>
    </row>
    <row r="1728" spans="1:16" ht="38.25">
      <c r="A1728" s="9" t="s">
        <v>4508</v>
      </c>
      <c r="B1728" s="9" t="s">
        <v>4509</v>
      </c>
      <c r="C1728" s="9"/>
      <c r="D1728" s="10"/>
      <c r="E1728" s="9" t="s">
        <v>20</v>
      </c>
      <c r="F1728" s="11"/>
      <c r="G1728" s="12">
        <v>0</v>
      </c>
      <c r="H1728" s="11"/>
      <c r="I1728" s="11" t="s">
        <v>3895</v>
      </c>
      <c r="J1728" s="11"/>
      <c r="K1728" s="11"/>
      <c r="L1728" s="11"/>
      <c r="M1728" s="11"/>
      <c r="N1728" s="11"/>
      <c r="O1728" s="11"/>
      <c r="P1728" s="11"/>
    </row>
    <row r="1729" spans="1:16" ht="38.25">
      <c r="A1729" s="9" t="s">
        <v>4510</v>
      </c>
      <c r="B1729" s="9" t="s">
        <v>4511</v>
      </c>
      <c r="C1729" s="9"/>
      <c r="D1729" s="10"/>
      <c r="E1729" s="9" t="s">
        <v>751</v>
      </c>
      <c r="F1729" s="11"/>
      <c r="G1729" s="12">
        <v>0</v>
      </c>
      <c r="H1729" s="11"/>
      <c r="I1729" s="11" t="s">
        <v>4512</v>
      </c>
      <c r="J1729" s="11"/>
      <c r="K1729" s="11"/>
      <c r="L1729" s="11"/>
      <c r="M1729" s="11"/>
      <c r="N1729" s="11"/>
      <c r="O1729" s="11"/>
      <c r="P1729" s="11"/>
    </row>
    <row r="1730" spans="1:16" ht="25.5">
      <c r="A1730" s="9" t="s">
        <v>4513</v>
      </c>
      <c r="B1730" s="9" t="s">
        <v>4514</v>
      </c>
      <c r="C1730" s="9"/>
      <c r="D1730" s="10"/>
      <c r="E1730" s="9" t="s">
        <v>751</v>
      </c>
      <c r="F1730" s="11"/>
      <c r="G1730" s="12">
        <v>0</v>
      </c>
      <c r="H1730" s="11"/>
      <c r="I1730" s="11" t="s">
        <v>4515</v>
      </c>
      <c r="J1730" s="11"/>
      <c r="K1730" s="11"/>
      <c r="L1730" s="11"/>
      <c r="M1730" s="11"/>
      <c r="N1730" s="11"/>
      <c r="O1730" s="11"/>
      <c r="P1730" s="11"/>
    </row>
    <row r="1731" spans="1:16">
      <c r="A1731" s="9" t="s">
        <v>4516</v>
      </c>
      <c r="B1731" s="9" t="s">
        <v>4517</v>
      </c>
      <c r="C1731" s="9"/>
      <c r="D1731" s="10"/>
      <c r="E1731" s="9" t="s">
        <v>20</v>
      </c>
      <c r="F1731" s="11"/>
      <c r="G1731" s="12">
        <v>0</v>
      </c>
      <c r="H1731" s="11"/>
      <c r="I1731" s="11">
        <v>0</v>
      </c>
      <c r="J1731" s="11"/>
      <c r="K1731" s="11"/>
      <c r="L1731" s="11"/>
      <c r="M1731" s="11"/>
      <c r="N1731" s="11"/>
      <c r="O1731" s="11"/>
      <c r="P1731" s="11"/>
    </row>
    <row r="1732" spans="1:16">
      <c r="A1732" s="9" t="s">
        <v>4518</v>
      </c>
      <c r="B1732" s="9" t="s">
        <v>4519</v>
      </c>
      <c r="C1732" s="9"/>
      <c r="D1732" s="10"/>
      <c r="E1732" s="9" t="s">
        <v>20</v>
      </c>
      <c r="F1732" s="11"/>
      <c r="G1732" s="12">
        <v>0</v>
      </c>
      <c r="H1732" s="11"/>
      <c r="I1732" s="11">
        <v>0</v>
      </c>
      <c r="J1732" s="11"/>
      <c r="K1732" s="11"/>
      <c r="L1732" s="11"/>
      <c r="M1732" s="11"/>
      <c r="N1732" s="11"/>
      <c r="O1732" s="11"/>
      <c r="P1732" s="11"/>
    </row>
    <row r="1733" spans="1:16">
      <c r="A1733" s="9" t="s">
        <v>4520</v>
      </c>
      <c r="B1733" s="9" t="s">
        <v>4521</v>
      </c>
      <c r="C1733" s="9"/>
      <c r="D1733" s="10"/>
      <c r="E1733" s="9" t="s">
        <v>20</v>
      </c>
      <c r="F1733" s="11"/>
      <c r="G1733" s="12">
        <v>0</v>
      </c>
      <c r="H1733" s="11"/>
      <c r="I1733" s="11">
        <v>0</v>
      </c>
      <c r="J1733" s="11"/>
      <c r="K1733" s="11"/>
      <c r="L1733" s="11"/>
      <c r="M1733" s="11"/>
      <c r="N1733" s="11"/>
      <c r="O1733" s="11"/>
      <c r="P1733" s="11"/>
    </row>
    <row r="1734" spans="1:16" ht="25.5">
      <c r="A1734" s="9" t="s">
        <v>4522</v>
      </c>
      <c r="B1734" s="9" t="s">
        <v>4523</v>
      </c>
      <c r="C1734" s="9"/>
      <c r="D1734" s="10"/>
      <c r="E1734" s="9" t="s">
        <v>20</v>
      </c>
      <c r="F1734" s="11"/>
      <c r="G1734" s="12">
        <v>0</v>
      </c>
      <c r="H1734" s="11"/>
      <c r="I1734" s="11" t="s">
        <v>4524</v>
      </c>
      <c r="J1734" s="11"/>
      <c r="K1734" s="11"/>
      <c r="L1734" s="11"/>
      <c r="M1734" s="11"/>
      <c r="N1734" s="11"/>
      <c r="O1734" s="11"/>
      <c r="P1734" s="11"/>
    </row>
    <row r="1735" spans="1:16" ht="25.5">
      <c r="A1735" s="9" t="s">
        <v>4525</v>
      </c>
      <c r="B1735" s="9" t="s">
        <v>4526</v>
      </c>
      <c r="C1735" s="9"/>
      <c r="D1735" s="10"/>
      <c r="E1735" s="9" t="s">
        <v>20</v>
      </c>
      <c r="F1735" s="11"/>
      <c r="G1735" s="12">
        <v>0</v>
      </c>
      <c r="H1735" s="11"/>
      <c r="I1735" s="11" t="s">
        <v>4527</v>
      </c>
      <c r="J1735" s="11"/>
      <c r="K1735" s="11"/>
      <c r="L1735" s="11"/>
      <c r="M1735" s="11"/>
      <c r="N1735" s="11"/>
      <c r="O1735" s="11"/>
      <c r="P1735" s="11"/>
    </row>
    <row r="1736" spans="1:16" ht="25.5">
      <c r="A1736" s="9" t="s">
        <v>4528</v>
      </c>
      <c r="B1736" s="9" t="s">
        <v>4529</v>
      </c>
      <c r="C1736" s="9"/>
      <c r="D1736" s="10"/>
      <c r="E1736" s="9" t="s">
        <v>20</v>
      </c>
      <c r="F1736" s="11"/>
      <c r="G1736" s="12">
        <v>0</v>
      </c>
      <c r="H1736" s="11"/>
      <c r="I1736" s="11">
        <v>0</v>
      </c>
      <c r="J1736" s="11"/>
      <c r="K1736" s="11"/>
      <c r="L1736" s="11"/>
      <c r="M1736" s="11"/>
      <c r="N1736" s="11"/>
      <c r="O1736" s="11"/>
      <c r="P1736" s="11"/>
    </row>
    <row r="1737" spans="1:16" ht="38.25">
      <c r="A1737" s="9" t="s">
        <v>4530</v>
      </c>
      <c r="B1737" s="9" t="s">
        <v>4531</v>
      </c>
      <c r="C1737" s="9"/>
      <c r="D1737" s="10"/>
      <c r="E1737" s="9" t="s">
        <v>20</v>
      </c>
      <c r="F1737" s="11"/>
      <c r="G1737" s="12">
        <v>0</v>
      </c>
      <c r="H1737" s="11"/>
      <c r="I1737" s="11" t="s">
        <v>4532</v>
      </c>
      <c r="J1737" s="11"/>
      <c r="K1737" s="11"/>
      <c r="L1737" s="11"/>
      <c r="M1737" s="11"/>
      <c r="N1737" s="11"/>
      <c r="O1737" s="11"/>
      <c r="P1737" s="11"/>
    </row>
    <row r="1738" spans="1:16">
      <c r="A1738" s="9" t="s">
        <v>4533</v>
      </c>
      <c r="B1738" s="9" t="s">
        <v>4534</v>
      </c>
      <c r="C1738" s="9"/>
      <c r="D1738" s="10"/>
      <c r="E1738" s="9" t="s">
        <v>20</v>
      </c>
      <c r="F1738" s="11"/>
      <c r="G1738" s="12">
        <v>0</v>
      </c>
      <c r="H1738" s="11"/>
      <c r="I1738" s="11">
        <v>0</v>
      </c>
      <c r="J1738" s="11"/>
      <c r="K1738" s="11"/>
      <c r="L1738" s="11"/>
      <c r="M1738" s="11"/>
      <c r="N1738" s="11"/>
      <c r="O1738" s="11"/>
      <c r="P1738" s="11"/>
    </row>
    <row r="1739" spans="1:16">
      <c r="A1739" s="9" t="s">
        <v>4535</v>
      </c>
      <c r="B1739" s="9" t="s">
        <v>4536</v>
      </c>
      <c r="C1739" s="9"/>
      <c r="D1739" s="10"/>
      <c r="E1739" s="9" t="s">
        <v>20</v>
      </c>
      <c r="F1739" s="11"/>
      <c r="G1739" s="12">
        <v>0</v>
      </c>
      <c r="H1739" s="11"/>
      <c r="I1739" s="11" t="s">
        <v>4537</v>
      </c>
      <c r="J1739" s="11"/>
      <c r="K1739" s="11"/>
      <c r="L1739" s="11"/>
      <c r="M1739" s="11"/>
      <c r="N1739" s="11"/>
      <c r="O1739" s="11"/>
      <c r="P1739" s="11"/>
    </row>
    <row r="1740" spans="1:16">
      <c r="A1740" s="9" t="s">
        <v>4538</v>
      </c>
      <c r="B1740" s="9" t="s">
        <v>4539</v>
      </c>
      <c r="C1740" s="9"/>
      <c r="D1740" s="10"/>
      <c r="E1740" s="9" t="s">
        <v>20</v>
      </c>
      <c r="F1740" s="11"/>
      <c r="G1740" s="12">
        <v>0</v>
      </c>
      <c r="H1740" s="11"/>
      <c r="I1740" s="11" t="s">
        <v>4540</v>
      </c>
      <c r="J1740" s="11"/>
      <c r="K1740" s="11"/>
      <c r="L1740" s="11"/>
      <c r="M1740" s="11"/>
      <c r="N1740" s="11"/>
      <c r="O1740" s="11"/>
      <c r="P1740" s="11"/>
    </row>
    <row r="1741" spans="1:16">
      <c r="A1741" s="9" t="s">
        <v>4541</v>
      </c>
      <c r="B1741" s="9" t="s">
        <v>4542</v>
      </c>
      <c r="C1741" s="9"/>
      <c r="D1741" s="10"/>
      <c r="E1741" s="9" t="s">
        <v>20</v>
      </c>
      <c r="F1741" s="11"/>
      <c r="G1741" s="12">
        <v>0</v>
      </c>
      <c r="H1741" s="11"/>
      <c r="I1741" s="11" t="s">
        <v>4543</v>
      </c>
      <c r="J1741" s="11"/>
      <c r="K1741" s="11"/>
      <c r="L1741" s="11"/>
      <c r="M1741" s="11"/>
      <c r="N1741" s="11"/>
      <c r="O1741" s="11"/>
      <c r="P1741" s="11"/>
    </row>
    <row r="1742" spans="1:16" ht="25.5">
      <c r="A1742" s="9" t="s">
        <v>4544</v>
      </c>
      <c r="B1742" s="9" t="s">
        <v>4545</v>
      </c>
      <c r="C1742" s="9"/>
      <c r="D1742" s="10"/>
      <c r="E1742" s="9" t="s">
        <v>20</v>
      </c>
      <c r="F1742" s="11"/>
      <c r="G1742" s="12">
        <v>0</v>
      </c>
      <c r="H1742" s="11"/>
      <c r="I1742" s="11">
        <v>0</v>
      </c>
      <c r="J1742" s="11"/>
      <c r="K1742" s="11"/>
      <c r="L1742" s="11"/>
      <c r="M1742" s="11"/>
      <c r="N1742" s="11"/>
      <c r="O1742" s="11"/>
      <c r="P1742" s="11"/>
    </row>
    <row r="1743" spans="1:16" ht="25.5">
      <c r="A1743" s="9" t="s">
        <v>4546</v>
      </c>
      <c r="B1743" s="9" t="s">
        <v>4547</v>
      </c>
      <c r="C1743" s="9"/>
      <c r="D1743" s="10"/>
      <c r="E1743" s="9" t="s">
        <v>20</v>
      </c>
      <c r="F1743" s="11"/>
      <c r="G1743" s="12">
        <v>0</v>
      </c>
      <c r="H1743" s="11"/>
      <c r="I1743" s="11">
        <v>0</v>
      </c>
      <c r="J1743" s="11"/>
      <c r="K1743" s="11"/>
      <c r="L1743" s="11"/>
      <c r="M1743" s="11"/>
      <c r="N1743" s="11"/>
      <c r="O1743" s="11"/>
      <c r="P1743" s="11"/>
    </row>
    <row r="1744" spans="1:16" ht="25.5">
      <c r="A1744" s="9" t="s">
        <v>4548</v>
      </c>
      <c r="B1744" s="9" t="s">
        <v>4549</v>
      </c>
      <c r="C1744" s="9"/>
      <c r="D1744" s="10"/>
      <c r="E1744" s="9" t="s">
        <v>20</v>
      </c>
      <c r="F1744" s="11"/>
      <c r="G1744" s="12">
        <v>0</v>
      </c>
      <c r="H1744" s="11"/>
      <c r="I1744" s="11">
        <v>0</v>
      </c>
      <c r="J1744" s="11"/>
      <c r="K1744" s="11"/>
      <c r="L1744" s="11"/>
      <c r="M1744" s="11"/>
      <c r="N1744" s="11"/>
      <c r="O1744" s="11"/>
      <c r="P1744" s="11"/>
    </row>
    <row r="1745" spans="1:16" ht="25.5">
      <c r="A1745" s="9" t="s">
        <v>4550</v>
      </c>
      <c r="B1745" s="9" t="s">
        <v>4551</v>
      </c>
      <c r="C1745" s="9"/>
      <c r="D1745" s="10"/>
      <c r="E1745" s="9" t="s">
        <v>20</v>
      </c>
      <c r="F1745" s="11"/>
      <c r="G1745" s="12">
        <v>0</v>
      </c>
      <c r="H1745" s="11"/>
      <c r="I1745" s="11" t="s">
        <v>4552</v>
      </c>
      <c r="J1745" s="11"/>
      <c r="K1745" s="11"/>
      <c r="L1745" s="11"/>
      <c r="M1745" s="11"/>
      <c r="N1745" s="11"/>
      <c r="O1745" s="11"/>
      <c r="P1745" s="11"/>
    </row>
    <row r="1746" spans="1:16" ht="38.25">
      <c r="A1746" s="9" t="s">
        <v>4553</v>
      </c>
      <c r="B1746" s="9" t="s">
        <v>4554</v>
      </c>
      <c r="C1746" s="9"/>
      <c r="D1746" s="10"/>
      <c r="E1746" s="9" t="s">
        <v>20</v>
      </c>
      <c r="F1746" s="11"/>
      <c r="G1746" s="12">
        <v>0</v>
      </c>
      <c r="H1746" s="11"/>
      <c r="I1746" s="11" t="s">
        <v>4555</v>
      </c>
      <c r="J1746" s="11"/>
      <c r="K1746" s="11"/>
      <c r="L1746" s="11"/>
      <c r="M1746" s="11"/>
      <c r="N1746" s="11"/>
      <c r="O1746" s="11"/>
      <c r="P1746" s="11"/>
    </row>
    <row r="1747" spans="1:16" ht="25.5">
      <c r="A1747" s="9" t="s">
        <v>4556</v>
      </c>
      <c r="B1747" s="9" t="s">
        <v>4557</v>
      </c>
      <c r="C1747" s="9"/>
      <c r="D1747" s="10"/>
      <c r="E1747" s="9" t="s">
        <v>20</v>
      </c>
      <c r="F1747" s="11"/>
      <c r="G1747" s="12">
        <v>0</v>
      </c>
      <c r="H1747" s="11"/>
      <c r="I1747" s="11" t="s">
        <v>4558</v>
      </c>
      <c r="J1747" s="11"/>
      <c r="K1747" s="11"/>
      <c r="L1747" s="11"/>
      <c r="M1747" s="11"/>
      <c r="N1747" s="11"/>
      <c r="O1747" s="11"/>
      <c r="P1747" s="11"/>
    </row>
    <row r="1748" spans="1:16" ht="38.25">
      <c r="A1748" s="9" t="s">
        <v>4556</v>
      </c>
      <c r="B1748" s="9" t="s">
        <v>4559</v>
      </c>
      <c r="C1748" s="9"/>
      <c r="D1748" s="10"/>
      <c r="E1748" s="9" t="s">
        <v>20</v>
      </c>
      <c r="F1748" s="11"/>
      <c r="G1748" s="12">
        <v>0</v>
      </c>
      <c r="H1748" s="11"/>
      <c r="I1748" s="11" t="s">
        <v>4558</v>
      </c>
      <c r="J1748" s="11"/>
      <c r="K1748" s="11"/>
      <c r="L1748" s="11"/>
      <c r="M1748" s="11"/>
      <c r="N1748" s="11"/>
      <c r="O1748" s="11"/>
      <c r="P1748" s="11"/>
    </row>
    <row r="1749" spans="1:16" ht="38.25">
      <c r="A1749" s="9" t="s">
        <v>4560</v>
      </c>
      <c r="B1749" s="9" t="s">
        <v>4561</v>
      </c>
      <c r="C1749" s="9"/>
      <c r="D1749" s="10"/>
      <c r="E1749" s="9" t="s">
        <v>20</v>
      </c>
      <c r="F1749" s="11"/>
      <c r="G1749" s="12">
        <v>0</v>
      </c>
      <c r="H1749" s="11"/>
      <c r="I1749" s="11">
        <v>99162998</v>
      </c>
      <c r="J1749" s="11"/>
      <c r="K1749" s="11"/>
      <c r="L1749" s="11"/>
      <c r="M1749" s="11"/>
      <c r="N1749" s="11"/>
      <c r="O1749" s="11"/>
      <c r="P1749" s="11"/>
    </row>
    <row r="1750" spans="1:16" ht="25.5">
      <c r="A1750" s="9" t="s">
        <v>4562</v>
      </c>
      <c r="B1750" s="9" t="s">
        <v>4563</v>
      </c>
      <c r="C1750" s="9"/>
      <c r="D1750" s="10"/>
      <c r="E1750" s="9" t="s">
        <v>20</v>
      </c>
      <c r="F1750" s="11"/>
      <c r="G1750" s="12">
        <v>0</v>
      </c>
      <c r="H1750" s="11"/>
      <c r="I1750" s="11">
        <v>0</v>
      </c>
      <c r="J1750" s="11"/>
      <c r="K1750" s="11"/>
      <c r="L1750" s="11"/>
      <c r="M1750" s="11"/>
      <c r="N1750" s="11"/>
      <c r="O1750" s="11"/>
      <c r="P1750" s="11"/>
    </row>
    <row r="1751" spans="1:16" ht="25.5">
      <c r="A1751" s="9" t="s">
        <v>4564</v>
      </c>
      <c r="B1751" s="9" t="s">
        <v>4565</v>
      </c>
      <c r="C1751" s="9"/>
      <c r="D1751" s="10"/>
      <c r="E1751" s="9" t="s">
        <v>20</v>
      </c>
      <c r="F1751" s="11"/>
      <c r="G1751" s="12">
        <v>0</v>
      </c>
      <c r="H1751" s="11"/>
      <c r="I1751" s="11">
        <v>0</v>
      </c>
      <c r="J1751" s="11"/>
      <c r="K1751" s="11"/>
      <c r="L1751" s="11"/>
      <c r="M1751" s="11"/>
      <c r="N1751" s="11"/>
      <c r="O1751" s="11"/>
      <c r="P1751" s="11"/>
    </row>
    <row r="1752" spans="1:16" ht="25.5">
      <c r="A1752" s="9" t="s">
        <v>4566</v>
      </c>
      <c r="B1752" s="9" t="s">
        <v>4567</v>
      </c>
      <c r="C1752" s="9"/>
      <c r="D1752" s="10"/>
      <c r="E1752" s="9" t="s">
        <v>20</v>
      </c>
      <c r="F1752" s="11"/>
      <c r="G1752" s="12">
        <v>0</v>
      </c>
      <c r="H1752" s="11"/>
      <c r="I1752" s="11">
        <v>0</v>
      </c>
      <c r="J1752" s="11"/>
      <c r="K1752" s="11"/>
      <c r="L1752" s="11"/>
      <c r="M1752" s="11"/>
      <c r="N1752" s="11"/>
      <c r="O1752" s="11"/>
      <c r="P1752" s="11"/>
    </row>
    <row r="1753" spans="1:16" ht="25.5">
      <c r="A1753" s="9" t="s">
        <v>4568</v>
      </c>
      <c r="B1753" s="9" t="s">
        <v>4569</v>
      </c>
      <c r="C1753" s="9"/>
      <c r="D1753" s="10"/>
      <c r="E1753" s="9" t="s">
        <v>20</v>
      </c>
      <c r="F1753" s="11"/>
      <c r="G1753" s="12">
        <v>0</v>
      </c>
      <c r="H1753" s="11"/>
      <c r="I1753" s="11">
        <v>0</v>
      </c>
      <c r="J1753" s="11"/>
      <c r="K1753" s="11"/>
      <c r="L1753" s="11"/>
      <c r="M1753" s="11"/>
      <c r="N1753" s="11"/>
      <c r="O1753" s="11"/>
      <c r="P1753" s="11"/>
    </row>
    <row r="1754" spans="1:16" ht="25.5">
      <c r="A1754" s="9" t="s">
        <v>4570</v>
      </c>
      <c r="B1754" s="9" t="s">
        <v>4571</v>
      </c>
      <c r="C1754" s="9"/>
      <c r="D1754" s="10"/>
      <c r="E1754" s="9" t="s">
        <v>20</v>
      </c>
      <c r="F1754" s="11"/>
      <c r="G1754" s="12">
        <v>0</v>
      </c>
      <c r="H1754" s="11"/>
      <c r="I1754" s="11">
        <v>0</v>
      </c>
      <c r="J1754" s="11"/>
      <c r="K1754" s="11"/>
      <c r="L1754" s="11"/>
      <c r="M1754" s="11"/>
      <c r="N1754" s="11"/>
      <c r="O1754" s="11"/>
      <c r="P1754" s="11"/>
    </row>
    <row r="1755" spans="1:16" ht="25.5">
      <c r="A1755" s="9" t="s">
        <v>4572</v>
      </c>
      <c r="B1755" s="9" t="s">
        <v>4573</v>
      </c>
      <c r="C1755" s="9"/>
      <c r="D1755" s="10"/>
      <c r="E1755" s="9" t="s">
        <v>20</v>
      </c>
      <c r="F1755" s="11"/>
      <c r="G1755" s="12">
        <v>0</v>
      </c>
      <c r="H1755" s="11"/>
      <c r="I1755" s="11">
        <v>0</v>
      </c>
      <c r="J1755" s="11"/>
      <c r="K1755" s="11"/>
      <c r="L1755" s="11"/>
      <c r="M1755" s="11"/>
      <c r="N1755" s="11"/>
      <c r="O1755" s="11"/>
      <c r="P1755" s="11"/>
    </row>
    <row r="1756" spans="1:16" ht="25.5">
      <c r="A1756" s="9" t="s">
        <v>4574</v>
      </c>
      <c r="B1756" s="9" t="s">
        <v>4575</v>
      </c>
      <c r="C1756" s="9"/>
      <c r="D1756" s="10"/>
      <c r="E1756" s="9" t="s">
        <v>20</v>
      </c>
      <c r="F1756" s="11"/>
      <c r="G1756" s="12">
        <v>0</v>
      </c>
      <c r="H1756" s="11"/>
      <c r="I1756" s="11">
        <v>0</v>
      </c>
      <c r="J1756" s="11"/>
      <c r="K1756" s="11"/>
      <c r="L1756" s="11"/>
      <c r="M1756" s="11"/>
      <c r="N1756" s="11"/>
      <c r="O1756" s="11"/>
      <c r="P1756" s="11"/>
    </row>
    <row r="1757" spans="1:16">
      <c r="A1757" s="9" t="s">
        <v>4576</v>
      </c>
      <c r="B1757" s="9" t="s">
        <v>4577</v>
      </c>
      <c r="C1757" s="9"/>
      <c r="D1757" s="10"/>
      <c r="E1757" s="9" t="s">
        <v>20</v>
      </c>
      <c r="F1757" s="11"/>
      <c r="G1757" s="12" t="s">
        <v>4578</v>
      </c>
      <c r="H1757" s="11"/>
      <c r="I1757" s="11" t="s">
        <v>3892</v>
      </c>
      <c r="J1757" s="11"/>
      <c r="K1757" s="11"/>
      <c r="L1757" s="11"/>
      <c r="M1757" s="11"/>
      <c r="N1757" s="11"/>
      <c r="O1757" s="11"/>
      <c r="P1757" s="11"/>
    </row>
    <row r="1758" spans="1:16">
      <c r="A1758" s="9" t="s">
        <v>4579</v>
      </c>
      <c r="B1758" s="9" t="s">
        <v>4580</v>
      </c>
      <c r="C1758" s="9"/>
      <c r="D1758" s="10"/>
      <c r="E1758" s="9" t="s">
        <v>20</v>
      </c>
      <c r="F1758" s="11"/>
      <c r="G1758" s="12" t="s">
        <v>4581</v>
      </c>
      <c r="H1758" s="11"/>
      <c r="I1758" s="11" t="s">
        <v>4581</v>
      </c>
      <c r="J1758" s="11"/>
      <c r="K1758" s="11"/>
      <c r="L1758" s="11"/>
      <c r="M1758" s="11"/>
      <c r="N1758" s="11"/>
      <c r="O1758" s="11"/>
      <c r="P1758" s="11"/>
    </row>
    <row r="1759" spans="1:16" ht="25.5">
      <c r="A1759" s="9" t="s">
        <v>4582</v>
      </c>
      <c r="B1759" s="9" t="s">
        <v>4583</v>
      </c>
      <c r="C1759" s="9"/>
      <c r="D1759" s="10"/>
      <c r="E1759" s="9" t="s">
        <v>20</v>
      </c>
      <c r="F1759" s="11"/>
      <c r="G1759" s="12">
        <v>0</v>
      </c>
      <c r="H1759" s="11"/>
      <c r="I1759" s="11">
        <v>0</v>
      </c>
      <c r="J1759" s="11"/>
      <c r="K1759" s="11"/>
      <c r="L1759" s="11"/>
      <c r="M1759" s="11"/>
      <c r="N1759" s="11"/>
      <c r="O1759" s="11"/>
      <c r="P1759" s="11"/>
    </row>
    <row r="1760" spans="1:16" ht="25.5">
      <c r="A1760" s="9" t="s">
        <v>4584</v>
      </c>
      <c r="B1760" s="9" t="s">
        <v>4585</v>
      </c>
      <c r="C1760" s="9"/>
      <c r="D1760" s="10"/>
      <c r="E1760" s="9" t="s">
        <v>20</v>
      </c>
      <c r="F1760" s="11"/>
      <c r="G1760" s="12" t="s">
        <v>4586</v>
      </c>
      <c r="H1760" s="11"/>
      <c r="I1760" s="11" t="s">
        <v>4586</v>
      </c>
      <c r="J1760" s="11"/>
      <c r="K1760" s="11"/>
      <c r="L1760" s="11"/>
      <c r="M1760" s="11"/>
      <c r="N1760" s="11"/>
      <c r="O1760" s="11"/>
      <c r="P1760" s="11"/>
    </row>
    <row r="1761" spans="1:16" ht="25.5">
      <c r="A1761" s="9" t="s">
        <v>4587</v>
      </c>
      <c r="B1761" s="9" t="s">
        <v>4588</v>
      </c>
      <c r="C1761" s="9"/>
      <c r="D1761" s="10"/>
      <c r="E1761" s="9" t="s">
        <v>20</v>
      </c>
      <c r="F1761" s="11"/>
      <c r="G1761" s="12">
        <v>0</v>
      </c>
      <c r="H1761" s="11"/>
      <c r="I1761" s="11">
        <v>0</v>
      </c>
      <c r="J1761" s="11"/>
      <c r="K1761" s="11"/>
      <c r="L1761" s="11"/>
      <c r="M1761" s="11"/>
      <c r="N1761" s="11"/>
      <c r="O1761" s="11"/>
      <c r="P1761" s="11"/>
    </row>
    <row r="1762" spans="1:16" ht="25.5">
      <c r="A1762" s="9" t="s">
        <v>4589</v>
      </c>
      <c r="B1762" s="9" t="s">
        <v>4590</v>
      </c>
      <c r="C1762" s="9"/>
      <c r="D1762" s="10"/>
      <c r="E1762" s="9" t="s">
        <v>20</v>
      </c>
      <c r="F1762" s="11"/>
      <c r="G1762" s="12">
        <v>0</v>
      </c>
      <c r="H1762" s="11"/>
      <c r="I1762" s="11">
        <v>0</v>
      </c>
      <c r="J1762" s="11"/>
      <c r="K1762" s="11"/>
      <c r="L1762" s="11"/>
      <c r="M1762" s="11"/>
      <c r="N1762" s="11"/>
      <c r="O1762" s="11"/>
      <c r="P1762" s="11"/>
    </row>
    <row r="1763" spans="1:16" ht="38.25">
      <c r="A1763" s="9" t="s">
        <v>4591</v>
      </c>
      <c r="B1763" s="9" t="s">
        <v>4592</v>
      </c>
      <c r="C1763" s="9"/>
      <c r="D1763" s="10" t="s">
        <v>861</v>
      </c>
      <c r="E1763" s="9" t="s">
        <v>20</v>
      </c>
      <c r="F1763" s="11" t="s">
        <v>4593</v>
      </c>
      <c r="G1763" s="12">
        <v>30070</v>
      </c>
      <c r="H1763" s="11" t="s">
        <v>4593</v>
      </c>
      <c r="I1763" s="11">
        <v>30070</v>
      </c>
      <c r="J1763" s="11" t="s">
        <v>4594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</row>
    <row r="1764" spans="1:16" ht="38.25">
      <c r="A1764" s="9" t="s">
        <v>4595</v>
      </c>
      <c r="B1764" s="9" t="s">
        <v>4596</v>
      </c>
      <c r="C1764" s="9"/>
      <c r="D1764" s="10"/>
      <c r="E1764" s="9" t="s">
        <v>20</v>
      </c>
      <c r="F1764" s="11"/>
      <c r="G1764" s="12" t="s">
        <v>4597</v>
      </c>
      <c r="H1764" s="11"/>
      <c r="I1764" s="11" t="s">
        <v>4598</v>
      </c>
      <c r="J1764" s="11"/>
      <c r="K1764" s="11"/>
      <c r="L1764" s="11"/>
      <c r="M1764" s="11"/>
      <c r="N1764" s="11"/>
      <c r="O1764" s="11"/>
      <c r="P1764" s="11"/>
    </row>
    <row r="1765" spans="1:16" ht="38.25">
      <c r="A1765" s="9" t="s">
        <v>4599</v>
      </c>
      <c r="B1765" s="9" t="s">
        <v>4600</v>
      </c>
      <c r="C1765" s="9"/>
      <c r="D1765" s="10"/>
      <c r="E1765" s="9" t="s">
        <v>20</v>
      </c>
      <c r="F1765" s="11"/>
      <c r="G1765" s="12" t="s">
        <v>4601</v>
      </c>
      <c r="H1765" s="11"/>
      <c r="I1765" s="11" t="s">
        <v>4602</v>
      </c>
      <c r="J1765" s="11"/>
      <c r="K1765" s="11"/>
      <c r="L1765" s="11"/>
      <c r="M1765" s="11"/>
      <c r="N1765" s="11"/>
      <c r="O1765" s="11"/>
      <c r="P1765" s="11"/>
    </row>
    <row r="1766" spans="1:16" ht="25.5">
      <c r="A1766" s="9" t="s">
        <v>4603</v>
      </c>
      <c r="B1766" s="9" t="s">
        <v>4604</v>
      </c>
      <c r="C1766" s="9"/>
      <c r="D1766" s="10"/>
      <c r="E1766" s="9" t="s">
        <v>20</v>
      </c>
      <c r="F1766" s="11"/>
      <c r="G1766" s="12">
        <v>0</v>
      </c>
      <c r="H1766" s="11"/>
      <c r="I1766" s="11" t="s">
        <v>3272</v>
      </c>
      <c r="J1766" s="11"/>
      <c r="K1766" s="11"/>
      <c r="L1766" s="11"/>
      <c r="M1766" s="11"/>
      <c r="N1766" s="11"/>
      <c r="O1766" s="11"/>
      <c r="P1766" s="11"/>
    </row>
    <row r="1767" spans="1:16" ht="51">
      <c r="A1767" s="9" t="s">
        <v>4605</v>
      </c>
      <c r="B1767" s="9" t="s">
        <v>4606</v>
      </c>
      <c r="C1767" s="9"/>
      <c r="D1767" s="10"/>
      <c r="E1767" s="9" t="s">
        <v>20</v>
      </c>
      <c r="F1767" s="11"/>
      <c r="G1767" s="12">
        <v>0</v>
      </c>
      <c r="H1767" s="11"/>
      <c r="I1767" s="11">
        <v>22099923213</v>
      </c>
      <c r="J1767" s="11"/>
      <c r="K1767" s="11"/>
      <c r="L1767" s="11"/>
      <c r="M1767" s="11"/>
      <c r="N1767" s="11"/>
      <c r="O1767" s="11"/>
      <c r="P1767" s="11"/>
    </row>
    <row r="1768" spans="1:16" ht="25.5">
      <c r="A1768" s="9" t="s">
        <v>4607</v>
      </c>
      <c r="B1768" s="9" t="s">
        <v>4608</v>
      </c>
      <c r="C1768" s="9"/>
      <c r="D1768" s="10"/>
      <c r="E1768" s="9" t="s">
        <v>20</v>
      </c>
      <c r="F1768" s="11"/>
      <c r="G1768" s="12">
        <v>0</v>
      </c>
      <c r="H1768" s="11"/>
      <c r="I1768" s="11">
        <v>0</v>
      </c>
      <c r="J1768" s="11"/>
      <c r="K1768" s="11"/>
      <c r="L1768" s="11"/>
      <c r="M1768" s="11"/>
      <c r="N1768" s="11"/>
      <c r="O1768" s="11"/>
      <c r="P1768" s="11"/>
    </row>
    <row r="1769" spans="1:16">
      <c r="A1769" s="9" t="s">
        <v>4609</v>
      </c>
      <c r="B1769" s="9" t="s">
        <v>4610</v>
      </c>
      <c r="C1769" s="9"/>
      <c r="D1769" s="10"/>
      <c r="E1769" s="9" t="s">
        <v>20</v>
      </c>
      <c r="F1769" s="11"/>
      <c r="G1769" s="12">
        <v>0</v>
      </c>
      <c r="H1769" s="11"/>
      <c r="I1769" s="11">
        <v>0</v>
      </c>
      <c r="J1769" s="11"/>
      <c r="K1769" s="11"/>
      <c r="L1769" s="11"/>
      <c r="M1769" s="11"/>
      <c r="N1769" s="11"/>
      <c r="O1769" s="11"/>
      <c r="P1769" s="11"/>
    </row>
    <row r="1770" spans="1:16">
      <c r="A1770" s="9" t="s">
        <v>4611</v>
      </c>
      <c r="B1770" s="9" t="s">
        <v>4612</v>
      </c>
      <c r="C1770" s="9"/>
      <c r="D1770" s="10"/>
      <c r="E1770" s="9" t="s">
        <v>20</v>
      </c>
      <c r="F1770" s="11"/>
      <c r="G1770" s="12">
        <v>0</v>
      </c>
      <c r="H1770" s="11"/>
      <c r="I1770" s="11">
        <v>0</v>
      </c>
      <c r="J1770" s="11"/>
      <c r="K1770" s="11"/>
      <c r="L1770" s="11"/>
      <c r="M1770" s="11"/>
      <c r="N1770" s="11"/>
      <c r="O1770" s="11"/>
      <c r="P1770" s="11"/>
    </row>
    <row r="1771" spans="1:16">
      <c r="A1771" s="9" t="s">
        <v>4613</v>
      </c>
      <c r="B1771" s="9" t="s">
        <v>4614</v>
      </c>
      <c r="C1771" s="9"/>
      <c r="D1771" s="10"/>
      <c r="E1771" s="9" t="s">
        <v>20</v>
      </c>
      <c r="F1771" s="11"/>
      <c r="G1771" s="12" t="s">
        <v>4615</v>
      </c>
      <c r="H1771" s="11"/>
      <c r="I1771" s="11" t="s">
        <v>4615</v>
      </c>
      <c r="J1771" s="11"/>
      <c r="K1771" s="11"/>
      <c r="L1771" s="11"/>
      <c r="M1771" s="11"/>
      <c r="N1771" s="11"/>
      <c r="O1771" s="11"/>
      <c r="P1771" s="11"/>
    </row>
    <row r="1772" spans="1:16" ht="38.25">
      <c r="A1772" s="9" t="s">
        <v>4616</v>
      </c>
      <c r="B1772" s="9" t="s">
        <v>4617</v>
      </c>
      <c r="C1772" s="9"/>
      <c r="D1772" s="10"/>
      <c r="E1772" s="9" t="s">
        <v>20</v>
      </c>
      <c r="F1772" s="11"/>
      <c r="G1772" s="12">
        <v>0</v>
      </c>
      <c r="H1772" s="11"/>
      <c r="I1772" s="11" t="s">
        <v>4618</v>
      </c>
      <c r="J1772" s="11"/>
      <c r="K1772" s="11"/>
      <c r="L1772" s="11"/>
      <c r="M1772" s="11"/>
      <c r="N1772" s="11"/>
      <c r="O1772" s="11"/>
      <c r="P1772" s="11"/>
    </row>
    <row r="1773" spans="1:16" ht="25.5">
      <c r="A1773" s="9" t="s">
        <v>4619</v>
      </c>
      <c r="B1773" s="9" t="s">
        <v>4620</v>
      </c>
      <c r="C1773" s="9"/>
      <c r="D1773" s="10"/>
      <c r="E1773" s="9" t="s">
        <v>20</v>
      </c>
      <c r="F1773" s="11"/>
      <c r="G1773" s="12" t="s">
        <v>4621</v>
      </c>
      <c r="H1773" s="11"/>
      <c r="I1773" s="11" t="s">
        <v>4622</v>
      </c>
      <c r="J1773" s="11"/>
      <c r="K1773" s="11"/>
      <c r="L1773" s="11"/>
      <c r="M1773" s="11"/>
      <c r="N1773" s="11"/>
      <c r="O1773" s="11"/>
      <c r="P1773" s="11"/>
    </row>
    <row r="1774" spans="1:16" ht="38.25">
      <c r="A1774" s="9" t="s">
        <v>4623</v>
      </c>
      <c r="B1774" s="9" t="s">
        <v>4624</v>
      </c>
      <c r="C1774" s="9"/>
      <c r="D1774" s="10"/>
      <c r="E1774" s="9" t="s">
        <v>3258</v>
      </c>
      <c r="F1774" s="11"/>
      <c r="G1774" s="12">
        <v>0</v>
      </c>
      <c r="H1774" s="11"/>
      <c r="I1774" s="11" t="s">
        <v>4625</v>
      </c>
      <c r="J1774" s="11"/>
      <c r="K1774" s="11"/>
      <c r="L1774" s="11"/>
      <c r="M1774" s="11"/>
      <c r="N1774" s="11"/>
      <c r="O1774" s="11"/>
      <c r="P1774" s="11"/>
    </row>
    <row r="1775" spans="1:16" ht="38.25">
      <c r="A1775" s="9" t="s">
        <v>4626</v>
      </c>
      <c r="B1775" s="9" t="s">
        <v>4627</v>
      </c>
      <c r="C1775" s="9"/>
      <c r="D1775" s="10"/>
      <c r="E1775" s="9" t="s">
        <v>3258</v>
      </c>
      <c r="F1775" s="11"/>
      <c r="G1775" s="12">
        <v>0</v>
      </c>
      <c r="H1775" s="11"/>
      <c r="I1775" s="11" t="s">
        <v>4628</v>
      </c>
      <c r="J1775" s="11"/>
      <c r="K1775" s="11"/>
      <c r="L1775" s="11"/>
      <c r="M1775" s="11"/>
      <c r="N1775" s="11"/>
      <c r="O1775" s="11"/>
      <c r="P1775" s="11"/>
    </row>
    <row r="1776" spans="1:16" ht="38.25">
      <c r="A1776" s="9" t="s">
        <v>4629</v>
      </c>
      <c r="B1776" s="9" t="s">
        <v>4630</v>
      </c>
      <c r="C1776" s="9"/>
      <c r="D1776" s="10"/>
      <c r="E1776" s="9" t="s">
        <v>3258</v>
      </c>
      <c r="F1776" s="11"/>
      <c r="G1776" s="12">
        <v>0</v>
      </c>
      <c r="H1776" s="11"/>
      <c r="I1776" s="11" t="s">
        <v>4631</v>
      </c>
      <c r="J1776" s="11"/>
      <c r="K1776" s="11"/>
      <c r="L1776" s="11"/>
      <c r="M1776" s="11"/>
      <c r="N1776" s="11"/>
      <c r="O1776" s="11"/>
      <c r="P1776" s="11"/>
    </row>
    <row r="1777" spans="1:16" ht="38.25">
      <c r="A1777" s="9" t="s">
        <v>4632</v>
      </c>
      <c r="B1777" s="9" t="s">
        <v>4633</v>
      </c>
      <c r="C1777" s="9"/>
      <c r="D1777" s="10"/>
      <c r="E1777" s="9" t="s">
        <v>20</v>
      </c>
      <c r="F1777" s="11"/>
      <c r="G1777" s="12" t="s">
        <v>4634</v>
      </c>
      <c r="H1777" s="11"/>
      <c r="I1777" s="11" t="s">
        <v>4635</v>
      </c>
      <c r="J1777" s="11"/>
      <c r="K1777" s="11"/>
      <c r="L1777" s="11"/>
      <c r="M1777" s="11"/>
      <c r="N1777" s="11"/>
      <c r="O1777" s="11"/>
      <c r="P1777" s="11"/>
    </row>
    <row r="1778" spans="1:16">
      <c r="A1778" s="9" t="s">
        <v>4636</v>
      </c>
      <c r="B1778" s="9" t="s">
        <v>4637</v>
      </c>
      <c r="C1778" s="9"/>
      <c r="D1778" s="10"/>
      <c r="E1778" s="9" t="s">
        <v>20</v>
      </c>
      <c r="F1778" s="11"/>
      <c r="G1778" s="12">
        <v>0</v>
      </c>
      <c r="H1778" s="11"/>
      <c r="I1778" s="11" t="s">
        <v>4638</v>
      </c>
      <c r="J1778" s="11"/>
      <c r="K1778" s="11"/>
      <c r="L1778" s="11"/>
      <c r="M1778" s="11"/>
      <c r="N1778" s="11"/>
      <c r="O1778" s="11"/>
      <c r="P1778" s="11"/>
    </row>
    <row r="1779" spans="1:16">
      <c r="A1779" s="9" t="s">
        <v>4639</v>
      </c>
      <c r="B1779" s="9" t="s">
        <v>4640</v>
      </c>
      <c r="C1779" s="9"/>
      <c r="D1779" s="10"/>
      <c r="E1779" s="9" t="s">
        <v>20</v>
      </c>
      <c r="F1779" s="11"/>
      <c r="G1779" s="12">
        <v>0</v>
      </c>
      <c r="H1779" s="11"/>
      <c r="I1779" s="11" t="s">
        <v>4295</v>
      </c>
      <c r="J1779" s="11"/>
      <c r="K1779" s="11"/>
      <c r="L1779" s="11"/>
      <c r="M1779" s="11"/>
      <c r="N1779" s="11"/>
      <c r="O1779" s="11"/>
      <c r="P1779" s="11"/>
    </row>
    <row r="1780" spans="1:16" ht="25.5">
      <c r="A1780" s="9" t="s">
        <v>4641</v>
      </c>
      <c r="B1780" s="9" t="s">
        <v>4642</v>
      </c>
      <c r="C1780" s="9"/>
      <c r="D1780" s="10"/>
      <c r="E1780" s="9" t="s">
        <v>20</v>
      </c>
      <c r="F1780" s="11"/>
      <c r="G1780" s="11" t="s">
        <v>4643</v>
      </c>
      <c r="H1780" s="11">
        <v>4075</v>
      </c>
      <c r="I1780" s="11">
        <v>4075</v>
      </c>
      <c r="J1780" s="11"/>
      <c r="K1780" s="11"/>
      <c r="L1780" s="11"/>
      <c r="M1780" s="11"/>
      <c r="N1780" s="11"/>
      <c r="O1780" s="11"/>
      <c r="P1780" s="11"/>
    </row>
    <row r="1781" spans="1:16" ht="38.25">
      <c r="A1781" s="9" t="s">
        <v>4644</v>
      </c>
      <c r="B1781" s="9" t="s">
        <v>4645</v>
      </c>
      <c r="C1781" s="9"/>
      <c r="D1781" s="10">
        <v>0</v>
      </c>
      <c r="E1781" s="9" t="s">
        <v>20</v>
      </c>
      <c r="F1781" s="11">
        <v>0</v>
      </c>
      <c r="G1781" s="12">
        <v>40143</v>
      </c>
      <c r="H1781" s="11" t="s">
        <v>3073</v>
      </c>
      <c r="I1781" s="11" t="s">
        <v>4646</v>
      </c>
      <c r="J1781" s="11">
        <v>40143</v>
      </c>
      <c r="K1781" s="11" t="s">
        <v>3075</v>
      </c>
      <c r="L1781" s="11" t="s">
        <v>3076</v>
      </c>
      <c r="M1781" s="11" t="s">
        <v>4646</v>
      </c>
      <c r="N1781" s="11">
        <v>0</v>
      </c>
      <c r="O1781" s="11">
        <v>0</v>
      </c>
      <c r="P1781" s="11">
        <v>0</v>
      </c>
    </row>
    <row r="1782" spans="1:16">
      <c r="A1782" s="9" t="s">
        <v>4647</v>
      </c>
      <c r="B1782" s="9" t="s">
        <v>4648</v>
      </c>
      <c r="C1782" s="9"/>
      <c r="D1782" s="10">
        <v>0</v>
      </c>
      <c r="E1782" s="9" t="s">
        <v>20</v>
      </c>
      <c r="F1782" s="11">
        <v>0</v>
      </c>
      <c r="G1782" s="12">
        <v>40163</v>
      </c>
      <c r="H1782" s="11" t="s">
        <v>3073</v>
      </c>
      <c r="I1782" s="11" t="s">
        <v>4649</v>
      </c>
      <c r="J1782" s="11">
        <v>40163</v>
      </c>
      <c r="K1782" s="11" t="s">
        <v>3075</v>
      </c>
      <c r="L1782" s="11" t="s">
        <v>3076</v>
      </c>
      <c r="M1782" s="11" t="s">
        <v>4649</v>
      </c>
      <c r="N1782" s="11">
        <v>0</v>
      </c>
      <c r="O1782" s="11">
        <v>0</v>
      </c>
      <c r="P1782" s="11">
        <v>0</v>
      </c>
    </row>
    <row r="1783" spans="1:16">
      <c r="A1783" s="9" t="s">
        <v>4650</v>
      </c>
      <c r="B1783" s="9" t="s">
        <v>4651</v>
      </c>
      <c r="C1783" s="9"/>
      <c r="D1783" s="10">
        <v>0</v>
      </c>
      <c r="E1783" s="9" t="s">
        <v>20</v>
      </c>
      <c r="F1783" s="11">
        <v>0</v>
      </c>
      <c r="G1783" s="12">
        <v>40302</v>
      </c>
      <c r="H1783" s="11" t="s">
        <v>3073</v>
      </c>
      <c r="I1783" s="11" t="s">
        <v>4652</v>
      </c>
      <c r="J1783" s="11" t="s">
        <v>4653</v>
      </c>
      <c r="K1783" s="11" t="s">
        <v>3075</v>
      </c>
      <c r="L1783" s="11" t="s">
        <v>3076</v>
      </c>
      <c r="M1783" s="11" t="s">
        <v>4652</v>
      </c>
      <c r="N1783" s="11">
        <v>0</v>
      </c>
      <c r="O1783" s="11">
        <v>0</v>
      </c>
      <c r="P1783" s="11">
        <v>0</v>
      </c>
    </row>
    <row r="1784" spans="1:16">
      <c r="A1784" s="9" t="s">
        <v>4654</v>
      </c>
      <c r="B1784" s="9" t="s">
        <v>4655</v>
      </c>
      <c r="C1784" s="9"/>
      <c r="D1784" s="10"/>
      <c r="E1784" s="9" t="s">
        <v>20</v>
      </c>
      <c r="F1784" s="11"/>
      <c r="G1784" s="12">
        <v>0</v>
      </c>
      <c r="H1784" s="11"/>
      <c r="I1784" s="11" t="s">
        <v>4656</v>
      </c>
      <c r="J1784" s="11"/>
      <c r="K1784" s="11"/>
      <c r="L1784" s="11"/>
      <c r="M1784" s="11"/>
      <c r="N1784" s="11"/>
      <c r="O1784" s="11"/>
      <c r="P1784" s="11"/>
    </row>
    <row r="1785" spans="1:16" ht="25.5">
      <c r="A1785" s="9" t="s">
        <v>4657</v>
      </c>
      <c r="B1785" s="9" t="s">
        <v>4658</v>
      </c>
      <c r="C1785" s="9"/>
      <c r="D1785" s="10"/>
      <c r="E1785" s="9" t="s">
        <v>20</v>
      </c>
      <c r="F1785" s="11"/>
      <c r="G1785" s="12">
        <v>0</v>
      </c>
      <c r="H1785" s="11"/>
      <c r="I1785" s="11" t="s">
        <v>4659</v>
      </c>
      <c r="J1785" s="11"/>
      <c r="K1785" s="11"/>
      <c r="L1785" s="11"/>
      <c r="M1785" s="11"/>
      <c r="N1785" s="11"/>
      <c r="O1785" s="11"/>
      <c r="P1785" s="11"/>
    </row>
    <row r="1786" spans="1:16">
      <c r="A1786" s="9" t="s">
        <v>4660</v>
      </c>
      <c r="B1786" s="9" t="s">
        <v>4661</v>
      </c>
      <c r="C1786" s="9"/>
      <c r="D1786" s="10"/>
      <c r="E1786" s="9" t="s">
        <v>20</v>
      </c>
      <c r="F1786" s="11"/>
      <c r="G1786" s="12">
        <v>0</v>
      </c>
      <c r="H1786" s="11"/>
      <c r="I1786" s="11" t="s">
        <v>4662</v>
      </c>
      <c r="J1786" s="11"/>
      <c r="K1786" s="11"/>
      <c r="L1786" s="11"/>
      <c r="M1786" s="11"/>
      <c r="N1786" s="11"/>
      <c r="O1786" s="11"/>
      <c r="P1786" s="11"/>
    </row>
    <row r="1787" spans="1:16">
      <c r="A1787" s="9" t="s">
        <v>4663</v>
      </c>
      <c r="B1787" s="9" t="s">
        <v>4664</v>
      </c>
      <c r="C1787" s="9"/>
      <c r="D1787" s="10"/>
      <c r="E1787" s="9" t="s">
        <v>20</v>
      </c>
      <c r="F1787" s="11"/>
      <c r="G1787" s="12">
        <v>0</v>
      </c>
      <c r="H1787" s="11"/>
      <c r="I1787" s="11" t="s">
        <v>4665</v>
      </c>
      <c r="J1787" s="11"/>
      <c r="K1787" s="11"/>
      <c r="L1787" s="11"/>
      <c r="M1787" s="11"/>
      <c r="N1787" s="11"/>
      <c r="O1787" s="11"/>
      <c r="P1787" s="11"/>
    </row>
    <row r="1788" spans="1:16">
      <c r="A1788" s="9" t="s">
        <v>4666</v>
      </c>
      <c r="B1788" s="9" t="s">
        <v>4667</v>
      </c>
      <c r="C1788" s="9"/>
      <c r="D1788" s="10"/>
      <c r="E1788" s="9" t="s">
        <v>20</v>
      </c>
      <c r="F1788" s="11"/>
      <c r="G1788" s="12">
        <v>0</v>
      </c>
      <c r="H1788" s="11"/>
      <c r="I1788" s="11" t="s">
        <v>4668</v>
      </c>
      <c r="J1788" s="11"/>
      <c r="K1788" s="11"/>
      <c r="L1788" s="11"/>
      <c r="M1788" s="11"/>
      <c r="N1788" s="11"/>
      <c r="O1788" s="11"/>
      <c r="P1788" s="11"/>
    </row>
    <row r="1789" spans="1:16">
      <c r="A1789" s="9" t="s">
        <v>4669</v>
      </c>
      <c r="B1789" s="9" t="s">
        <v>4670</v>
      </c>
      <c r="C1789" s="9"/>
      <c r="D1789" s="10"/>
      <c r="E1789" s="9" t="s">
        <v>20</v>
      </c>
      <c r="F1789" s="11"/>
      <c r="G1789" s="12">
        <v>0</v>
      </c>
      <c r="H1789" s="11"/>
      <c r="I1789" s="11" t="s">
        <v>4671</v>
      </c>
      <c r="J1789" s="11"/>
      <c r="K1789" s="11"/>
      <c r="L1789" s="11"/>
      <c r="M1789" s="11"/>
      <c r="N1789" s="11"/>
      <c r="O1789" s="11"/>
      <c r="P1789" s="11"/>
    </row>
    <row r="1790" spans="1:16">
      <c r="A1790" s="9" t="s">
        <v>4672</v>
      </c>
      <c r="B1790" s="9" t="s">
        <v>4673</v>
      </c>
      <c r="C1790" s="9"/>
      <c r="D1790" s="10">
        <v>0</v>
      </c>
      <c r="E1790" s="9" t="s">
        <v>20</v>
      </c>
      <c r="F1790" s="11">
        <v>0</v>
      </c>
      <c r="G1790" s="12">
        <v>40303</v>
      </c>
      <c r="H1790" s="11" t="s">
        <v>3073</v>
      </c>
      <c r="I1790" s="11" t="s">
        <v>4674</v>
      </c>
      <c r="J1790" s="11">
        <v>40143</v>
      </c>
      <c r="K1790" s="11" t="s">
        <v>3075</v>
      </c>
      <c r="L1790" s="11" t="s">
        <v>3076</v>
      </c>
      <c r="M1790" s="11" t="s">
        <v>4674</v>
      </c>
      <c r="N1790" s="11">
        <v>0</v>
      </c>
      <c r="O1790" s="11">
        <v>0</v>
      </c>
      <c r="P1790" s="11">
        <v>0</v>
      </c>
    </row>
    <row r="1791" spans="1:16">
      <c r="A1791" s="9" t="s">
        <v>4675</v>
      </c>
      <c r="B1791" s="9" t="s">
        <v>4676</v>
      </c>
      <c r="C1791" s="9"/>
      <c r="D1791" s="10"/>
      <c r="E1791" s="9" t="s">
        <v>20</v>
      </c>
      <c r="F1791" s="11"/>
      <c r="G1791" s="12">
        <v>0</v>
      </c>
      <c r="H1791" s="11"/>
      <c r="I1791" s="11">
        <v>0</v>
      </c>
      <c r="J1791" s="11"/>
      <c r="K1791" s="11"/>
      <c r="L1791" s="11"/>
      <c r="M1791" s="11"/>
      <c r="N1791" s="11"/>
      <c r="O1791" s="11"/>
      <c r="P1791" s="11"/>
    </row>
    <row r="1792" spans="1:16" ht="25.5">
      <c r="A1792" s="9" t="s">
        <v>4677</v>
      </c>
      <c r="B1792" s="9" t="s">
        <v>4678</v>
      </c>
      <c r="C1792" s="9"/>
      <c r="D1792" s="10"/>
      <c r="E1792" s="9" t="s">
        <v>20</v>
      </c>
      <c r="F1792" s="11"/>
      <c r="G1792" s="12">
        <v>0</v>
      </c>
      <c r="H1792" s="11"/>
      <c r="I1792" s="11" t="s">
        <v>4679</v>
      </c>
      <c r="J1792" s="11"/>
      <c r="K1792" s="11"/>
      <c r="L1792" s="11"/>
      <c r="M1792" s="11"/>
      <c r="N1792" s="11"/>
      <c r="O1792" s="11"/>
      <c r="P1792" s="11"/>
    </row>
    <row r="1793" spans="1:16">
      <c r="A1793" s="9" t="s">
        <v>4680</v>
      </c>
      <c r="B1793" s="9" t="s">
        <v>4681</v>
      </c>
      <c r="C1793" s="9"/>
      <c r="D1793" s="10"/>
      <c r="E1793" s="9" t="s">
        <v>20</v>
      </c>
      <c r="F1793" s="11"/>
      <c r="G1793" s="12">
        <v>0</v>
      </c>
      <c r="H1793" s="11"/>
      <c r="I1793" s="11" t="s">
        <v>4682</v>
      </c>
      <c r="J1793" s="11"/>
      <c r="K1793" s="11"/>
      <c r="L1793" s="11"/>
      <c r="M1793" s="11"/>
      <c r="N1793" s="11"/>
      <c r="O1793" s="11"/>
      <c r="P1793" s="11"/>
    </row>
    <row r="1794" spans="1:16">
      <c r="A1794" s="9" t="s">
        <v>4683</v>
      </c>
      <c r="B1794" s="9" t="s">
        <v>4684</v>
      </c>
      <c r="C1794" s="9"/>
      <c r="D1794" s="10"/>
      <c r="E1794" s="9" t="s">
        <v>20</v>
      </c>
      <c r="F1794" s="11"/>
      <c r="G1794" s="12">
        <v>0</v>
      </c>
      <c r="H1794" s="11"/>
      <c r="I1794" s="11" t="s">
        <v>4685</v>
      </c>
      <c r="J1794" s="11"/>
      <c r="K1794" s="11"/>
      <c r="L1794" s="11"/>
      <c r="M1794" s="11"/>
      <c r="N1794" s="11"/>
      <c r="O1794" s="11"/>
      <c r="P1794" s="11"/>
    </row>
    <row r="1795" spans="1:16" ht="25.5">
      <c r="A1795" s="9" t="s">
        <v>4686</v>
      </c>
      <c r="B1795" s="9" t="s">
        <v>4687</v>
      </c>
      <c r="C1795" s="9"/>
      <c r="D1795" s="10"/>
      <c r="E1795" s="9" t="s">
        <v>20</v>
      </c>
      <c r="F1795" s="11"/>
      <c r="G1795" s="12">
        <v>0</v>
      </c>
      <c r="H1795" s="11"/>
      <c r="I1795" s="11" t="s">
        <v>4688</v>
      </c>
      <c r="J1795" s="11"/>
      <c r="K1795" s="11"/>
      <c r="L1795" s="11"/>
      <c r="M1795" s="11"/>
      <c r="N1795" s="11"/>
      <c r="O1795" s="11"/>
      <c r="P1795" s="11"/>
    </row>
    <row r="1796" spans="1:16" ht="25.5">
      <c r="A1796" s="9" t="s">
        <v>4689</v>
      </c>
      <c r="B1796" s="9" t="s">
        <v>4690</v>
      </c>
      <c r="C1796" s="9"/>
      <c r="D1796" s="10"/>
      <c r="E1796" s="9" t="s">
        <v>20</v>
      </c>
      <c r="F1796" s="11"/>
      <c r="G1796" s="12" t="s">
        <v>4682</v>
      </c>
      <c r="H1796" s="11"/>
      <c r="I1796" s="11" t="s">
        <v>4691</v>
      </c>
      <c r="J1796" s="11"/>
      <c r="K1796" s="11"/>
      <c r="L1796" s="11"/>
      <c r="M1796" s="11"/>
      <c r="N1796" s="11"/>
      <c r="O1796" s="11"/>
      <c r="P1796" s="11"/>
    </row>
    <row r="1797" spans="1:16" ht="25.5">
      <c r="A1797" s="9" t="s">
        <v>4692</v>
      </c>
      <c r="B1797" s="9" t="s">
        <v>4693</v>
      </c>
      <c r="C1797" s="9"/>
      <c r="D1797" s="10"/>
      <c r="E1797" s="9" t="s">
        <v>20</v>
      </c>
      <c r="F1797" s="11"/>
      <c r="G1797" s="12">
        <v>0</v>
      </c>
      <c r="H1797" s="11"/>
      <c r="I1797" s="11" t="s">
        <v>4694</v>
      </c>
      <c r="J1797" s="11"/>
      <c r="K1797" s="11"/>
      <c r="L1797" s="11"/>
      <c r="M1797" s="11"/>
      <c r="N1797" s="11"/>
      <c r="O1797" s="11"/>
      <c r="P1797" s="11"/>
    </row>
    <row r="1798" spans="1:16" ht="38.25">
      <c r="A1798" s="9" t="s">
        <v>4695</v>
      </c>
      <c r="B1798" s="9" t="s">
        <v>4696</v>
      </c>
      <c r="C1798" s="9"/>
      <c r="D1798" s="10"/>
      <c r="E1798" s="9" t="s">
        <v>20</v>
      </c>
      <c r="F1798" s="11"/>
      <c r="G1798" s="12">
        <v>0</v>
      </c>
      <c r="H1798" s="11"/>
      <c r="I1798" s="11" t="s">
        <v>4652</v>
      </c>
      <c r="J1798" s="11"/>
      <c r="K1798" s="11"/>
      <c r="L1798" s="11"/>
      <c r="M1798" s="11"/>
      <c r="N1798" s="11"/>
      <c r="O1798" s="11"/>
      <c r="P1798" s="11"/>
    </row>
    <row r="1799" spans="1:16" ht="25.5">
      <c r="A1799" s="9" t="s">
        <v>4697</v>
      </c>
      <c r="B1799" s="9" t="s">
        <v>4698</v>
      </c>
      <c r="C1799" s="9"/>
      <c r="D1799" s="10"/>
      <c r="E1799" s="9" t="s">
        <v>20</v>
      </c>
      <c r="F1799" s="11"/>
      <c r="G1799" s="12">
        <v>0</v>
      </c>
      <c r="H1799" s="11"/>
      <c r="I1799" s="11" t="s">
        <v>4699</v>
      </c>
      <c r="J1799" s="11"/>
      <c r="K1799" s="11"/>
      <c r="L1799" s="11"/>
      <c r="M1799" s="11"/>
      <c r="N1799" s="11"/>
      <c r="O1799" s="11"/>
      <c r="P1799" s="11"/>
    </row>
    <row r="1800" spans="1:16" ht="38.25">
      <c r="A1800" s="9" t="s">
        <v>4700</v>
      </c>
      <c r="B1800" s="9" t="s">
        <v>4701</v>
      </c>
      <c r="C1800" s="9"/>
      <c r="D1800" s="10"/>
      <c r="E1800" s="9" t="s">
        <v>20</v>
      </c>
      <c r="F1800" s="11"/>
      <c r="G1800" s="12">
        <v>0</v>
      </c>
      <c r="H1800" s="11"/>
      <c r="I1800" s="11" t="s">
        <v>4702</v>
      </c>
      <c r="J1800" s="11"/>
      <c r="K1800" s="11"/>
      <c r="L1800" s="11"/>
      <c r="M1800" s="11"/>
      <c r="N1800" s="11"/>
      <c r="O1800" s="11"/>
      <c r="P1800" s="11"/>
    </row>
    <row r="1801" spans="1:16" ht="51">
      <c r="A1801" s="9" t="s">
        <v>4703</v>
      </c>
      <c r="B1801" s="9" t="s">
        <v>4704</v>
      </c>
      <c r="C1801" s="9"/>
      <c r="D1801" s="10"/>
      <c r="E1801" s="9" t="s">
        <v>20</v>
      </c>
      <c r="F1801" s="11"/>
      <c r="G1801" s="12">
        <v>0</v>
      </c>
      <c r="H1801" s="11"/>
      <c r="I1801" s="11" t="s">
        <v>4646</v>
      </c>
      <c r="J1801" s="11"/>
      <c r="K1801" s="11"/>
      <c r="L1801" s="11"/>
      <c r="M1801" s="11"/>
      <c r="N1801" s="11"/>
      <c r="O1801" s="11"/>
      <c r="P1801" s="11"/>
    </row>
    <row r="1802" spans="1:16" ht="38.25">
      <c r="A1802" s="9" t="s">
        <v>4705</v>
      </c>
      <c r="B1802" s="9" t="s">
        <v>4706</v>
      </c>
      <c r="C1802" s="9"/>
      <c r="D1802" s="10"/>
      <c r="E1802" s="9" t="s">
        <v>20</v>
      </c>
      <c r="F1802" s="11"/>
      <c r="G1802" s="12">
        <v>0</v>
      </c>
      <c r="H1802" s="11"/>
      <c r="I1802" s="11" t="s">
        <v>4649</v>
      </c>
      <c r="J1802" s="11"/>
      <c r="K1802" s="11"/>
      <c r="L1802" s="11"/>
      <c r="M1802" s="11"/>
      <c r="N1802" s="11"/>
      <c r="O1802" s="11"/>
      <c r="P1802" s="11"/>
    </row>
    <row r="1803" spans="1:16" ht="38.25">
      <c r="A1803" s="9" t="s">
        <v>4707</v>
      </c>
      <c r="B1803" s="9" t="s">
        <v>4708</v>
      </c>
      <c r="C1803" s="9"/>
      <c r="D1803" s="10"/>
      <c r="E1803" s="9" t="s">
        <v>20</v>
      </c>
      <c r="F1803" s="11"/>
      <c r="G1803" s="12">
        <v>0</v>
      </c>
      <c r="H1803" s="11"/>
      <c r="I1803" s="11" t="s">
        <v>4662</v>
      </c>
      <c r="J1803" s="11"/>
      <c r="K1803" s="11"/>
      <c r="L1803" s="11"/>
      <c r="M1803" s="11"/>
      <c r="N1803" s="11"/>
      <c r="O1803" s="11"/>
      <c r="P1803" s="11"/>
    </row>
    <row r="1804" spans="1:16" ht="38.25">
      <c r="A1804" s="9" t="s">
        <v>4709</v>
      </c>
      <c r="B1804" s="9" t="s">
        <v>4710</v>
      </c>
      <c r="C1804" s="9"/>
      <c r="D1804" s="10"/>
      <c r="E1804" s="9" t="s">
        <v>20</v>
      </c>
      <c r="F1804" s="11"/>
      <c r="G1804" s="12">
        <v>0</v>
      </c>
      <c r="H1804" s="11"/>
      <c r="I1804" s="11" t="s">
        <v>4711</v>
      </c>
      <c r="J1804" s="11"/>
      <c r="K1804" s="11"/>
      <c r="L1804" s="11"/>
      <c r="M1804" s="11"/>
      <c r="N1804" s="11"/>
      <c r="O1804" s="11"/>
      <c r="P1804" s="11"/>
    </row>
    <row r="1805" spans="1:16">
      <c r="A1805" s="9" t="s">
        <v>4712</v>
      </c>
      <c r="B1805" s="9" t="s">
        <v>4713</v>
      </c>
      <c r="C1805" s="9"/>
      <c r="D1805" s="10"/>
      <c r="E1805" s="9" t="s">
        <v>20</v>
      </c>
      <c r="F1805" s="11"/>
      <c r="G1805" s="12">
        <v>0</v>
      </c>
      <c r="H1805" s="11"/>
      <c r="I1805" s="11" t="s">
        <v>4662</v>
      </c>
      <c r="J1805" s="11"/>
      <c r="K1805" s="11"/>
      <c r="L1805" s="11"/>
      <c r="M1805" s="11"/>
      <c r="N1805" s="11"/>
      <c r="O1805" s="11"/>
      <c r="P1805" s="11"/>
    </row>
    <row r="1806" spans="1:16" ht="25.5">
      <c r="A1806" s="9" t="s">
        <v>4714</v>
      </c>
      <c r="B1806" s="9" t="s">
        <v>4715</v>
      </c>
      <c r="C1806" s="9"/>
      <c r="D1806" s="10"/>
      <c r="E1806" s="9" t="s">
        <v>20</v>
      </c>
      <c r="F1806" s="11"/>
      <c r="G1806" s="12">
        <v>0</v>
      </c>
      <c r="H1806" s="11"/>
      <c r="I1806" s="11">
        <v>36301</v>
      </c>
      <c r="J1806" s="11"/>
      <c r="K1806" s="11"/>
      <c r="L1806" s="11"/>
      <c r="M1806" s="11"/>
      <c r="N1806" s="11"/>
      <c r="O1806" s="11"/>
      <c r="P1806" s="11"/>
    </row>
    <row r="1807" spans="1:16" ht="25.5">
      <c r="A1807" s="9" t="s">
        <v>4716</v>
      </c>
      <c r="B1807" s="9" t="s">
        <v>4717</v>
      </c>
      <c r="C1807" s="9"/>
      <c r="D1807" s="10"/>
      <c r="E1807" s="9" t="s">
        <v>20</v>
      </c>
      <c r="F1807" s="11"/>
      <c r="G1807" s="12">
        <v>0</v>
      </c>
      <c r="H1807" s="11"/>
      <c r="I1807" s="11" t="s">
        <v>4718</v>
      </c>
      <c r="J1807" s="11"/>
      <c r="K1807" s="11"/>
      <c r="L1807" s="11"/>
      <c r="M1807" s="11"/>
      <c r="N1807" s="11"/>
      <c r="O1807" s="11"/>
      <c r="P1807" s="11"/>
    </row>
    <row r="1808" spans="1:16">
      <c r="A1808" s="9" t="s">
        <v>4719</v>
      </c>
      <c r="B1808" s="9" t="s">
        <v>4720</v>
      </c>
      <c r="C1808" s="9"/>
      <c r="D1808" s="10"/>
      <c r="E1808" s="9" t="s">
        <v>20</v>
      </c>
      <c r="F1808" s="11"/>
      <c r="G1808" s="12">
        <v>0</v>
      </c>
      <c r="H1808" s="11"/>
      <c r="I1808" s="11">
        <v>0</v>
      </c>
      <c r="J1808" s="11"/>
      <c r="K1808" s="11"/>
      <c r="L1808" s="11"/>
      <c r="M1808" s="11"/>
      <c r="N1808" s="11"/>
      <c r="O1808" s="11"/>
      <c r="P1808" s="11"/>
    </row>
    <row r="1809" spans="1:16" ht="25.5">
      <c r="A1809" s="9" t="s">
        <v>4721</v>
      </c>
      <c r="B1809" s="9" t="s">
        <v>4722</v>
      </c>
      <c r="C1809" s="9"/>
      <c r="D1809" s="10"/>
      <c r="E1809" s="9" t="s">
        <v>20</v>
      </c>
      <c r="F1809" s="11"/>
      <c r="G1809" s="12">
        <v>0</v>
      </c>
      <c r="H1809" s="11"/>
      <c r="I1809" s="11">
        <v>40147</v>
      </c>
      <c r="J1809" s="11"/>
      <c r="K1809" s="11"/>
      <c r="L1809" s="11"/>
      <c r="M1809" s="11"/>
      <c r="N1809" s="11"/>
      <c r="O1809" s="11"/>
      <c r="P1809" s="11"/>
    </row>
    <row r="1810" spans="1:16" ht="38.25">
      <c r="A1810" s="9" t="s">
        <v>4723</v>
      </c>
      <c r="B1810" s="9" t="s">
        <v>4724</v>
      </c>
      <c r="C1810" s="9"/>
      <c r="D1810" s="10"/>
      <c r="E1810" s="9" t="s">
        <v>20</v>
      </c>
      <c r="F1810" s="11"/>
      <c r="G1810" s="12">
        <v>0</v>
      </c>
      <c r="H1810" s="11"/>
      <c r="I1810" s="11" t="s">
        <v>4725</v>
      </c>
      <c r="J1810" s="11"/>
      <c r="K1810" s="11"/>
      <c r="L1810" s="11"/>
      <c r="M1810" s="11"/>
      <c r="N1810" s="11"/>
      <c r="O1810" s="11"/>
      <c r="P1810" s="11"/>
    </row>
    <row r="1811" spans="1:16">
      <c r="A1811" s="9" t="s">
        <v>4726</v>
      </c>
      <c r="B1811" s="9" t="s">
        <v>4727</v>
      </c>
      <c r="C1811" s="9"/>
      <c r="D1811" s="10"/>
      <c r="E1811" s="9" t="s">
        <v>20</v>
      </c>
      <c r="F1811" s="11"/>
      <c r="G1811" s="12">
        <v>0</v>
      </c>
      <c r="H1811" s="11"/>
      <c r="I1811" s="11" t="s">
        <v>4728</v>
      </c>
      <c r="J1811" s="11"/>
      <c r="K1811" s="11"/>
      <c r="L1811" s="11"/>
      <c r="M1811" s="11"/>
      <c r="N1811" s="11"/>
      <c r="O1811" s="11"/>
      <c r="P1811" s="11"/>
    </row>
    <row r="1812" spans="1:16" ht="25.5">
      <c r="A1812" s="9" t="s">
        <v>4729</v>
      </c>
      <c r="B1812" s="9" t="s">
        <v>4730</v>
      </c>
      <c r="C1812" s="9"/>
      <c r="D1812" s="10"/>
      <c r="E1812" s="9" t="s">
        <v>20</v>
      </c>
      <c r="F1812" s="11"/>
      <c r="G1812" s="12">
        <v>0</v>
      </c>
      <c r="H1812" s="11"/>
      <c r="I1812" s="11" t="s">
        <v>4731</v>
      </c>
      <c r="J1812" s="11"/>
      <c r="K1812" s="11"/>
      <c r="L1812" s="11"/>
      <c r="M1812" s="11"/>
      <c r="N1812" s="11"/>
      <c r="O1812" s="11"/>
      <c r="P1812" s="11"/>
    </row>
    <row r="1813" spans="1:16" ht="25.5">
      <c r="A1813" s="9" t="s">
        <v>4732</v>
      </c>
      <c r="B1813" s="9" t="s">
        <v>4733</v>
      </c>
      <c r="C1813" s="9"/>
      <c r="D1813" s="10"/>
      <c r="E1813" s="9" t="s">
        <v>20</v>
      </c>
      <c r="F1813" s="11"/>
      <c r="G1813" s="12">
        <v>0</v>
      </c>
      <c r="H1813" s="11"/>
      <c r="I1813" s="11">
        <v>887480023916</v>
      </c>
      <c r="J1813" s="11"/>
      <c r="K1813" s="11"/>
      <c r="L1813" s="11"/>
      <c r="M1813" s="11"/>
      <c r="N1813" s="11"/>
      <c r="O1813" s="11"/>
      <c r="P1813" s="11"/>
    </row>
    <row r="1814" spans="1:16">
      <c r="A1814" s="9" t="s">
        <v>4734</v>
      </c>
      <c r="B1814" s="9" t="s">
        <v>4735</v>
      </c>
      <c r="C1814" s="9"/>
      <c r="D1814" s="10"/>
      <c r="E1814" s="9" t="s">
        <v>20</v>
      </c>
      <c r="F1814" s="11"/>
      <c r="G1814" s="12" t="s">
        <v>3673</v>
      </c>
      <c r="H1814" s="11"/>
      <c r="I1814" s="11" t="s">
        <v>3673</v>
      </c>
      <c r="J1814" s="11"/>
      <c r="K1814" s="11"/>
      <c r="L1814" s="11"/>
      <c r="M1814" s="11"/>
      <c r="N1814" s="11"/>
      <c r="O1814" s="11"/>
      <c r="P1814" s="11"/>
    </row>
    <row r="1815" spans="1:16">
      <c r="A1815" s="9" t="s">
        <v>4736</v>
      </c>
      <c r="B1815" s="9" t="s">
        <v>4737</v>
      </c>
      <c r="C1815" s="9"/>
      <c r="D1815" s="10" t="s">
        <v>861</v>
      </c>
      <c r="E1815" s="9" t="s">
        <v>20</v>
      </c>
      <c r="F1815" s="11">
        <v>0</v>
      </c>
      <c r="G1815" s="11" t="s">
        <v>4738</v>
      </c>
      <c r="H1815" s="11" t="s">
        <v>4739</v>
      </c>
      <c r="I1815" s="11" t="s">
        <v>4740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</row>
    <row r="1816" spans="1:16" ht="38.25">
      <c r="A1816" s="9" t="s">
        <v>4741</v>
      </c>
      <c r="B1816" s="9" t="s">
        <v>4742</v>
      </c>
      <c r="C1816" s="9"/>
      <c r="D1816" s="10"/>
      <c r="E1816" s="9" t="s">
        <v>20</v>
      </c>
      <c r="F1816" s="11"/>
      <c r="G1816" s="12">
        <v>0</v>
      </c>
      <c r="H1816" s="11"/>
      <c r="I1816" s="11" t="s">
        <v>4743</v>
      </c>
      <c r="J1816" s="11"/>
      <c r="K1816" s="11"/>
      <c r="L1816" s="11"/>
      <c r="M1816" s="11"/>
      <c r="N1816" s="11"/>
      <c r="O1816" s="11"/>
      <c r="P1816" s="11"/>
    </row>
    <row r="1817" spans="1:16" ht="38.25">
      <c r="A1817" s="9" t="s">
        <v>4744</v>
      </c>
      <c r="B1817" s="9" t="s">
        <v>4745</v>
      </c>
      <c r="C1817" s="9"/>
      <c r="D1817" s="10"/>
      <c r="E1817" s="9" t="s">
        <v>20</v>
      </c>
      <c r="F1817" s="11"/>
      <c r="G1817" s="12">
        <v>0</v>
      </c>
      <c r="H1817" s="11"/>
      <c r="I1817" s="11" t="s">
        <v>4746</v>
      </c>
      <c r="J1817" s="11"/>
      <c r="K1817" s="11"/>
      <c r="L1817" s="11"/>
      <c r="M1817" s="11"/>
      <c r="N1817" s="11"/>
      <c r="O1817" s="11"/>
      <c r="P1817" s="11"/>
    </row>
    <row r="1818" spans="1:16" ht="38.25">
      <c r="A1818" s="9" t="s">
        <v>4747</v>
      </c>
      <c r="B1818" s="9" t="s">
        <v>4748</v>
      </c>
      <c r="C1818" s="9"/>
      <c r="D1818" s="10"/>
      <c r="E1818" s="9" t="s">
        <v>20</v>
      </c>
      <c r="F1818" s="11"/>
      <c r="G1818" s="12">
        <v>0</v>
      </c>
      <c r="H1818" s="11"/>
      <c r="I1818" s="11" t="s">
        <v>4749</v>
      </c>
      <c r="J1818" s="11"/>
      <c r="K1818" s="11"/>
      <c r="L1818" s="11"/>
      <c r="M1818" s="11"/>
      <c r="N1818" s="11"/>
      <c r="O1818" s="11"/>
      <c r="P1818" s="11"/>
    </row>
    <row r="1819" spans="1:16" ht="25.5">
      <c r="A1819" s="9" t="s">
        <v>4750</v>
      </c>
      <c r="B1819" s="9" t="s">
        <v>4751</v>
      </c>
      <c r="C1819" s="9"/>
      <c r="D1819" s="10"/>
      <c r="E1819" s="9" t="s">
        <v>20</v>
      </c>
      <c r="F1819" s="11"/>
      <c r="G1819" s="12">
        <v>0</v>
      </c>
      <c r="H1819" s="11"/>
      <c r="I1819" s="11" t="s">
        <v>4752</v>
      </c>
      <c r="J1819" s="11"/>
      <c r="K1819" s="11"/>
      <c r="L1819" s="11"/>
      <c r="M1819" s="11"/>
      <c r="N1819" s="11"/>
      <c r="O1819" s="11"/>
      <c r="P1819" s="11"/>
    </row>
    <row r="1820" spans="1:16" ht="25.5">
      <c r="A1820" s="9" t="s">
        <v>4753</v>
      </c>
      <c r="B1820" s="9" t="s">
        <v>4754</v>
      </c>
      <c r="C1820" s="9"/>
      <c r="D1820" s="10"/>
      <c r="E1820" s="9" t="s">
        <v>20</v>
      </c>
      <c r="F1820" s="11"/>
      <c r="G1820" s="12">
        <v>0</v>
      </c>
      <c r="H1820" s="11"/>
      <c r="I1820" s="11" t="s">
        <v>4755</v>
      </c>
      <c r="J1820" s="11"/>
      <c r="K1820" s="11"/>
      <c r="L1820" s="11"/>
      <c r="M1820" s="11"/>
      <c r="N1820" s="11"/>
      <c r="O1820" s="11"/>
      <c r="P1820" s="11"/>
    </row>
    <row r="1821" spans="1:16" ht="25.5">
      <c r="A1821" s="9" t="s">
        <v>4756</v>
      </c>
      <c r="B1821" s="9" t="s">
        <v>4757</v>
      </c>
      <c r="C1821" s="9"/>
      <c r="D1821" s="10"/>
      <c r="E1821" s="9" t="s">
        <v>20</v>
      </c>
      <c r="F1821" s="11"/>
      <c r="G1821" s="12">
        <v>682888</v>
      </c>
      <c r="H1821" s="11"/>
      <c r="I1821" s="11">
        <v>682888</v>
      </c>
      <c r="J1821" s="11"/>
      <c r="K1821" s="11"/>
      <c r="L1821" s="11"/>
      <c r="M1821" s="11"/>
      <c r="N1821" s="11"/>
      <c r="O1821" s="11"/>
      <c r="P1821" s="11"/>
    </row>
    <row r="1822" spans="1:16" ht="25.5">
      <c r="A1822" s="9" t="s">
        <v>4758</v>
      </c>
      <c r="B1822" s="9" t="s">
        <v>4759</v>
      </c>
      <c r="C1822" s="9"/>
      <c r="D1822" s="10"/>
      <c r="E1822" s="9" t="s">
        <v>20</v>
      </c>
      <c r="F1822" s="11"/>
      <c r="G1822" s="12" t="s">
        <v>4760</v>
      </c>
      <c r="H1822" s="11"/>
      <c r="I1822" s="11" t="s">
        <v>4760</v>
      </c>
      <c r="J1822" s="11"/>
      <c r="K1822" s="11"/>
      <c r="L1822" s="11"/>
      <c r="M1822" s="11"/>
      <c r="N1822" s="11"/>
      <c r="O1822" s="11"/>
      <c r="P1822" s="11"/>
    </row>
    <row r="1823" spans="1:16">
      <c r="A1823" s="9" t="s">
        <v>4761</v>
      </c>
      <c r="B1823" s="9" t="s">
        <v>4762</v>
      </c>
      <c r="C1823" s="9"/>
      <c r="D1823" s="10"/>
      <c r="E1823" s="9" t="s">
        <v>20</v>
      </c>
      <c r="F1823" s="11"/>
      <c r="G1823" s="12">
        <v>0</v>
      </c>
      <c r="H1823" s="11"/>
      <c r="I1823" s="11">
        <v>0</v>
      </c>
      <c r="J1823" s="11"/>
      <c r="K1823" s="11"/>
      <c r="L1823" s="11"/>
      <c r="M1823" s="11"/>
      <c r="N1823" s="11"/>
      <c r="O1823" s="11"/>
      <c r="P1823" s="11"/>
    </row>
    <row r="1824" spans="1:16">
      <c r="A1824" s="9" t="s">
        <v>4763</v>
      </c>
      <c r="B1824" s="9" t="s">
        <v>4764</v>
      </c>
      <c r="C1824" s="9"/>
      <c r="D1824" s="10"/>
      <c r="E1824" s="9" t="s">
        <v>1332</v>
      </c>
      <c r="F1824" s="11"/>
      <c r="G1824" s="12">
        <v>0</v>
      </c>
      <c r="H1824" s="11"/>
      <c r="I1824" s="11" t="s">
        <v>4765</v>
      </c>
      <c r="J1824" s="11"/>
      <c r="K1824" s="11"/>
      <c r="L1824" s="11"/>
      <c r="M1824" s="11"/>
      <c r="N1824" s="11"/>
      <c r="O1824" s="11"/>
      <c r="P1824" s="11"/>
    </row>
    <row r="1825" spans="1:16">
      <c r="A1825" s="9" t="s">
        <v>4766</v>
      </c>
      <c r="B1825" s="9" t="s">
        <v>4767</v>
      </c>
      <c r="C1825" s="9"/>
      <c r="D1825" s="10"/>
      <c r="E1825" s="9" t="s">
        <v>20</v>
      </c>
      <c r="F1825" s="11"/>
      <c r="G1825" s="12">
        <v>0</v>
      </c>
      <c r="H1825" s="11"/>
      <c r="I1825" s="11" t="s">
        <v>4768</v>
      </c>
      <c r="J1825" s="11"/>
      <c r="K1825" s="11"/>
      <c r="L1825" s="11"/>
      <c r="M1825" s="11"/>
      <c r="N1825" s="11"/>
      <c r="O1825" s="11"/>
      <c r="P1825" s="11"/>
    </row>
    <row r="1826" spans="1:16" ht="25.5">
      <c r="A1826" s="9" t="s">
        <v>4769</v>
      </c>
      <c r="B1826" s="9" t="s">
        <v>4770</v>
      </c>
      <c r="C1826" s="9"/>
      <c r="D1826" s="10" t="s">
        <v>861</v>
      </c>
      <c r="E1826" s="9" t="s">
        <v>20</v>
      </c>
      <c r="F1826" s="11">
        <v>0</v>
      </c>
      <c r="G1826" s="12" t="s">
        <v>4771</v>
      </c>
      <c r="H1826" s="11" t="s">
        <v>2177</v>
      </c>
      <c r="I1826" s="11" t="s">
        <v>4772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</row>
    <row r="1827" spans="1:16" ht="25.5">
      <c r="A1827" s="9" t="s">
        <v>4773</v>
      </c>
      <c r="B1827" s="9" t="s">
        <v>4774</v>
      </c>
      <c r="C1827" s="9"/>
      <c r="D1827" s="10"/>
      <c r="E1827" s="9" t="s">
        <v>20</v>
      </c>
      <c r="F1827" s="11"/>
      <c r="G1827" s="12">
        <v>0</v>
      </c>
      <c r="H1827" s="11"/>
      <c r="I1827" s="11">
        <v>0</v>
      </c>
      <c r="J1827" s="11"/>
      <c r="K1827" s="11"/>
      <c r="L1827" s="11"/>
      <c r="M1827" s="11"/>
      <c r="N1827" s="11"/>
      <c r="O1827" s="11"/>
      <c r="P1827" s="11"/>
    </row>
    <row r="1828" spans="1:16" ht="25.5">
      <c r="A1828" s="9" t="s">
        <v>4775</v>
      </c>
      <c r="B1828" s="9" t="s">
        <v>4776</v>
      </c>
      <c r="C1828" s="9"/>
      <c r="D1828" s="10"/>
      <c r="E1828" s="9" t="s">
        <v>20</v>
      </c>
      <c r="F1828" s="11"/>
      <c r="G1828" s="12">
        <v>0</v>
      </c>
      <c r="H1828" s="11"/>
      <c r="I1828" s="11">
        <v>0</v>
      </c>
      <c r="J1828" s="11"/>
      <c r="K1828" s="11"/>
      <c r="L1828" s="11"/>
      <c r="M1828" s="11"/>
      <c r="N1828" s="11"/>
      <c r="O1828" s="11"/>
      <c r="P1828" s="11"/>
    </row>
    <row r="1829" spans="1:16" ht="25.5">
      <c r="A1829" s="9" t="s">
        <v>4777</v>
      </c>
      <c r="B1829" s="9" t="s">
        <v>4778</v>
      </c>
      <c r="C1829" s="9"/>
      <c r="D1829" s="10"/>
      <c r="E1829" s="9" t="s">
        <v>20</v>
      </c>
      <c r="F1829" s="11"/>
      <c r="G1829" s="12">
        <v>0</v>
      </c>
      <c r="H1829" s="11"/>
      <c r="I1829" s="11">
        <v>0</v>
      </c>
      <c r="J1829" s="11"/>
      <c r="K1829" s="11"/>
      <c r="L1829" s="11"/>
      <c r="M1829" s="11"/>
      <c r="N1829" s="11"/>
      <c r="O1829" s="11"/>
      <c r="P1829" s="11"/>
    </row>
    <row r="1830" spans="1:16" ht="25.5">
      <c r="A1830" s="9" t="s">
        <v>4779</v>
      </c>
      <c r="B1830" s="9" t="s">
        <v>4780</v>
      </c>
      <c r="C1830" s="9"/>
      <c r="D1830" s="10"/>
      <c r="E1830" s="9" t="s">
        <v>20</v>
      </c>
      <c r="F1830" s="11"/>
      <c r="G1830" s="12">
        <v>0</v>
      </c>
      <c r="H1830" s="11"/>
      <c r="I1830" s="11">
        <v>0</v>
      </c>
      <c r="J1830" s="11"/>
      <c r="K1830" s="11"/>
      <c r="L1830" s="11"/>
      <c r="M1830" s="11"/>
      <c r="N1830" s="11"/>
      <c r="O1830" s="11"/>
      <c r="P1830" s="11"/>
    </row>
    <row r="1831" spans="1:16" ht="25.5">
      <c r="A1831" s="9" t="s">
        <v>4781</v>
      </c>
      <c r="B1831" s="9" t="s">
        <v>4782</v>
      </c>
      <c r="C1831" s="9"/>
      <c r="D1831" s="10"/>
      <c r="E1831" s="9" t="s">
        <v>20</v>
      </c>
      <c r="F1831" s="11"/>
      <c r="G1831" s="12">
        <v>0</v>
      </c>
      <c r="H1831" s="11"/>
      <c r="I1831" s="11">
        <v>0</v>
      </c>
      <c r="J1831" s="11"/>
      <c r="K1831" s="11"/>
      <c r="L1831" s="11"/>
      <c r="M1831" s="11"/>
      <c r="N1831" s="11"/>
      <c r="O1831" s="11"/>
      <c r="P1831" s="11"/>
    </row>
    <row r="1832" spans="1:16" ht="25.5">
      <c r="A1832" s="9" t="s">
        <v>4783</v>
      </c>
      <c r="B1832" s="9" t="s">
        <v>4784</v>
      </c>
      <c r="C1832" s="9"/>
      <c r="D1832" s="10"/>
      <c r="E1832" s="9" t="s">
        <v>20</v>
      </c>
      <c r="F1832" s="11"/>
      <c r="G1832" s="12">
        <v>0</v>
      </c>
      <c r="H1832" s="11"/>
      <c r="I1832" s="11">
        <v>0</v>
      </c>
      <c r="J1832" s="11"/>
      <c r="K1832" s="11"/>
      <c r="L1832" s="11"/>
      <c r="M1832" s="11"/>
      <c r="N1832" s="11"/>
      <c r="O1832" s="11"/>
      <c r="P1832" s="11"/>
    </row>
    <row r="1833" spans="1:16">
      <c r="A1833" s="9" t="s">
        <v>4785</v>
      </c>
      <c r="B1833" s="9" t="s">
        <v>4786</v>
      </c>
      <c r="C1833" s="9"/>
      <c r="D1833" s="10"/>
      <c r="E1833" s="9" t="s">
        <v>1332</v>
      </c>
      <c r="F1833" s="11"/>
      <c r="G1833" s="12">
        <v>0</v>
      </c>
      <c r="H1833" s="11"/>
      <c r="I1833" s="11" t="s">
        <v>4787</v>
      </c>
      <c r="J1833" s="11"/>
      <c r="K1833" s="11"/>
      <c r="L1833" s="11"/>
      <c r="M1833" s="11"/>
      <c r="N1833" s="11"/>
      <c r="O1833" s="11"/>
      <c r="P1833" s="11"/>
    </row>
    <row r="1834" spans="1:16" ht="25.5">
      <c r="A1834" s="9" t="s">
        <v>4788</v>
      </c>
      <c r="B1834" s="9" t="s">
        <v>4789</v>
      </c>
      <c r="C1834" s="9"/>
      <c r="D1834" s="10"/>
      <c r="E1834" s="9" t="s">
        <v>20</v>
      </c>
      <c r="F1834" s="11"/>
      <c r="G1834" s="12">
        <v>0</v>
      </c>
      <c r="H1834" s="11"/>
      <c r="I1834" s="11" t="s">
        <v>4790</v>
      </c>
      <c r="J1834" s="11"/>
      <c r="K1834" s="11"/>
      <c r="L1834" s="11"/>
      <c r="M1834" s="11"/>
      <c r="N1834" s="11"/>
      <c r="O1834" s="11"/>
      <c r="P1834" s="11"/>
    </row>
    <row r="1835" spans="1:16" ht="25.5">
      <c r="A1835" s="9" t="s">
        <v>4791</v>
      </c>
      <c r="B1835" s="9" t="s">
        <v>4792</v>
      </c>
      <c r="C1835" s="9"/>
      <c r="D1835" s="10"/>
      <c r="E1835" s="9" t="s">
        <v>20</v>
      </c>
      <c r="F1835" s="11"/>
      <c r="G1835" s="12">
        <v>0</v>
      </c>
      <c r="H1835" s="11"/>
      <c r="I1835" s="11" t="s">
        <v>4793</v>
      </c>
      <c r="J1835" s="11"/>
      <c r="K1835" s="11"/>
      <c r="L1835" s="11"/>
      <c r="M1835" s="11"/>
      <c r="N1835" s="11"/>
      <c r="O1835" s="11"/>
      <c r="P1835" s="11"/>
    </row>
    <row r="1836" spans="1:16" ht="25.5">
      <c r="A1836" s="9" t="s">
        <v>4794</v>
      </c>
      <c r="B1836" s="9" t="s">
        <v>4795</v>
      </c>
      <c r="C1836" s="9"/>
      <c r="D1836" s="10"/>
      <c r="E1836" s="9" t="s">
        <v>20</v>
      </c>
      <c r="F1836" s="11"/>
      <c r="G1836" s="12">
        <v>0</v>
      </c>
      <c r="H1836" s="11"/>
      <c r="I1836" s="11" t="s">
        <v>4796</v>
      </c>
      <c r="J1836" s="11"/>
      <c r="K1836" s="11"/>
      <c r="L1836" s="11"/>
      <c r="M1836" s="11"/>
      <c r="N1836" s="11"/>
      <c r="O1836" s="11"/>
      <c r="P1836" s="11"/>
    </row>
    <row r="1837" spans="1:16" ht="25.5">
      <c r="A1837" s="9" t="s">
        <v>4797</v>
      </c>
      <c r="B1837" s="9" t="s">
        <v>4798</v>
      </c>
      <c r="C1837" s="9"/>
      <c r="D1837" s="10"/>
      <c r="E1837" s="9" t="s">
        <v>20</v>
      </c>
      <c r="F1837" s="11"/>
      <c r="G1837" s="12">
        <v>0</v>
      </c>
      <c r="H1837" s="11"/>
      <c r="I1837" s="11" t="s">
        <v>4799</v>
      </c>
      <c r="J1837" s="11"/>
      <c r="K1837" s="11"/>
      <c r="L1837" s="11"/>
      <c r="M1837" s="11"/>
      <c r="N1837" s="11"/>
      <c r="O1837" s="11"/>
      <c r="P1837" s="11"/>
    </row>
    <row r="1838" spans="1:16" ht="25.5">
      <c r="A1838" s="9" t="s">
        <v>4800</v>
      </c>
      <c r="B1838" s="9" t="s">
        <v>4801</v>
      </c>
      <c r="C1838" s="9"/>
      <c r="D1838" s="10"/>
      <c r="E1838" s="9" t="s">
        <v>20</v>
      </c>
      <c r="F1838" s="11"/>
      <c r="G1838" s="12">
        <v>0</v>
      </c>
      <c r="H1838" s="11"/>
      <c r="I1838" s="11">
        <v>0</v>
      </c>
      <c r="J1838" s="11"/>
      <c r="K1838" s="11"/>
      <c r="L1838" s="11"/>
      <c r="M1838" s="11"/>
      <c r="N1838" s="11"/>
      <c r="O1838" s="11"/>
      <c r="P1838" s="11"/>
    </row>
    <row r="1839" spans="1:16" ht="25.5">
      <c r="A1839" s="9" t="s">
        <v>4802</v>
      </c>
      <c r="B1839" s="9" t="s">
        <v>4803</v>
      </c>
      <c r="C1839" s="9"/>
      <c r="D1839" s="10"/>
      <c r="E1839" s="9" t="s">
        <v>20</v>
      </c>
      <c r="F1839" s="11"/>
      <c r="G1839" s="12">
        <v>0</v>
      </c>
      <c r="H1839" s="11"/>
      <c r="I1839" s="11">
        <v>0</v>
      </c>
      <c r="J1839" s="11"/>
      <c r="K1839" s="11"/>
      <c r="L1839" s="11"/>
      <c r="M1839" s="11"/>
      <c r="N1839" s="11"/>
      <c r="O1839" s="11"/>
      <c r="P1839" s="11"/>
    </row>
    <row r="1840" spans="1:16" ht="25.5">
      <c r="A1840" s="9" t="s">
        <v>4804</v>
      </c>
      <c r="B1840" s="9" t="s">
        <v>4805</v>
      </c>
      <c r="C1840" s="9"/>
      <c r="D1840" s="10"/>
      <c r="E1840" s="9" t="s">
        <v>20</v>
      </c>
      <c r="F1840" s="11"/>
      <c r="G1840" s="12" t="s">
        <v>4806</v>
      </c>
      <c r="H1840" s="11"/>
      <c r="I1840" s="11" t="s">
        <v>4807</v>
      </c>
      <c r="J1840" s="11"/>
      <c r="K1840" s="11"/>
      <c r="L1840" s="11"/>
      <c r="M1840" s="11"/>
      <c r="N1840" s="11"/>
      <c r="O1840" s="11"/>
      <c r="P1840" s="11"/>
    </row>
    <row r="1841" spans="1:16" ht="25.5">
      <c r="A1841" s="9" t="s">
        <v>4808</v>
      </c>
      <c r="B1841" s="9" t="s">
        <v>4809</v>
      </c>
      <c r="C1841" s="9"/>
      <c r="D1841" s="10"/>
      <c r="E1841" s="9" t="s">
        <v>20</v>
      </c>
      <c r="F1841" s="11"/>
      <c r="G1841" s="12">
        <v>0</v>
      </c>
      <c r="H1841" s="11"/>
      <c r="I1841" s="11">
        <v>0</v>
      </c>
      <c r="J1841" s="11"/>
      <c r="K1841" s="11"/>
      <c r="L1841" s="11"/>
      <c r="M1841" s="11"/>
      <c r="N1841" s="11"/>
      <c r="O1841" s="11"/>
      <c r="P1841" s="11"/>
    </row>
    <row r="1842" spans="1:16" ht="25.5">
      <c r="A1842" s="9" t="s">
        <v>4810</v>
      </c>
      <c r="B1842" s="9" t="s">
        <v>4811</v>
      </c>
      <c r="C1842" s="9"/>
      <c r="D1842" s="10"/>
      <c r="E1842" s="9" t="s">
        <v>20</v>
      </c>
      <c r="F1842" s="11"/>
      <c r="G1842" s="12">
        <v>0</v>
      </c>
      <c r="H1842" s="11"/>
      <c r="I1842" s="11">
        <v>0</v>
      </c>
      <c r="J1842" s="11"/>
      <c r="K1842" s="11"/>
      <c r="L1842" s="11"/>
      <c r="M1842" s="11"/>
      <c r="N1842" s="11"/>
      <c r="O1842" s="11"/>
      <c r="P1842" s="11"/>
    </row>
    <row r="1843" spans="1:16" ht="25.5">
      <c r="A1843" s="9" t="s">
        <v>4812</v>
      </c>
      <c r="B1843" s="9" t="s">
        <v>4813</v>
      </c>
      <c r="C1843" s="9"/>
      <c r="D1843" s="10"/>
      <c r="E1843" s="9" t="s">
        <v>20</v>
      </c>
      <c r="F1843" s="11"/>
      <c r="G1843" s="12">
        <v>0</v>
      </c>
      <c r="H1843" s="11"/>
      <c r="I1843" s="11">
        <v>0</v>
      </c>
      <c r="J1843" s="11"/>
      <c r="K1843" s="11"/>
      <c r="L1843" s="11"/>
      <c r="M1843" s="11"/>
      <c r="N1843" s="11"/>
      <c r="O1843" s="11"/>
      <c r="P1843" s="11"/>
    </row>
    <row r="1844" spans="1:16" ht="38.25">
      <c r="A1844" s="9" t="s">
        <v>4814</v>
      </c>
      <c r="B1844" s="9" t="s">
        <v>4815</v>
      </c>
      <c r="C1844" s="9"/>
      <c r="D1844" s="10"/>
      <c r="E1844" s="9" t="s">
        <v>20</v>
      </c>
      <c r="F1844" s="11"/>
      <c r="G1844" s="12">
        <v>0</v>
      </c>
      <c r="H1844" s="11"/>
      <c r="I1844" s="11" t="s">
        <v>4816</v>
      </c>
      <c r="J1844" s="11"/>
      <c r="K1844" s="11"/>
      <c r="L1844" s="11"/>
      <c r="M1844" s="11"/>
      <c r="N1844" s="11"/>
      <c r="O1844" s="11"/>
      <c r="P1844" s="11"/>
    </row>
    <row r="1845" spans="1:16" ht="25.5">
      <c r="A1845" s="9" t="s">
        <v>4817</v>
      </c>
      <c r="B1845" s="9" t="s">
        <v>4818</v>
      </c>
      <c r="C1845" s="9"/>
      <c r="D1845" s="10"/>
      <c r="E1845" s="9" t="s">
        <v>20</v>
      </c>
      <c r="F1845" s="11"/>
      <c r="G1845" s="12">
        <v>0</v>
      </c>
      <c r="H1845" s="11"/>
      <c r="I1845" s="11" t="s">
        <v>4819</v>
      </c>
      <c r="J1845" s="11"/>
      <c r="K1845" s="11"/>
      <c r="L1845" s="11"/>
      <c r="M1845" s="11"/>
      <c r="N1845" s="11"/>
      <c r="O1845" s="11"/>
      <c r="P1845" s="11"/>
    </row>
    <row r="1846" spans="1:16" ht="38.25">
      <c r="A1846" s="9" t="s">
        <v>4820</v>
      </c>
      <c r="B1846" s="9" t="s">
        <v>4821</v>
      </c>
      <c r="C1846" s="9"/>
      <c r="D1846" s="10"/>
      <c r="E1846" s="9" t="s">
        <v>20</v>
      </c>
      <c r="F1846" s="11"/>
      <c r="G1846" s="12">
        <v>0</v>
      </c>
      <c r="H1846" s="11"/>
      <c r="I1846" s="11" t="s">
        <v>4822</v>
      </c>
      <c r="J1846" s="11"/>
      <c r="K1846" s="11"/>
      <c r="L1846" s="11"/>
      <c r="M1846" s="11"/>
      <c r="N1846" s="11"/>
      <c r="O1846" s="11"/>
      <c r="P1846" s="11"/>
    </row>
    <row r="1847" spans="1:16" ht="38.25">
      <c r="A1847" s="9" t="s">
        <v>4823</v>
      </c>
      <c r="B1847" s="9" t="s">
        <v>4824</v>
      </c>
      <c r="C1847" s="9"/>
      <c r="D1847" s="10"/>
      <c r="E1847" s="9" t="s">
        <v>20</v>
      </c>
      <c r="F1847" s="11"/>
      <c r="G1847" s="12">
        <v>0</v>
      </c>
      <c r="H1847" s="11"/>
      <c r="I1847" s="11">
        <v>0</v>
      </c>
      <c r="J1847" s="11"/>
      <c r="K1847" s="11"/>
      <c r="L1847" s="11"/>
      <c r="M1847" s="11"/>
      <c r="N1847" s="11"/>
      <c r="O1847" s="11"/>
      <c r="P1847" s="11"/>
    </row>
    <row r="1848" spans="1:16" ht="38.25">
      <c r="A1848" s="9" t="s">
        <v>4825</v>
      </c>
      <c r="B1848" s="9" t="s">
        <v>4826</v>
      </c>
      <c r="C1848" s="9"/>
      <c r="D1848" s="10"/>
      <c r="E1848" s="9" t="s">
        <v>20</v>
      </c>
      <c r="F1848" s="11"/>
      <c r="G1848" s="12">
        <v>0</v>
      </c>
      <c r="H1848" s="11"/>
      <c r="I1848" s="11" t="s">
        <v>4827</v>
      </c>
      <c r="J1848" s="11"/>
      <c r="K1848" s="11"/>
      <c r="L1848" s="11"/>
      <c r="M1848" s="11"/>
      <c r="N1848" s="11"/>
      <c r="O1848" s="11"/>
      <c r="P1848" s="11"/>
    </row>
    <row r="1849" spans="1:16" ht="25.5">
      <c r="A1849" s="9" t="s">
        <v>4828</v>
      </c>
      <c r="B1849" s="9" t="s">
        <v>4829</v>
      </c>
      <c r="C1849" s="9"/>
      <c r="D1849" s="10"/>
      <c r="E1849" s="9" t="s">
        <v>20</v>
      </c>
      <c r="F1849" s="11"/>
      <c r="G1849" s="12">
        <v>0</v>
      </c>
      <c r="H1849" s="11"/>
      <c r="I1849" s="11" t="s">
        <v>4830</v>
      </c>
      <c r="J1849" s="11"/>
      <c r="K1849" s="11"/>
      <c r="L1849" s="11"/>
      <c r="M1849" s="11"/>
      <c r="N1849" s="11"/>
      <c r="O1849" s="11"/>
      <c r="P1849" s="11"/>
    </row>
    <row r="1850" spans="1:16" ht="25.5">
      <c r="A1850" s="9" t="s">
        <v>4831</v>
      </c>
      <c r="B1850" s="9" t="s">
        <v>4832</v>
      </c>
      <c r="C1850" s="9"/>
      <c r="D1850" s="10"/>
      <c r="E1850" s="9" t="s">
        <v>20</v>
      </c>
      <c r="F1850" s="11"/>
      <c r="G1850" s="12">
        <v>0</v>
      </c>
      <c r="H1850" s="11"/>
      <c r="I1850" s="11" t="s">
        <v>4765</v>
      </c>
      <c r="J1850" s="11"/>
      <c r="K1850" s="11"/>
      <c r="L1850" s="11"/>
      <c r="M1850" s="11"/>
      <c r="N1850" s="11"/>
      <c r="O1850" s="11"/>
      <c r="P1850" s="11"/>
    </row>
    <row r="1851" spans="1:16" ht="25.5">
      <c r="A1851" s="9" t="s">
        <v>4833</v>
      </c>
      <c r="B1851" s="9" t="s">
        <v>4834</v>
      </c>
      <c r="C1851" s="9"/>
      <c r="D1851" s="10"/>
      <c r="E1851" s="9" t="s">
        <v>20</v>
      </c>
      <c r="F1851" s="11"/>
      <c r="G1851" s="12">
        <v>0</v>
      </c>
      <c r="H1851" s="11"/>
      <c r="I1851" s="11" t="s">
        <v>4835</v>
      </c>
      <c r="J1851" s="11"/>
      <c r="K1851" s="11"/>
      <c r="L1851" s="11"/>
      <c r="M1851" s="11"/>
      <c r="N1851" s="11"/>
      <c r="O1851" s="11"/>
      <c r="P1851" s="11"/>
    </row>
    <row r="1852" spans="1:16" ht="51">
      <c r="A1852" s="9" t="s">
        <v>4836</v>
      </c>
      <c r="B1852" s="9" t="s">
        <v>4837</v>
      </c>
      <c r="C1852" s="9"/>
      <c r="D1852" s="10"/>
      <c r="E1852" s="9" t="s">
        <v>20</v>
      </c>
      <c r="F1852" s="11"/>
      <c r="G1852" s="12">
        <v>0</v>
      </c>
      <c r="H1852" s="11"/>
      <c r="I1852" s="11" t="s">
        <v>4838</v>
      </c>
      <c r="J1852" s="11"/>
      <c r="K1852" s="11"/>
      <c r="L1852" s="11"/>
      <c r="M1852" s="11"/>
      <c r="N1852" s="11"/>
      <c r="O1852" s="11"/>
      <c r="P1852" s="11"/>
    </row>
    <row r="1853" spans="1:16" ht="25.5">
      <c r="A1853" s="9" t="s">
        <v>4839</v>
      </c>
      <c r="B1853" s="9" t="s">
        <v>4840</v>
      </c>
      <c r="C1853" s="9"/>
      <c r="D1853" s="10"/>
      <c r="E1853" s="9" t="s">
        <v>20</v>
      </c>
      <c r="F1853" s="11"/>
      <c r="G1853" s="12">
        <v>0</v>
      </c>
      <c r="H1853" s="11"/>
      <c r="I1853" s="11" t="s">
        <v>4841</v>
      </c>
      <c r="J1853" s="11"/>
      <c r="K1853" s="11"/>
      <c r="L1853" s="11"/>
      <c r="M1853" s="11"/>
      <c r="N1853" s="11"/>
      <c r="O1853" s="11"/>
      <c r="P1853" s="11"/>
    </row>
    <row r="1854" spans="1:16" ht="38.25">
      <c r="A1854" s="9" t="s">
        <v>4842</v>
      </c>
      <c r="B1854" s="9" t="s">
        <v>4843</v>
      </c>
      <c r="C1854" s="9"/>
      <c r="D1854" s="10"/>
      <c r="E1854" s="9" t="s">
        <v>20</v>
      </c>
      <c r="F1854" s="11"/>
      <c r="G1854" s="12">
        <v>0</v>
      </c>
      <c r="H1854" s="11"/>
      <c r="I1854" s="11" t="s">
        <v>4844</v>
      </c>
      <c r="J1854" s="11"/>
      <c r="K1854" s="11"/>
      <c r="L1854" s="11"/>
      <c r="M1854" s="11"/>
      <c r="N1854" s="11"/>
      <c r="O1854" s="11"/>
      <c r="P1854" s="11"/>
    </row>
    <row r="1855" spans="1:16" ht="38.25">
      <c r="A1855" s="9" t="s">
        <v>4845</v>
      </c>
      <c r="B1855" s="9" t="s">
        <v>4846</v>
      </c>
      <c r="C1855" s="9"/>
      <c r="D1855" s="10"/>
      <c r="E1855" s="9" t="s">
        <v>20</v>
      </c>
      <c r="F1855" s="11"/>
      <c r="G1855" s="12">
        <v>0</v>
      </c>
      <c r="H1855" s="11"/>
      <c r="I1855" s="11" t="s">
        <v>4847</v>
      </c>
      <c r="J1855" s="11"/>
      <c r="K1855" s="11"/>
      <c r="L1855" s="11"/>
      <c r="M1855" s="11"/>
      <c r="N1855" s="11"/>
      <c r="O1855" s="11"/>
      <c r="P1855" s="11"/>
    </row>
    <row r="1856" spans="1:16" ht="25.5">
      <c r="A1856" s="9" t="s">
        <v>4848</v>
      </c>
      <c r="B1856" s="9" t="s">
        <v>4849</v>
      </c>
      <c r="C1856" s="9"/>
      <c r="D1856" s="10" t="s">
        <v>861</v>
      </c>
      <c r="E1856" s="9" t="s">
        <v>20</v>
      </c>
      <c r="F1856" s="11">
        <v>0</v>
      </c>
      <c r="G1856" s="12">
        <v>0</v>
      </c>
      <c r="H1856" s="11" t="s">
        <v>2177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</row>
    <row r="1857" spans="1:16">
      <c r="A1857" s="9" t="s">
        <v>4850</v>
      </c>
      <c r="B1857" s="9" t="s">
        <v>4851</v>
      </c>
      <c r="C1857" s="9"/>
      <c r="D1857" s="10"/>
      <c r="E1857" s="9" t="s">
        <v>20</v>
      </c>
      <c r="F1857" s="11"/>
      <c r="G1857" s="12">
        <v>0</v>
      </c>
      <c r="H1857" s="11"/>
      <c r="I1857" s="11">
        <v>0</v>
      </c>
      <c r="J1857" s="11"/>
      <c r="K1857" s="11"/>
      <c r="L1857" s="11"/>
      <c r="M1857" s="11"/>
      <c r="N1857" s="11"/>
      <c r="O1857" s="11"/>
      <c r="P1857" s="11"/>
    </row>
    <row r="1858" spans="1:16">
      <c r="A1858" s="9" t="s">
        <v>4852</v>
      </c>
      <c r="B1858" s="9" t="s">
        <v>4853</v>
      </c>
      <c r="C1858" s="9"/>
      <c r="D1858" s="10" t="s">
        <v>861</v>
      </c>
      <c r="E1858" s="9" t="s">
        <v>20</v>
      </c>
      <c r="F1858" s="11">
        <v>0</v>
      </c>
      <c r="G1858" s="12">
        <v>0</v>
      </c>
      <c r="H1858" s="11" t="s">
        <v>4739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</row>
    <row r="1859" spans="1:16" ht="25.5">
      <c r="A1859" s="9" t="s">
        <v>4854</v>
      </c>
      <c r="B1859" s="9" t="s">
        <v>4855</v>
      </c>
      <c r="C1859" s="9"/>
      <c r="D1859" s="10"/>
      <c r="E1859" s="9" t="s">
        <v>20</v>
      </c>
      <c r="F1859" s="11"/>
      <c r="G1859" s="12">
        <v>0</v>
      </c>
      <c r="H1859" s="11"/>
      <c r="I1859" s="11">
        <v>0</v>
      </c>
      <c r="J1859" s="11"/>
      <c r="K1859" s="11"/>
      <c r="L1859" s="11"/>
      <c r="M1859" s="11"/>
      <c r="N1859" s="11"/>
      <c r="O1859" s="11"/>
      <c r="P1859" s="11"/>
    </row>
    <row r="1860" spans="1:16">
      <c r="A1860" s="9" t="s">
        <v>4856</v>
      </c>
      <c r="B1860" s="9" t="s">
        <v>4857</v>
      </c>
      <c r="C1860" s="9"/>
      <c r="D1860" s="10"/>
      <c r="E1860" s="9" t="s">
        <v>20</v>
      </c>
      <c r="F1860" s="11"/>
      <c r="G1860" s="12">
        <v>0</v>
      </c>
      <c r="H1860" s="11"/>
      <c r="I1860" s="11" t="s">
        <v>4858</v>
      </c>
      <c r="J1860" s="11"/>
      <c r="K1860" s="11"/>
      <c r="L1860" s="11"/>
      <c r="M1860" s="11"/>
      <c r="N1860" s="11"/>
      <c r="O1860" s="11"/>
      <c r="P1860" s="11"/>
    </row>
    <row r="1861" spans="1:16" ht="38.25">
      <c r="A1861" s="9" t="s">
        <v>4859</v>
      </c>
      <c r="B1861" s="9" t="s">
        <v>4860</v>
      </c>
      <c r="C1861" s="9"/>
      <c r="D1861" s="10"/>
      <c r="E1861" s="9" t="s">
        <v>20</v>
      </c>
      <c r="F1861" s="11"/>
      <c r="G1861" s="12">
        <v>0</v>
      </c>
      <c r="H1861" s="11"/>
      <c r="I1861" s="11" t="s">
        <v>4861</v>
      </c>
      <c r="J1861" s="11"/>
      <c r="K1861" s="11"/>
      <c r="L1861" s="11"/>
      <c r="M1861" s="11"/>
      <c r="N1861" s="11"/>
      <c r="O1861" s="11"/>
      <c r="P1861" s="11"/>
    </row>
    <row r="1862" spans="1:16" ht="38.25">
      <c r="A1862" s="9" t="s">
        <v>4862</v>
      </c>
      <c r="B1862" s="9" t="s">
        <v>4863</v>
      </c>
      <c r="C1862" s="9"/>
      <c r="D1862" s="10"/>
      <c r="E1862" s="9" t="s">
        <v>20</v>
      </c>
      <c r="F1862" s="11"/>
      <c r="G1862" s="12">
        <v>0</v>
      </c>
      <c r="H1862" s="11"/>
      <c r="I1862" s="11" t="s">
        <v>4864</v>
      </c>
      <c r="J1862" s="11"/>
      <c r="K1862" s="11"/>
      <c r="L1862" s="11"/>
      <c r="M1862" s="11"/>
      <c r="N1862" s="11"/>
      <c r="O1862" s="11"/>
      <c r="P1862" s="11"/>
    </row>
    <row r="1863" spans="1:16" ht="38.25">
      <c r="A1863" s="9" t="s">
        <v>4865</v>
      </c>
      <c r="B1863" s="9" t="s">
        <v>4866</v>
      </c>
      <c r="C1863" s="9"/>
      <c r="D1863" s="10"/>
      <c r="E1863" s="9" t="s">
        <v>20</v>
      </c>
      <c r="F1863" s="11"/>
      <c r="G1863" s="12">
        <v>0</v>
      </c>
      <c r="H1863" s="11"/>
      <c r="I1863" s="11" t="s">
        <v>4867</v>
      </c>
      <c r="J1863" s="11"/>
      <c r="K1863" s="11"/>
      <c r="L1863" s="11"/>
      <c r="M1863" s="11"/>
      <c r="N1863" s="11"/>
      <c r="O1863" s="11"/>
      <c r="P1863" s="11"/>
    </row>
    <row r="1864" spans="1:16" ht="25.5">
      <c r="A1864" s="9" t="s">
        <v>4868</v>
      </c>
      <c r="B1864" s="9" t="s">
        <v>4869</v>
      </c>
      <c r="C1864" s="9"/>
      <c r="D1864" s="10"/>
      <c r="E1864" s="9" t="s">
        <v>20</v>
      </c>
      <c r="F1864" s="11"/>
      <c r="G1864" s="12">
        <v>0</v>
      </c>
      <c r="H1864" s="11"/>
      <c r="I1864" s="11" t="s">
        <v>4870</v>
      </c>
      <c r="J1864" s="11"/>
      <c r="K1864" s="11"/>
      <c r="L1864" s="11"/>
      <c r="M1864" s="11"/>
      <c r="N1864" s="11"/>
      <c r="O1864" s="11"/>
      <c r="P1864" s="11"/>
    </row>
    <row r="1865" spans="1:16" ht="25.5">
      <c r="A1865" s="9" t="s">
        <v>4871</v>
      </c>
      <c r="B1865" s="9" t="s">
        <v>4872</v>
      </c>
      <c r="C1865" s="9"/>
      <c r="D1865" s="10"/>
      <c r="E1865" s="9" t="s">
        <v>20</v>
      </c>
      <c r="F1865" s="11"/>
      <c r="G1865" s="12">
        <v>0</v>
      </c>
      <c r="H1865" s="11"/>
      <c r="I1865" s="11" t="s">
        <v>4873</v>
      </c>
      <c r="J1865" s="11"/>
      <c r="K1865" s="11"/>
      <c r="L1865" s="11"/>
      <c r="M1865" s="11"/>
      <c r="N1865" s="11"/>
      <c r="O1865" s="11"/>
      <c r="P1865" s="11"/>
    </row>
    <row r="1866" spans="1:16">
      <c r="A1866" s="9" t="s">
        <v>4874</v>
      </c>
      <c r="B1866" s="9" t="s">
        <v>4875</v>
      </c>
      <c r="C1866" s="9"/>
      <c r="D1866" s="10"/>
      <c r="E1866" s="9" t="s">
        <v>20</v>
      </c>
      <c r="F1866" s="11"/>
      <c r="G1866" s="12">
        <v>0</v>
      </c>
      <c r="H1866" s="11"/>
      <c r="I1866" s="11" t="s">
        <v>4876</v>
      </c>
      <c r="J1866" s="11"/>
      <c r="K1866" s="11"/>
      <c r="L1866" s="11"/>
      <c r="M1866" s="11"/>
      <c r="N1866" s="11"/>
      <c r="O1866" s="11"/>
      <c r="P1866" s="11"/>
    </row>
    <row r="1867" spans="1:16" ht="38.25">
      <c r="A1867" s="9" t="s">
        <v>4877</v>
      </c>
      <c r="B1867" s="9" t="s">
        <v>4878</v>
      </c>
      <c r="C1867" s="9"/>
      <c r="D1867" s="10"/>
      <c r="E1867" s="9" t="s">
        <v>20</v>
      </c>
      <c r="F1867" s="11"/>
      <c r="G1867" s="12">
        <v>0</v>
      </c>
      <c r="H1867" s="11"/>
      <c r="I1867" s="11" t="s">
        <v>4879</v>
      </c>
      <c r="J1867" s="11"/>
      <c r="K1867" s="11"/>
      <c r="L1867" s="11"/>
      <c r="M1867" s="11"/>
      <c r="N1867" s="11"/>
      <c r="O1867" s="11"/>
      <c r="P1867" s="11"/>
    </row>
    <row r="1868" spans="1:16" ht="25.5">
      <c r="A1868" s="9" t="s">
        <v>4880</v>
      </c>
      <c r="B1868" s="9" t="s">
        <v>4881</v>
      </c>
      <c r="C1868" s="9"/>
      <c r="D1868" s="10"/>
      <c r="E1868" s="9" t="s">
        <v>20</v>
      </c>
      <c r="F1868" s="11"/>
      <c r="G1868" s="12" t="s">
        <v>4882</v>
      </c>
      <c r="H1868" s="11"/>
      <c r="I1868" s="11" t="s">
        <v>4883</v>
      </c>
      <c r="J1868" s="11"/>
      <c r="K1868" s="11"/>
      <c r="L1868" s="11"/>
      <c r="M1868" s="11"/>
      <c r="N1868" s="11"/>
      <c r="O1868" s="11"/>
      <c r="P1868" s="11"/>
    </row>
    <row r="1869" spans="1:16" ht="38.25">
      <c r="A1869" s="9" t="s">
        <v>4884</v>
      </c>
      <c r="B1869" s="9" t="s">
        <v>4885</v>
      </c>
      <c r="C1869" s="9"/>
      <c r="D1869" s="10"/>
      <c r="E1869" s="9" t="s">
        <v>20</v>
      </c>
      <c r="F1869" s="11"/>
      <c r="G1869" s="12" t="s">
        <v>4886</v>
      </c>
      <c r="H1869" s="11"/>
      <c r="I1869" s="11" t="s">
        <v>4886</v>
      </c>
      <c r="J1869" s="11"/>
      <c r="K1869" s="11"/>
      <c r="L1869" s="11"/>
      <c r="M1869" s="11"/>
      <c r="N1869" s="11"/>
      <c r="O1869" s="11"/>
      <c r="P1869" s="11"/>
    </row>
    <row r="1870" spans="1:16">
      <c r="A1870" s="9" t="s">
        <v>4887</v>
      </c>
      <c r="B1870" s="9" t="s">
        <v>4853</v>
      </c>
      <c r="C1870" s="9"/>
      <c r="D1870" s="10"/>
      <c r="E1870" s="9" t="s">
        <v>20</v>
      </c>
      <c r="F1870" s="11"/>
      <c r="G1870" s="12">
        <v>0</v>
      </c>
      <c r="H1870" s="11"/>
      <c r="I1870" s="11">
        <v>0</v>
      </c>
      <c r="J1870" s="11"/>
      <c r="K1870" s="11"/>
      <c r="L1870" s="11"/>
      <c r="M1870" s="11"/>
      <c r="N1870" s="11"/>
      <c r="O1870" s="11"/>
      <c r="P1870" s="11"/>
    </row>
    <row r="1871" spans="1:16" ht="25.5">
      <c r="A1871" s="9" t="s">
        <v>4888</v>
      </c>
      <c r="B1871" s="9" t="s">
        <v>4889</v>
      </c>
      <c r="C1871" s="9"/>
      <c r="D1871" s="10"/>
      <c r="E1871" s="9" t="s">
        <v>20</v>
      </c>
      <c r="F1871" s="11"/>
      <c r="G1871" s="12">
        <v>0</v>
      </c>
      <c r="H1871" s="11"/>
      <c r="I1871" s="11">
        <v>48643105423</v>
      </c>
      <c r="J1871" s="11"/>
      <c r="K1871" s="11"/>
      <c r="L1871" s="11"/>
      <c r="M1871" s="11"/>
      <c r="N1871" s="11"/>
      <c r="O1871" s="11"/>
      <c r="P1871" s="11"/>
    </row>
    <row r="1872" spans="1:16" ht="25.5">
      <c r="A1872" s="9" t="s">
        <v>4890</v>
      </c>
      <c r="B1872" s="9" t="s">
        <v>4891</v>
      </c>
      <c r="C1872" s="9"/>
      <c r="D1872" s="10"/>
      <c r="E1872" s="9" t="s">
        <v>20</v>
      </c>
      <c r="F1872" s="11"/>
      <c r="G1872" s="12">
        <v>0</v>
      </c>
      <c r="H1872" s="11"/>
      <c r="I1872" s="11">
        <v>0</v>
      </c>
      <c r="J1872" s="11"/>
      <c r="K1872" s="11"/>
      <c r="L1872" s="11"/>
      <c r="M1872" s="11"/>
      <c r="N1872" s="11"/>
      <c r="O1872" s="11"/>
      <c r="P1872" s="11"/>
    </row>
    <row r="1873" spans="1:16">
      <c r="A1873" s="9" t="s">
        <v>4892</v>
      </c>
      <c r="B1873" s="9" t="s">
        <v>4893</v>
      </c>
      <c r="C1873" s="9"/>
      <c r="D1873" s="10"/>
      <c r="E1873" s="9" t="s">
        <v>20</v>
      </c>
      <c r="F1873" s="11"/>
      <c r="G1873" s="12">
        <v>0</v>
      </c>
      <c r="H1873" s="11"/>
      <c r="I1873" s="11">
        <v>0</v>
      </c>
      <c r="J1873" s="11"/>
      <c r="K1873" s="11"/>
      <c r="L1873" s="11"/>
      <c r="M1873" s="11"/>
      <c r="N1873" s="11"/>
      <c r="O1873" s="11"/>
      <c r="P1873" s="11"/>
    </row>
    <row r="1874" spans="1:16" ht="25.5">
      <c r="A1874" s="9" t="s">
        <v>4894</v>
      </c>
      <c r="B1874" s="9" t="s">
        <v>4895</v>
      </c>
      <c r="C1874" s="9"/>
      <c r="D1874" s="10"/>
      <c r="E1874" s="9" t="s">
        <v>20</v>
      </c>
      <c r="F1874" s="11"/>
      <c r="G1874" s="12">
        <v>0</v>
      </c>
      <c r="H1874" s="11"/>
      <c r="I1874" s="11">
        <v>0</v>
      </c>
      <c r="J1874" s="11"/>
      <c r="K1874" s="11"/>
      <c r="L1874" s="11"/>
      <c r="M1874" s="11"/>
      <c r="N1874" s="11"/>
      <c r="O1874" s="11"/>
      <c r="P1874" s="11"/>
    </row>
    <row r="1875" spans="1:16" ht="25.5">
      <c r="A1875" s="9" t="s">
        <v>4896</v>
      </c>
      <c r="B1875" s="9" t="s">
        <v>4897</v>
      </c>
      <c r="C1875" s="9"/>
      <c r="D1875" s="10"/>
      <c r="E1875" s="9" t="s">
        <v>751</v>
      </c>
      <c r="F1875" s="11"/>
      <c r="G1875" s="12">
        <v>0</v>
      </c>
      <c r="H1875" s="11"/>
      <c r="I1875" s="11" t="s">
        <v>4898</v>
      </c>
      <c r="J1875" s="11"/>
      <c r="K1875" s="11"/>
      <c r="L1875" s="11"/>
      <c r="M1875" s="11"/>
      <c r="N1875" s="11"/>
      <c r="O1875" s="11"/>
      <c r="P1875" s="11"/>
    </row>
    <row r="1876" spans="1:16" ht="38.25">
      <c r="A1876" s="9" t="s">
        <v>4899</v>
      </c>
      <c r="B1876" s="9" t="s">
        <v>4900</v>
      </c>
      <c r="C1876" s="9"/>
      <c r="D1876" s="10"/>
      <c r="E1876" s="9" t="s">
        <v>751</v>
      </c>
      <c r="F1876" s="11"/>
      <c r="G1876" s="12">
        <v>0</v>
      </c>
      <c r="H1876" s="11"/>
      <c r="I1876" s="11" t="s">
        <v>4901</v>
      </c>
      <c r="J1876" s="11"/>
      <c r="K1876" s="11"/>
      <c r="L1876" s="11"/>
      <c r="M1876" s="11"/>
      <c r="N1876" s="11"/>
      <c r="O1876" s="11"/>
      <c r="P1876" s="11"/>
    </row>
    <row r="1877" spans="1:16" ht="25.5">
      <c r="A1877" s="9" t="s">
        <v>4902</v>
      </c>
      <c r="B1877" s="9" t="s">
        <v>4903</v>
      </c>
      <c r="C1877" s="9"/>
      <c r="D1877" s="10"/>
      <c r="E1877" s="9" t="s">
        <v>751</v>
      </c>
      <c r="F1877" s="11"/>
      <c r="G1877" s="12">
        <v>0</v>
      </c>
      <c r="H1877" s="11"/>
      <c r="I1877" s="11" t="s">
        <v>4904</v>
      </c>
      <c r="J1877" s="11"/>
      <c r="K1877" s="11"/>
      <c r="L1877" s="11"/>
      <c r="M1877" s="11"/>
      <c r="N1877" s="11"/>
      <c r="O1877" s="11"/>
      <c r="P1877" s="11"/>
    </row>
    <row r="1878" spans="1:16" ht="25.5">
      <c r="A1878" s="9" t="s">
        <v>4905</v>
      </c>
      <c r="B1878" s="9" t="s">
        <v>4906</v>
      </c>
      <c r="C1878" s="9"/>
      <c r="D1878" s="10"/>
      <c r="E1878" s="9" t="s">
        <v>751</v>
      </c>
      <c r="F1878" s="11"/>
      <c r="G1878" s="12">
        <v>15798</v>
      </c>
      <c r="H1878" s="11"/>
      <c r="I1878" s="11" t="s">
        <v>4907</v>
      </c>
      <c r="J1878" s="11"/>
      <c r="K1878" s="11"/>
      <c r="L1878" s="11"/>
      <c r="M1878" s="11"/>
      <c r="N1878" s="11"/>
      <c r="O1878" s="11"/>
      <c r="P1878" s="11"/>
    </row>
    <row r="1879" spans="1:16">
      <c r="A1879" s="9" t="s">
        <v>4908</v>
      </c>
      <c r="B1879" s="9" t="s">
        <v>4909</v>
      </c>
      <c r="C1879" s="9"/>
      <c r="D1879" s="10"/>
      <c r="E1879" s="9" t="s">
        <v>751</v>
      </c>
      <c r="F1879" s="11"/>
      <c r="G1879" s="12">
        <v>0</v>
      </c>
      <c r="H1879" s="11"/>
      <c r="I1879" s="11" t="s">
        <v>4910</v>
      </c>
      <c r="J1879" s="11"/>
      <c r="K1879" s="11"/>
      <c r="L1879" s="11"/>
      <c r="M1879" s="11"/>
      <c r="N1879" s="11"/>
      <c r="O1879" s="11"/>
      <c r="P1879" s="11"/>
    </row>
    <row r="1880" spans="1:16">
      <c r="A1880" s="9" t="s">
        <v>4911</v>
      </c>
      <c r="B1880" s="9" t="s">
        <v>4912</v>
      </c>
      <c r="C1880" s="9"/>
      <c r="D1880" s="10"/>
      <c r="E1880" s="9" t="s">
        <v>751</v>
      </c>
      <c r="F1880" s="11"/>
      <c r="G1880" s="12">
        <v>0</v>
      </c>
      <c r="H1880" s="11"/>
      <c r="I1880" s="11" t="s">
        <v>4913</v>
      </c>
      <c r="J1880" s="11"/>
      <c r="K1880" s="11"/>
      <c r="L1880" s="11"/>
      <c r="M1880" s="11"/>
      <c r="N1880" s="11"/>
      <c r="O1880" s="11"/>
      <c r="P1880" s="11"/>
    </row>
    <row r="1881" spans="1:16">
      <c r="A1881" s="9" t="s">
        <v>4914</v>
      </c>
      <c r="B1881" s="9" t="s">
        <v>4915</v>
      </c>
      <c r="C1881" s="9"/>
      <c r="D1881" s="10"/>
      <c r="E1881" s="9" t="s">
        <v>751</v>
      </c>
      <c r="F1881" s="11"/>
      <c r="G1881" s="12">
        <v>0</v>
      </c>
      <c r="H1881" s="11"/>
      <c r="I1881" s="11" t="s">
        <v>4916</v>
      </c>
      <c r="J1881" s="11"/>
      <c r="K1881" s="11"/>
      <c r="L1881" s="11"/>
      <c r="M1881" s="11"/>
      <c r="N1881" s="11"/>
      <c r="O1881" s="11"/>
      <c r="P1881" s="11"/>
    </row>
    <row r="1882" spans="1:16" ht="38.25">
      <c r="A1882" s="9" t="s">
        <v>4917</v>
      </c>
      <c r="B1882" s="9" t="s">
        <v>4918</v>
      </c>
      <c r="C1882" s="9"/>
      <c r="D1882" s="10"/>
      <c r="E1882" s="9" t="s">
        <v>751</v>
      </c>
      <c r="F1882" s="11"/>
      <c r="G1882" s="12">
        <v>0</v>
      </c>
      <c r="H1882" s="11"/>
      <c r="I1882" s="11" t="s">
        <v>4919</v>
      </c>
      <c r="J1882" s="11"/>
      <c r="K1882" s="11"/>
      <c r="L1882" s="11"/>
      <c r="M1882" s="11"/>
      <c r="N1882" s="11"/>
      <c r="O1882" s="11"/>
      <c r="P1882" s="11"/>
    </row>
    <row r="1883" spans="1:16" ht="51">
      <c r="A1883" s="9" t="s">
        <v>4920</v>
      </c>
      <c r="B1883" s="9" t="s">
        <v>4921</v>
      </c>
      <c r="C1883" s="9"/>
      <c r="D1883" s="10"/>
      <c r="E1883" s="9" t="s">
        <v>751</v>
      </c>
      <c r="F1883" s="11"/>
      <c r="G1883" s="12">
        <v>0</v>
      </c>
      <c r="H1883" s="11"/>
      <c r="I1883" s="11" t="s">
        <v>4922</v>
      </c>
      <c r="J1883" s="11"/>
      <c r="K1883" s="11"/>
      <c r="L1883" s="11"/>
      <c r="M1883" s="11"/>
      <c r="N1883" s="11"/>
      <c r="O1883" s="11"/>
      <c r="P1883" s="11"/>
    </row>
    <row r="1884" spans="1:16" ht="51">
      <c r="A1884" s="9" t="s">
        <v>4923</v>
      </c>
      <c r="B1884" s="9" t="s">
        <v>4924</v>
      </c>
      <c r="C1884" s="9"/>
      <c r="D1884" s="10"/>
      <c r="E1884" s="9" t="s">
        <v>20</v>
      </c>
      <c r="F1884" s="11"/>
      <c r="G1884" s="12">
        <v>0</v>
      </c>
      <c r="H1884" s="11"/>
      <c r="I1884" s="11" t="s">
        <v>4925</v>
      </c>
      <c r="J1884" s="11"/>
      <c r="K1884" s="11"/>
      <c r="L1884" s="11"/>
      <c r="M1884" s="11"/>
      <c r="N1884" s="11"/>
      <c r="O1884" s="11"/>
      <c r="P1884" s="11"/>
    </row>
    <row r="1885" spans="1:16" ht="38.25">
      <c r="A1885" s="9" t="s">
        <v>4926</v>
      </c>
      <c r="B1885" s="9" t="s">
        <v>4927</v>
      </c>
      <c r="C1885" s="9"/>
      <c r="D1885" s="10"/>
      <c r="E1885" s="9" t="s">
        <v>751</v>
      </c>
      <c r="F1885" s="11"/>
      <c r="G1885" s="12">
        <v>0</v>
      </c>
      <c r="H1885" s="11"/>
      <c r="I1885" s="11" t="s">
        <v>4928</v>
      </c>
      <c r="J1885" s="11"/>
      <c r="K1885" s="11"/>
      <c r="L1885" s="11"/>
      <c r="M1885" s="11"/>
      <c r="N1885" s="11"/>
      <c r="O1885" s="11"/>
      <c r="P1885" s="11"/>
    </row>
    <row r="1886" spans="1:16" ht="38.25">
      <c r="A1886" s="9" t="s">
        <v>4929</v>
      </c>
      <c r="B1886" s="9" t="s">
        <v>4930</v>
      </c>
      <c r="C1886" s="9"/>
      <c r="D1886" s="10"/>
      <c r="E1886" s="9" t="s">
        <v>751</v>
      </c>
      <c r="F1886" s="11"/>
      <c r="G1886" s="12">
        <v>0</v>
      </c>
      <c r="H1886" s="11"/>
      <c r="I1886" s="11" t="s">
        <v>4931</v>
      </c>
      <c r="J1886" s="11"/>
      <c r="K1886" s="11"/>
      <c r="L1886" s="11"/>
      <c r="M1886" s="11"/>
      <c r="N1886" s="11"/>
      <c r="O1886" s="11"/>
      <c r="P1886" s="11"/>
    </row>
    <row r="1887" spans="1:16" ht="25.5">
      <c r="A1887" s="9" t="s">
        <v>4932</v>
      </c>
      <c r="B1887" s="9" t="s">
        <v>4933</v>
      </c>
      <c r="C1887" s="9"/>
      <c r="D1887" s="10"/>
      <c r="E1887" s="9" t="s">
        <v>20</v>
      </c>
      <c r="F1887" s="11"/>
      <c r="G1887" s="12">
        <v>0</v>
      </c>
      <c r="H1887" s="11"/>
      <c r="I1887" s="11">
        <v>0</v>
      </c>
      <c r="J1887" s="11"/>
      <c r="K1887" s="11"/>
      <c r="L1887" s="11"/>
      <c r="M1887" s="11"/>
      <c r="N1887" s="11"/>
      <c r="O1887" s="11"/>
      <c r="P1887" s="11"/>
    </row>
    <row r="1888" spans="1:16" ht="25.5">
      <c r="A1888" s="9" t="s">
        <v>4934</v>
      </c>
      <c r="B1888" s="9" t="s">
        <v>4935</v>
      </c>
      <c r="C1888" s="9"/>
      <c r="D1888" s="10"/>
      <c r="E1888" s="9" t="s">
        <v>20</v>
      </c>
      <c r="F1888" s="11"/>
      <c r="G1888" s="12">
        <v>0</v>
      </c>
      <c r="H1888" s="11"/>
      <c r="I1888" s="11">
        <v>0</v>
      </c>
      <c r="J1888" s="11"/>
      <c r="K1888" s="11"/>
      <c r="L1888" s="11"/>
      <c r="M1888" s="11"/>
      <c r="N1888" s="11"/>
      <c r="O1888" s="11"/>
      <c r="P1888" s="11"/>
    </row>
    <row r="1889" spans="1:16" ht="25.5">
      <c r="A1889" s="9" t="s">
        <v>4936</v>
      </c>
      <c r="B1889" s="9" t="s">
        <v>4937</v>
      </c>
      <c r="C1889" s="9"/>
      <c r="D1889" s="10"/>
      <c r="E1889" s="9" t="s">
        <v>20</v>
      </c>
      <c r="F1889" s="11"/>
      <c r="G1889" s="12">
        <v>0</v>
      </c>
      <c r="H1889" s="11"/>
      <c r="I1889" s="11">
        <v>0</v>
      </c>
      <c r="J1889" s="11"/>
      <c r="K1889" s="11"/>
      <c r="L1889" s="11"/>
      <c r="M1889" s="11"/>
      <c r="N1889" s="11"/>
      <c r="O1889" s="11"/>
      <c r="P1889" s="11"/>
    </row>
    <row r="1890" spans="1:16" ht="38.25">
      <c r="A1890" s="9" t="s">
        <v>4938</v>
      </c>
      <c r="B1890" s="9" t="s">
        <v>4939</v>
      </c>
      <c r="C1890" s="9"/>
      <c r="D1890" s="10"/>
      <c r="E1890" s="9" t="s">
        <v>4940</v>
      </c>
      <c r="F1890" s="11"/>
      <c r="G1890" s="12">
        <v>0</v>
      </c>
      <c r="H1890" s="11"/>
      <c r="I1890" s="11">
        <v>0</v>
      </c>
      <c r="J1890" s="11"/>
      <c r="K1890" s="11"/>
      <c r="L1890" s="11"/>
      <c r="M1890" s="11"/>
      <c r="N1890" s="11"/>
      <c r="O1890" s="11"/>
      <c r="P1890" s="11"/>
    </row>
    <row r="1891" spans="1:16" ht="38.25">
      <c r="A1891" s="9" t="s">
        <v>4941</v>
      </c>
      <c r="B1891" s="9" t="s">
        <v>4942</v>
      </c>
      <c r="C1891" s="9"/>
      <c r="D1891" s="10"/>
      <c r="E1891" s="9" t="s">
        <v>20</v>
      </c>
      <c r="F1891" s="11"/>
      <c r="G1891" s="12">
        <v>0</v>
      </c>
      <c r="H1891" s="11"/>
      <c r="I1891" s="11">
        <v>0</v>
      </c>
      <c r="J1891" s="11"/>
      <c r="K1891" s="11"/>
      <c r="L1891" s="11"/>
      <c r="M1891" s="11"/>
      <c r="N1891" s="11"/>
      <c r="O1891" s="11"/>
      <c r="P1891" s="11"/>
    </row>
    <row r="1892" spans="1:16" ht="38.25">
      <c r="A1892" s="9" t="s">
        <v>4943</v>
      </c>
      <c r="B1892" s="9" t="s">
        <v>4944</v>
      </c>
      <c r="C1892" s="9"/>
      <c r="D1892" s="10"/>
      <c r="E1892" s="9" t="s">
        <v>20</v>
      </c>
      <c r="F1892" s="11"/>
      <c r="G1892" s="12">
        <v>0</v>
      </c>
      <c r="H1892" s="11"/>
      <c r="I1892" s="11">
        <v>0</v>
      </c>
      <c r="J1892" s="11"/>
      <c r="K1892" s="11"/>
      <c r="L1892" s="11"/>
      <c r="M1892" s="11"/>
      <c r="N1892" s="11"/>
      <c r="O1892" s="11"/>
      <c r="P1892" s="11"/>
    </row>
    <row r="1893" spans="1:16" ht="38.25">
      <c r="A1893" s="9" t="s">
        <v>4945</v>
      </c>
      <c r="B1893" s="9" t="s">
        <v>4946</v>
      </c>
      <c r="C1893" s="9"/>
      <c r="D1893" s="10"/>
      <c r="E1893" s="9" t="s">
        <v>20</v>
      </c>
      <c r="F1893" s="11"/>
      <c r="G1893" s="12">
        <v>0</v>
      </c>
      <c r="H1893" s="11"/>
      <c r="I1893" s="11" t="s">
        <v>4947</v>
      </c>
      <c r="J1893" s="11"/>
      <c r="K1893" s="11"/>
      <c r="L1893" s="11"/>
      <c r="M1893" s="11"/>
      <c r="N1893" s="11"/>
      <c r="O1893" s="11"/>
      <c r="P1893" s="11"/>
    </row>
    <row r="1894" spans="1:16" ht="38.25">
      <c r="A1894" s="9" t="s">
        <v>4948</v>
      </c>
      <c r="B1894" s="9" t="s">
        <v>4949</v>
      </c>
      <c r="C1894" s="9"/>
      <c r="D1894" s="10"/>
      <c r="E1894" s="9" t="s">
        <v>20</v>
      </c>
      <c r="F1894" s="11"/>
      <c r="G1894" s="12">
        <v>0</v>
      </c>
      <c r="H1894" s="11"/>
      <c r="I1894" s="11" t="s">
        <v>4950</v>
      </c>
      <c r="J1894" s="11"/>
      <c r="K1894" s="11"/>
      <c r="L1894" s="11"/>
      <c r="M1894" s="11"/>
      <c r="N1894" s="11"/>
      <c r="O1894" s="11"/>
      <c r="P1894" s="11"/>
    </row>
    <row r="1895" spans="1:16" ht="38.25">
      <c r="A1895" s="9" t="s">
        <v>4951</v>
      </c>
      <c r="B1895" s="9" t="s">
        <v>4952</v>
      </c>
      <c r="C1895" s="9"/>
      <c r="D1895" s="10"/>
      <c r="E1895" s="9" t="s">
        <v>20</v>
      </c>
      <c r="F1895" s="11"/>
      <c r="G1895" s="12">
        <v>0</v>
      </c>
      <c r="H1895" s="11"/>
      <c r="I1895" s="11" t="s">
        <v>4910</v>
      </c>
      <c r="J1895" s="11"/>
      <c r="K1895" s="11"/>
      <c r="L1895" s="11"/>
      <c r="M1895" s="11"/>
      <c r="N1895" s="11"/>
      <c r="O1895" s="11"/>
      <c r="P1895" s="11"/>
    </row>
    <row r="1896" spans="1:16" ht="38.25">
      <c r="A1896" s="9" t="s">
        <v>4953</v>
      </c>
      <c r="B1896" s="9" t="s">
        <v>4954</v>
      </c>
      <c r="C1896" s="9"/>
      <c r="D1896" s="10"/>
      <c r="E1896" s="9" t="s">
        <v>20</v>
      </c>
      <c r="F1896" s="11"/>
      <c r="G1896" s="12">
        <v>0</v>
      </c>
      <c r="H1896" s="11"/>
      <c r="I1896" s="11" t="s">
        <v>4913</v>
      </c>
      <c r="J1896" s="11"/>
      <c r="K1896" s="11"/>
      <c r="L1896" s="11"/>
      <c r="M1896" s="11"/>
      <c r="N1896" s="11"/>
      <c r="O1896" s="11"/>
      <c r="P1896" s="11"/>
    </row>
    <row r="1897" spans="1:16" ht="38.25">
      <c r="A1897" s="9" t="s">
        <v>4955</v>
      </c>
      <c r="B1897" s="9" t="s">
        <v>4956</v>
      </c>
      <c r="C1897" s="9"/>
      <c r="D1897" s="10"/>
      <c r="E1897" s="9" t="s">
        <v>751</v>
      </c>
      <c r="F1897" s="11"/>
      <c r="G1897" s="12">
        <v>0</v>
      </c>
      <c r="H1897" s="11"/>
      <c r="I1897" s="11" t="s">
        <v>4957</v>
      </c>
      <c r="J1897" s="11"/>
      <c r="K1897" s="11"/>
      <c r="L1897" s="11"/>
      <c r="M1897" s="11"/>
      <c r="N1897" s="11"/>
      <c r="O1897" s="11"/>
      <c r="P1897" s="11"/>
    </row>
    <row r="1898" spans="1:16">
      <c r="A1898" s="9" t="s">
        <v>4958</v>
      </c>
      <c r="B1898" s="9" t="s">
        <v>4959</v>
      </c>
      <c r="C1898" s="9"/>
      <c r="D1898" s="10"/>
      <c r="E1898" s="9" t="s">
        <v>20</v>
      </c>
      <c r="F1898" s="11"/>
      <c r="G1898" s="12">
        <v>0</v>
      </c>
      <c r="H1898" s="11"/>
      <c r="I1898" s="11">
        <v>48643105423</v>
      </c>
      <c r="J1898" s="11"/>
      <c r="K1898" s="11"/>
      <c r="L1898" s="11"/>
      <c r="M1898" s="11"/>
      <c r="N1898" s="11"/>
      <c r="O1898" s="11"/>
      <c r="P1898" s="11"/>
    </row>
    <row r="1899" spans="1:16">
      <c r="A1899" s="9" t="s">
        <v>4960</v>
      </c>
      <c r="B1899" s="9" t="s">
        <v>4961</v>
      </c>
      <c r="C1899" s="9"/>
      <c r="D1899" s="10"/>
      <c r="E1899" s="9" t="s">
        <v>20</v>
      </c>
      <c r="F1899" s="11"/>
      <c r="G1899" s="12">
        <v>0</v>
      </c>
      <c r="H1899" s="11"/>
      <c r="I1899" s="11">
        <v>48643105430</v>
      </c>
      <c r="J1899" s="11"/>
      <c r="K1899" s="11"/>
      <c r="L1899" s="11"/>
      <c r="M1899" s="11"/>
      <c r="N1899" s="11"/>
      <c r="O1899" s="11"/>
      <c r="P1899" s="11"/>
    </row>
    <row r="1900" spans="1:16" ht="38.25">
      <c r="A1900" s="9" t="s">
        <v>4962</v>
      </c>
      <c r="B1900" s="9" t="s">
        <v>4963</v>
      </c>
      <c r="C1900" s="9"/>
      <c r="D1900" s="10"/>
      <c r="E1900" s="9" t="s">
        <v>20</v>
      </c>
      <c r="F1900" s="11"/>
      <c r="G1900" s="12" t="s">
        <v>4964</v>
      </c>
      <c r="H1900" s="11"/>
      <c r="I1900" s="11" t="s">
        <v>4965</v>
      </c>
      <c r="J1900" s="11"/>
      <c r="K1900" s="11"/>
      <c r="L1900" s="11"/>
      <c r="M1900" s="11"/>
      <c r="N1900" s="11"/>
      <c r="O1900" s="11"/>
      <c r="P1900" s="11"/>
    </row>
    <row r="1901" spans="1:16" ht="25.5">
      <c r="A1901" s="9" t="s">
        <v>4966</v>
      </c>
      <c r="B1901" s="9" t="s">
        <v>4967</v>
      </c>
      <c r="C1901" s="9"/>
      <c r="D1901" s="10"/>
      <c r="E1901" s="9" t="s">
        <v>20</v>
      </c>
      <c r="F1901" s="11"/>
      <c r="G1901" s="12">
        <v>0</v>
      </c>
      <c r="H1901" s="11"/>
      <c r="I1901" s="11" t="s">
        <v>4968</v>
      </c>
      <c r="J1901" s="11"/>
      <c r="K1901" s="11"/>
      <c r="L1901" s="11"/>
      <c r="M1901" s="11"/>
      <c r="N1901" s="11"/>
      <c r="O1901" s="11"/>
      <c r="P1901" s="11"/>
    </row>
    <row r="1902" spans="1:16" ht="25.5">
      <c r="A1902" s="9" t="s">
        <v>4969</v>
      </c>
      <c r="B1902" s="9" t="s">
        <v>4970</v>
      </c>
      <c r="C1902" s="9"/>
      <c r="D1902" s="10"/>
      <c r="E1902" s="9" t="s">
        <v>20</v>
      </c>
      <c r="F1902" s="11"/>
      <c r="G1902" s="12">
        <v>0</v>
      </c>
      <c r="H1902" s="11"/>
      <c r="I1902" s="11" t="s">
        <v>4971</v>
      </c>
      <c r="J1902" s="11"/>
      <c r="K1902" s="11"/>
      <c r="L1902" s="11"/>
      <c r="M1902" s="11"/>
      <c r="N1902" s="11"/>
      <c r="O1902" s="11"/>
      <c r="P1902" s="11"/>
    </row>
    <row r="1903" spans="1:16" ht="25.5">
      <c r="A1903" s="9" t="s">
        <v>4972</v>
      </c>
      <c r="B1903" s="9" t="s">
        <v>4973</v>
      </c>
      <c r="C1903" s="9"/>
      <c r="D1903" s="10"/>
      <c r="E1903" s="9" t="s">
        <v>751</v>
      </c>
      <c r="F1903" s="11"/>
      <c r="G1903" s="12">
        <v>0</v>
      </c>
      <c r="H1903" s="11"/>
      <c r="I1903" s="11" t="s">
        <v>4974</v>
      </c>
      <c r="J1903" s="11"/>
      <c r="K1903" s="11"/>
      <c r="L1903" s="11"/>
      <c r="M1903" s="11"/>
      <c r="N1903" s="11"/>
      <c r="O1903" s="11"/>
      <c r="P1903" s="11"/>
    </row>
    <row r="1904" spans="1:16" ht="38.25">
      <c r="A1904" s="9" t="s">
        <v>4975</v>
      </c>
      <c r="B1904" s="9" t="s">
        <v>4976</v>
      </c>
      <c r="C1904" s="9"/>
      <c r="D1904" s="10"/>
      <c r="E1904" s="9" t="s">
        <v>751</v>
      </c>
      <c r="F1904" s="11"/>
      <c r="G1904" s="12">
        <v>0</v>
      </c>
      <c r="H1904" s="11"/>
      <c r="I1904" s="11" t="s">
        <v>4977</v>
      </c>
      <c r="J1904" s="11"/>
      <c r="K1904" s="11"/>
      <c r="L1904" s="11"/>
      <c r="M1904" s="11"/>
      <c r="N1904" s="11"/>
      <c r="O1904" s="11"/>
      <c r="P1904" s="11"/>
    </row>
    <row r="1905" spans="1:16" ht="38.25">
      <c r="A1905" s="9" t="s">
        <v>4978</v>
      </c>
      <c r="B1905" s="9" t="s">
        <v>4979</v>
      </c>
      <c r="C1905" s="9"/>
      <c r="D1905" s="10"/>
      <c r="E1905" s="9" t="s">
        <v>751</v>
      </c>
      <c r="F1905" s="11"/>
      <c r="G1905" s="12">
        <v>0</v>
      </c>
      <c r="H1905" s="11"/>
      <c r="I1905" s="11" t="s">
        <v>4980</v>
      </c>
      <c r="J1905" s="11"/>
      <c r="K1905" s="11"/>
      <c r="L1905" s="11"/>
      <c r="M1905" s="11"/>
      <c r="N1905" s="11"/>
      <c r="O1905" s="11"/>
      <c r="P1905" s="11"/>
    </row>
    <row r="1906" spans="1:16" ht="38.25">
      <c r="A1906" s="9" t="s">
        <v>4981</v>
      </c>
      <c r="B1906" s="9" t="s">
        <v>4982</v>
      </c>
      <c r="C1906" s="9"/>
      <c r="D1906" s="10"/>
      <c r="E1906" s="9" t="s">
        <v>20</v>
      </c>
      <c r="F1906" s="11"/>
      <c r="G1906" s="12">
        <v>0</v>
      </c>
      <c r="H1906" s="11"/>
      <c r="I1906" s="11" t="s">
        <v>1333</v>
      </c>
      <c r="J1906" s="11"/>
      <c r="K1906" s="11"/>
      <c r="L1906" s="11"/>
      <c r="M1906" s="11"/>
      <c r="N1906" s="11"/>
      <c r="O1906" s="11"/>
      <c r="P1906" s="11"/>
    </row>
    <row r="1907" spans="1:16">
      <c r="A1907" s="9" t="s">
        <v>4983</v>
      </c>
      <c r="B1907" s="9" t="s">
        <v>4984</v>
      </c>
      <c r="C1907" s="9"/>
      <c r="D1907" s="10"/>
      <c r="E1907" s="9" t="s">
        <v>20</v>
      </c>
      <c r="F1907" s="11"/>
      <c r="G1907" s="12">
        <v>0</v>
      </c>
      <c r="H1907" s="11"/>
      <c r="I1907" s="11">
        <v>40</v>
      </c>
      <c r="J1907" s="11"/>
      <c r="K1907" s="11"/>
      <c r="L1907" s="11"/>
      <c r="M1907" s="11"/>
      <c r="N1907" s="11"/>
      <c r="O1907" s="11"/>
      <c r="P1907" s="11"/>
    </row>
    <row r="1908" spans="1:16" ht="51">
      <c r="A1908" s="9" t="s">
        <v>4985</v>
      </c>
      <c r="B1908" s="9" t="s">
        <v>4986</v>
      </c>
      <c r="C1908" s="9"/>
      <c r="D1908" s="10"/>
      <c r="E1908" s="9" t="s">
        <v>20</v>
      </c>
      <c r="F1908" s="11"/>
      <c r="G1908" s="12">
        <v>0</v>
      </c>
      <c r="H1908" s="11"/>
      <c r="I1908" s="11" t="s">
        <v>4987</v>
      </c>
      <c r="J1908" s="11"/>
      <c r="K1908" s="11"/>
      <c r="L1908" s="11"/>
      <c r="M1908" s="11"/>
      <c r="N1908" s="11"/>
      <c r="O1908" s="11"/>
      <c r="P1908" s="11"/>
    </row>
    <row r="1909" spans="1:16" ht="38.25">
      <c r="A1909" s="9" t="s">
        <v>4988</v>
      </c>
      <c r="B1909" s="9" t="s">
        <v>4989</v>
      </c>
      <c r="C1909" s="9"/>
      <c r="D1909" s="10"/>
      <c r="E1909" s="9" t="s">
        <v>20</v>
      </c>
      <c r="F1909" s="11"/>
      <c r="G1909" s="12">
        <v>0</v>
      </c>
      <c r="H1909" s="11"/>
      <c r="I1909" s="11" t="s">
        <v>4987</v>
      </c>
      <c r="J1909" s="11"/>
      <c r="K1909" s="11"/>
      <c r="L1909" s="11"/>
      <c r="M1909" s="11"/>
      <c r="N1909" s="11"/>
      <c r="O1909" s="11"/>
      <c r="P1909" s="11"/>
    </row>
    <row r="1910" spans="1:16" ht="25.5">
      <c r="A1910" s="9" t="s">
        <v>4990</v>
      </c>
      <c r="B1910" s="9" t="s">
        <v>4991</v>
      </c>
      <c r="C1910" s="9"/>
      <c r="D1910" s="10"/>
      <c r="E1910" s="9" t="s">
        <v>751</v>
      </c>
      <c r="F1910" s="11"/>
      <c r="G1910" s="12">
        <v>0</v>
      </c>
      <c r="H1910" s="11"/>
      <c r="I1910" s="11">
        <v>45209</v>
      </c>
      <c r="J1910" s="11"/>
      <c r="K1910" s="11"/>
      <c r="L1910" s="11"/>
      <c r="M1910" s="11"/>
      <c r="N1910" s="11"/>
      <c r="O1910" s="11"/>
      <c r="P1910" s="11"/>
    </row>
    <row r="1911" spans="1:16" ht="25.5">
      <c r="A1911" s="9" t="s">
        <v>4992</v>
      </c>
      <c r="B1911" s="9" t="s">
        <v>4993</v>
      </c>
      <c r="C1911" s="9"/>
      <c r="D1911" s="10"/>
      <c r="E1911" s="9" t="s">
        <v>20</v>
      </c>
      <c r="F1911" s="11"/>
      <c r="G1911" s="12" t="s">
        <v>4994</v>
      </c>
      <c r="H1911" s="11"/>
      <c r="I1911" s="11" t="s">
        <v>4994</v>
      </c>
      <c r="J1911" s="11"/>
      <c r="K1911" s="11"/>
      <c r="L1911" s="11"/>
      <c r="M1911" s="11"/>
      <c r="N1911" s="11"/>
      <c r="O1911" s="11"/>
      <c r="P1911" s="11"/>
    </row>
    <row r="1912" spans="1:16" ht="38.25">
      <c r="A1912" s="9" t="s">
        <v>4995</v>
      </c>
      <c r="B1912" s="9" t="s">
        <v>4996</v>
      </c>
      <c r="C1912" s="9"/>
      <c r="D1912" s="10"/>
      <c r="E1912" s="9" t="s">
        <v>20</v>
      </c>
      <c r="F1912" s="11"/>
      <c r="G1912" s="12">
        <v>0</v>
      </c>
      <c r="H1912" s="11"/>
      <c r="I1912" s="11">
        <v>0</v>
      </c>
      <c r="J1912" s="11"/>
      <c r="K1912" s="11"/>
      <c r="L1912" s="11"/>
      <c r="M1912" s="11"/>
      <c r="N1912" s="11"/>
      <c r="O1912" s="11"/>
      <c r="P1912" s="11"/>
    </row>
    <row r="1913" spans="1:16" ht="25.5">
      <c r="A1913" s="9" t="s">
        <v>4997</v>
      </c>
      <c r="B1913" s="9" t="s">
        <v>4998</v>
      </c>
      <c r="C1913" s="9"/>
      <c r="D1913" s="10"/>
      <c r="E1913" s="9" t="s">
        <v>20</v>
      </c>
      <c r="F1913" s="11"/>
      <c r="G1913" s="12">
        <v>0</v>
      </c>
      <c r="H1913" s="11"/>
      <c r="I1913" s="11" t="s">
        <v>4999</v>
      </c>
      <c r="J1913" s="11"/>
      <c r="K1913" s="11"/>
      <c r="L1913" s="11"/>
      <c r="M1913" s="11"/>
      <c r="N1913" s="11"/>
      <c r="O1913" s="11"/>
      <c r="P1913" s="11"/>
    </row>
    <row r="1914" spans="1:16" ht="25.5">
      <c r="A1914" s="9" t="s">
        <v>5000</v>
      </c>
      <c r="B1914" s="9" t="s">
        <v>5001</v>
      </c>
      <c r="C1914" s="9"/>
      <c r="D1914" s="10"/>
      <c r="E1914" s="9" t="s">
        <v>20</v>
      </c>
      <c r="F1914" s="11"/>
      <c r="G1914" s="12">
        <v>0</v>
      </c>
      <c r="H1914" s="11"/>
      <c r="I1914" s="11" t="s">
        <v>5002</v>
      </c>
      <c r="J1914" s="11"/>
      <c r="K1914" s="11"/>
      <c r="L1914" s="11"/>
      <c r="M1914" s="11"/>
      <c r="N1914" s="11"/>
      <c r="O1914" s="11"/>
      <c r="P1914" s="11"/>
    </row>
    <row r="1915" spans="1:16" ht="25.5">
      <c r="A1915" s="9" t="s">
        <v>5003</v>
      </c>
      <c r="B1915" s="9" t="s">
        <v>5004</v>
      </c>
      <c r="C1915" s="9"/>
      <c r="D1915" s="10"/>
      <c r="E1915" s="9" t="s">
        <v>20</v>
      </c>
      <c r="F1915" s="11"/>
      <c r="G1915" s="12">
        <v>0</v>
      </c>
      <c r="H1915" s="11"/>
      <c r="I1915" s="11" t="s">
        <v>5005</v>
      </c>
      <c r="J1915" s="11"/>
      <c r="K1915" s="11"/>
      <c r="L1915" s="11"/>
      <c r="M1915" s="11"/>
      <c r="N1915" s="11"/>
      <c r="O1915" s="11"/>
      <c r="P1915" s="11"/>
    </row>
    <row r="1916" spans="1:16" ht="25.5">
      <c r="A1916" s="9" t="s">
        <v>5006</v>
      </c>
      <c r="B1916" s="9" t="s">
        <v>5007</v>
      </c>
      <c r="C1916" s="9"/>
      <c r="D1916" s="10"/>
      <c r="E1916" s="9" t="s">
        <v>20</v>
      </c>
      <c r="F1916" s="11"/>
      <c r="G1916" s="12">
        <v>0</v>
      </c>
      <c r="H1916" s="11"/>
      <c r="I1916" s="11" t="s">
        <v>5008</v>
      </c>
      <c r="J1916" s="11"/>
      <c r="K1916" s="11"/>
      <c r="L1916" s="11"/>
      <c r="M1916" s="11"/>
      <c r="N1916" s="11"/>
      <c r="O1916" s="11"/>
      <c r="P1916" s="11"/>
    </row>
    <row r="1917" spans="1:16" ht="25.5">
      <c r="A1917" s="9" t="s">
        <v>5009</v>
      </c>
      <c r="B1917" s="9" t="s">
        <v>5010</v>
      </c>
      <c r="C1917" s="9"/>
      <c r="D1917" s="10"/>
      <c r="E1917" s="9" t="s">
        <v>20</v>
      </c>
      <c r="F1917" s="11"/>
      <c r="G1917" s="12">
        <v>0</v>
      </c>
      <c r="H1917" s="11"/>
      <c r="I1917" s="11" t="s">
        <v>5011</v>
      </c>
      <c r="J1917" s="11"/>
      <c r="K1917" s="11"/>
      <c r="L1917" s="11"/>
      <c r="M1917" s="11"/>
      <c r="N1917" s="11"/>
      <c r="O1917" s="11"/>
      <c r="P1917" s="11"/>
    </row>
    <row r="1918" spans="1:16" ht="38.25">
      <c r="A1918" s="9" t="s">
        <v>5012</v>
      </c>
      <c r="B1918" s="9" t="s">
        <v>5013</v>
      </c>
      <c r="C1918" s="9"/>
      <c r="D1918" s="10"/>
      <c r="E1918" s="9" t="s">
        <v>20</v>
      </c>
      <c r="F1918" s="11"/>
      <c r="G1918" s="12">
        <v>0</v>
      </c>
      <c r="H1918" s="11"/>
      <c r="I1918" s="11" t="s">
        <v>5014</v>
      </c>
      <c r="J1918" s="11"/>
      <c r="K1918" s="11"/>
      <c r="L1918" s="11"/>
      <c r="M1918" s="11"/>
      <c r="N1918" s="11"/>
      <c r="O1918" s="11"/>
      <c r="P1918" s="11"/>
    </row>
    <row r="1919" spans="1:16" ht="25.5">
      <c r="A1919" s="9" t="s">
        <v>5015</v>
      </c>
      <c r="B1919" s="9" t="s">
        <v>5016</v>
      </c>
      <c r="C1919" s="9"/>
      <c r="D1919" s="10"/>
      <c r="E1919" s="9" t="s">
        <v>20</v>
      </c>
      <c r="F1919" s="11"/>
      <c r="G1919" s="12">
        <v>0</v>
      </c>
      <c r="H1919" s="11"/>
      <c r="I1919" s="11" t="s">
        <v>1741</v>
      </c>
      <c r="J1919" s="11"/>
      <c r="K1919" s="11"/>
      <c r="L1919" s="11"/>
      <c r="M1919" s="11"/>
      <c r="N1919" s="11"/>
      <c r="O1919" s="11"/>
      <c r="P1919" s="11"/>
    </row>
    <row r="1920" spans="1:16" ht="25.5">
      <c r="A1920" s="9" t="s">
        <v>5017</v>
      </c>
      <c r="B1920" s="9" t="s">
        <v>5018</v>
      </c>
      <c r="C1920" s="9"/>
      <c r="D1920" s="10"/>
      <c r="E1920" s="9" t="s">
        <v>20</v>
      </c>
      <c r="F1920" s="11"/>
      <c r="G1920" s="12">
        <v>0</v>
      </c>
      <c r="H1920" s="11"/>
      <c r="I1920" s="11" t="s">
        <v>5019</v>
      </c>
      <c r="J1920" s="11"/>
      <c r="K1920" s="11"/>
      <c r="L1920" s="11"/>
      <c r="M1920" s="11"/>
      <c r="N1920" s="11"/>
      <c r="O1920" s="11"/>
      <c r="P1920" s="11"/>
    </row>
    <row r="1921" spans="1:16" ht="25.5">
      <c r="A1921" s="9" t="s">
        <v>5020</v>
      </c>
      <c r="B1921" s="9" t="s">
        <v>5021</v>
      </c>
      <c r="C1921" s="9"/>
      <c r="D1921" s="10"/>
      <c r="E1921" s="9" t="s">
        <v>20</v>
      </c>
      <c r="F1921" s="11"/>
      <c r="G1921" s="12">
        <v>0</v>
      </c>
      <c r="H1921" s="11"/>
      <c r="I1921" s="11" t="s">
        <v>5022</v>
      </c>
      <c r="J1921" s="11"/>
      <c r="K1921" s="11"/>
      <c r="L1921" s="11"/>
      <c r="M1921" s="11"/>
      <c r="N1921" s="11"/>
      <c r="O1921" s="11"/>
      <c r="P1921" s="11"/>
    </row>
    <row r="1922" spans="1:16" ht="25.5">
      <c r="A1922" s="9" t="s">
        <v>5023</v>
      </c>
      <c r="B1922" s="9" t="s">
        <v>5024</v>
      </c>
      <c r="C1922" s="9"/>
      <c r="D1922" s="10"/>
      <c r="E1922" s="9" t="s">
        <v>20</v>
      </c>
      <c r="F1922" s="11"/>
      <c r="G1922" s="12">
        <v>0</v>
      </c>
      <c r="H1922" s="11"/>
      <c r="I1922" s="11" t="s">
        <v>4898</v>
      </c>
      <c r="J1922" s="11"/>
      <c r="K1922" s="11"/>
      <c r="L1922" s="11"/>
      <c r="M1922" s="11"/>
      <c r="N1922" s="11"/>
      <c r="O1922" s="11"/>
      <c r="P1922" s="11"/>
    </row>
    <row r="1923" spans="1:16" ht="38.25">
      <c r="A1923" s="9" t="s">
        <v>5025</v>
      </c>
      <c r="B1923" s="9" t="s">
        <v>5026</v>
      </c>
      <c r="C1923" s="9"/>
      <c r="D1923" s="10"/>
      <c r="E1923" s="9" t="s">
        <v>20</v>
      </c>
      <c r="F1923" s="11"/>
      <c r="G1923" s="12">
        <v>0</v>
      </c>
      <c r="H1923" s="11"/>
      <c r="I1923" s="11" t="s">
        <v>4950</v>
      </c>
      <c r="J1923" s="11"/>
      <c r="K1923" s="11"/>
      <c r="L1923" s="11"/>
      <c r="M1923" s="11"/>
      <c r="N1923" s="11"/>
      <c r="O1923" s="11"/>
      <c r="P1923" s="11"/>
    </row>
    <row r="1924" spans="1:16" ht="38.25">
      <c r="A1924" s="9" t="s">
        <v>5027</v>
      </c>
      <c r="B1924" s="9" t="s">
        <v>5028</v>
      </c>
      <c r="C1924" s="9"/>
      <c r="D1924" s="10"/>
      <c r="E1924" s="9" t="s">
        <v>20</v>
      </c>
      <c r="F1924" s="11"/>
      <c r="G1924" s="12">
        <v>0</v>
      </c>
      <c r="H1924" s="11"/>
      <c r="I1924" s="11" t="s">
        <v>5029</v>
      </c>
      <c r="J1924" s="11"/>
      <c r="K1924" s="11"/>
      <c r="L1924" s="11"/>
      <c r="M1924" s="11"/>
      <c r="N1924" s="11"/>
      <c r="O1924" s="11"/>
      <c r="P1924" s="11"/>
    </row>
    <row r="1925" spans="1:16" ht="38.25">
      <c r="A1925" s="9" t="s">
        <v>5030</v>
      </c>
      <c r="B1925" s="9" t="s">
        <v>5031</v>
      </c>
      <c r="C1925" s="9"/>
      <c r="D1925" s="10"/>
      <c r="E1925" s="9" t="s">
        <v>20</v>
      </c>
      <c r="F1925" s="11"/>
      <c r="G1925" s="12">
        <v>0</v>
      </c>
      <c r="H1925" s="11"/>
      <c r="I1925" s="11" t="s">
        <v>3453</v>
      </c>
      <c r="J1925" s="11"/>
      <c r="K1925" s="11"/>
      <c r="L1925" s="11"/>
      <c r="M1925" s="11"/>
      <c r="N1925" s="11"/>
      <c r="O1925" s="11"/>
      <c r="P1925" s="11"/>
    </row>
    <row r="1926" spans="1:16" ht="25.5">
      <c r="A1926" s="9" t="s">
        <v>5032</v>
      </c>
      <c r="B1926" s="9" t="s">
        <v>5033</v>
      </c>
      <c r="C1926" s="9"/>
      <c r="D1926" s="10"/>
      <c r="E1926" s="9" t="s">
        <v>890</v>
      </c>
      <c r="F1926" s="11"/>
      <c r="G1926" s="12">
        <v>0</v>
      </c>
      <c r="H1926" s="11"/>
      <c r="I1926" s="11">
        <v>0</v>
      </c>
      <c r="J1926" s="11"/>
      <c r="K1926" s="11"/>
      <c r="L1926" s="11"/>
      <c r="M1926" s="11"/>
      <c r="N1926" s="11"/>
      <c r="O1926" s="11"/>
      <c r="P1926" s="11"/>
    </row>
    <row r="1927" spans="1:16" ht="25.5">
      <c r="A1927" s="9" t="s">
        <v>5034</v>
      </c>
      <c r="B1927" s="9" t="s">
        <v>5035</v>
      </c>
      <c r="C1927" s="9"/>
      <c r="D1927" s="10"/>
      <c r="E1927" s="9" t="s">
        <v>890</v>
      </c>
      <c r="F1927" s="11"/>
      <c r="G1927" s="12">
        <v>0</v>
      </c>
      <c r="H1927" s="11"/>
      <c r="I1927" s="11">
        <v>0</v>
      </c>
      <c r="J1927" s="11"/>
      <c r="K1927" s="11"/>
      <c r="L1927" s="11"/>
      <c r="M1927" s="11"/>
      <c r="N1927" s="11"/>
      <c r="O1927" s="11"/>
      <c r="P1927" s="11"/>
    </row>
    <row r="1928" spans="1:16" ht="51">
      <c r="A1928" s="9" t="s">
        <v>5036</v>
      </c>
      <c r="B1928" s="9" t="s">
        <v>5037</v>
      </c>
      <c r="C1928" s="9"/>
      <c r="D1928" s="10"/>
      <c r="E1928" s="9" t="s">
        <v>20</v>
      </c>
      <c r="F1928" s="11"/>
      <c r="G1928" s="12" t="s">
        <v>5038</v>
      </c>
      <c r="H1928" s="11"/>
      <c r="I1928" s="11">
        <v>1450222</v>
      </c>
      <c r="J1928" s="11"/>
      <c r="K1928" s="11"/>
      <c r="L1928" s="11"/>
      <c r="M1928" s="11"/>
      <c r="N1928" s="11"/>
      <c r="O1928" s="11"/>
      <c r="P1928" s="11"/>
    </row>
    <row r="1929" spans="1:16" ht="38.25">
      <c r="A1929" s="9" t="s">
        <v>5039</v>
      </c>
      <c r="B1929" s="9" t="s">
        <v>5040</v>
      </c>
      <c r="C1929" s="9"/>
      <c r="D1929" s="10"/>
      <c r="E1929" s="9" t="s">
        <v>20</v>
      </c>
      <c r="F1929" s="11"/>
      <c r="G1929" s="12" t="s">
        <v>5041</v>
      </c>
      <c r="H1929" s="11"/>
      <c r="I1929" s="11" t="s">
        <v>5041</v>
      </c>
      <c r="J1929" s="11"/>
      <c r="K1929" s="11"/>
      <c r="L1929" s="11"/>
      <c r="M1929" s="11"/>
      <c r="N1929" s="11"/>
      <c r="O1929" s="11"/>
      <c r="P1929" s="11"/>
    </row>
    <row r="1930" spans="1:16" ht="38.25">
      <c r="A1930" s="9" t="s">
        <v>5042</v>
      </c>
      <c r="B1930" s="9" t="s">
        <v>5043</v>
      </c>
      <c r="C1930" s="9"/>
      <c r="D1930" s="10"/>
      <c r="E1930" s="9" t="s">
        <v>751</v>
      </c>
      <c r="F1930" s="11"/>
      <c r="G1930" s="12">
        <v>0</v>
      </c>
      <c r="H1930" s="11"/>
      <c r="I1930" s="11" t="s">
        <v>5044</v>
      </c>
      <c r="J1930" s="11"/>
      <c r="K1930" s="11"/>
      <c r="L1930" s="11"/>
      <c r="M1930" s="11"/>
      <c r="N1930" s="11"/>
      <c r="O1930" s="11"/>
      <c r="P1930" s="11"/>
    </row>
    <row r="1931" spans="1:16" ht="25.5">
      <c r="A1931" s="9" t="s">
        <v>5045</v>
      </c>
      <c r="B1931" s="9" t="s">
        <v>5046</v>
      </c>
      <c r="C1931" s="9"/>
      <c r="D1931" s="10"/>
      <c r="E1931" s="9" t="s">
        <v>20</v>
      </c>
      <c r="F1931" s="11"/>
      <c r="G1931" s="12" t="s">
        <v>5047</v>
      </c>
      <c r="H1931" s="11"/>
      <c r="I1931" s="11" t="s">
        <v>5048</v>
      </c>
      <c r="J1931" s="11"/>
      <c r="K1931" s="11"/>
      <c r="L1931" s="11"/>
      <c r="M1931" s="11"/>
      <c r="N1931" s="11"/>
      <c r="O1931" s="11"/>
      <c r="P1931" s="11"/>
    </row>
    <row r="1932" spans="1:16" ht="38.25">
      <c r="A1932" s="9" t="s">
        <v>5049</v>
      </c>
      <c r="B1932" s="9" t="s">
        <v>5050</v>
      </c>
      <c r="C1932" s="9"/>
      <c r="D1932" s="10"/>
      <c r="E1932" s="9" t="s">
        <v>20</v>
      </c>
      <c r="F1932" s="11"/>
      <c r="G1932" s="12">
        <v>0</v>
      </c>
      <c r="H1932" s="11"/>
      <c r="I1932" s="11"/>
      <c r="J1932" s="11"/>
      <c r="K1932" s="11"/>
      <c r="L1932" s="11"/>
      <c r="M1932" s="11"/>
      <c r="N1932" s="11"/>
      <c r="O1932" s="11"/>
      <c r="P1932" s="11"/>
    </row>
    <row r="1933" spans="1:16">
      <c r="A1933" s="9" t="s">
        <v>5051</v>
      </c>
      <c r="B1933" s="9" t="s">
        <v>5052</v>
      </c>
      <c r="C1933" s="9"/>
      <c r="D1933" s="10">
        <v>0</v>
      </c>
      <c r="E1933" s="9" t="s">
        <v>20</v>
      </c>
      <c r="F1933" s="11">
        <v>0</v>
      </c>
      <c r="G1933" s="12">
        <v>40352</v>
      </c>
      <c r="H1933" s="11" t="s">
        <v>3073</v>
      </c>
      <c r="I1933" s="11" t="s">
        <v>5053</v>
      </c>
      <c r="J1933" s="11">
        <v>40352</v>
      </c>
      <c r="K1933" s="11" t="s">
        <v>3075</v>
      </c>
      <c r="L1933" s="11" t="s">
        <v>3076</v>
      </c>
      <c r="M1933" s="11" t="s">
        <v>5053</v>
      </c>
      <c r="N1933" s="11">
        <v>0</v>
      </c>
      <c r="O1933" s="11">
        <v>0</v>
      </c>
      <c r="P1933" s="11">
        <v>0</v>
      </c>
    </row>
    <row r="1934" spans="1:16" ht="25.5">
      <c r="A1934" s="9" t="s">
        <v>5054</v>
      </c>
      <c r="B1934" s="9" t="s">
        <v>5055</v>
      </c>
      <c r="C1934" s="9"/>
      <c r="D1934" s="10"/>
      <c r="E1934" s="9" t="s">
        <v>20</v>
      </c>
      <c r="F1934" s="11"/>
      <c r="G1934" s="12">
        <v>0</v>
      </c>
      <c r="H1934" s="11"/>
      <c r="I1934" s="11" t="s">
        <v>5056</v>
      </c>
      <c r="J1934" s="11"/>
      <c r="K1934" s="11"/>
      <c r="L1934" s="11"/>
      <c r="M1934" s="11"/>
      <c r="N1934" s="11"/>
      <c r="O1934" s="11"/>
      <c r="P1934" s="11"/>
    </row>
    <row r="1935" spans="1:16">
      <c r="A1935" s="9" t="s">
        <v>5057</v>
      </c>
      <c r="B1935" s="9" t="s">
        <v>5058</v>
      </c>
      <c r="C1935" s="9"/>
      <c r="D1935" s="10"/>
      <c r="E1935" s="9" t="s">
        <v>20</v>
      </c>
      <c r="F1935" s="11"/>
      <c r="G1935" s="12">
        <v>0</v>
      </c>
      <c r="H1935" s="11"/>
      <c r="I1935" s="11">
        <v>33016</v>
      </c>
      <c r="J1935" s="11"/>
      <c r="K1935" s="11"/>
      <c r="L1935" s="11"/>
      <c r="M1935" s="11"/>
      <c r="N1935" s="11"/>
      <c r="O1935" s="11"/>
      <c r="P1935" s="11"/>
    </row>
    <row r="1936" spans="1:16">
      <c r="A1936" s="9" t="s">
        <v>5059</v>
      </c>
      <c r="B1936" s="9" t="s">
        <v>5060</v>
      </c>
      <c r="C1936" s="9"/>
      <c r="D1936" s="10">
        <v>0</v>
      </c>
      <c r="E1936" s="9" t="s">
        <v>20</v>
      </c>
      <c r="F1936" s="11">
        <v>0</v>
      </c>
      <c r="G1936" s="12">
        <v>40353</v>
      </c>
      <c r="H1936" s="11" t="s">
        <v>3073</v>
      </c>
      <c r="I1936" s="11" t="s">
        <v>5061</v>
      </c>
      <c r="J1936" s="11">
        <v>40353</v>
      </c>
      <c r="K1936" s="11" t="s">
        <v>3075</v>
      </c>
      <c r="L1936" s="11" t="s">
        <v>3076</v>
      </c>
      <c r="M1936" s="11" t="s">
        <v>5061</v>
      </c>
      <c r="N1936" s="11">
        <v>0</v>
      </c>
      <c r="O1936" s="11">
        <v>0</v>
      </c>
      <c r="P1936" s="11">
        <v>0</v>
      </c>
    </row>
    <row r="1937" spans="1:16">
      <c r="A1937" s="9" t="s">
        <v>5062</v>
      </c>
      <c r="B1937" s="9" t="s">
        <v>5063</v>
      </c>
      <c r="C1937" s="9"/>
      <c r="D1937" s="10">
        <v>0</v>
      </c>
      <c r="E1937" s="9" t="s">
        <v>20</v>
      </c>
      <c r="F1937" s="11">
        <v>0</v>
      </c>
      <c r="G1937" s="13">
        <v>1140357</v>
      </c>
      <c r="H1937" s="11" t="s">
        <v>3073</v>
      </c>
      <c r="I1937" s="11" t="s">
        <v>5064</v>
      </c>
      <c r="J1937" s="11" t="s">
        <v>1857</v>
      </c>
      <c r="K1937" s="11" t="s">
        <v>3075</v>
      </c>
      <c r="L1937" s="11" t="s">
        <v>3076</v>
      </c>
      <c r="M1937" s="11" t="s">
        <v>5064</v>
      </c>
      <c r="N1937" s="11">
        <v>0</v>
      </c>
      <c r="O1937" s="11">
        <v>0</v>
      </c>
      <c r="P1937" s="11">
        <v>0</v>
      </c>
    </row>
    <row r="1938" spans="1:16">
      <c r="A1938" s="9" t="s">
        <v>5065</v>
      </c>
      <c r="B1938" s="9" t="s">
        <v>5066</v>
      </c>
      <c r="C1938" s="9"/>
      <c r="D1938" s="10">
        <v>0</v>
      </c>
      <c r="E1938" s="9" t="s">
        <v>20</v>
      </c>
      <c r="F1938" s="11">
        <v>0</v>
      </c>
      <c r="G1938" s="12" t="s">
        <v>5067</v>
      </c>
      <c r="H1938" s="11" t="s">
        <v>3073</v>
      </c>
      <c r="I1938" s="11">
        <v>1140354</v>
      </c>
      <c r="J1938" s="11">
        <v>1140354</v>
      </c>
      <c r="K1938" s="11" t="s">
        <v>3075</v>
      </c>
      <c r="L1938" s="11" t="s">
        <v>3076</v>
      </c>
      <c r="M1938" s="11" t="s">
        <v>5068</v>
      </c>
      <c r="N1938" s="11">
        <v>0</v>
      </c>
      <c r="O1938" s="11">
        <v>0</v>
      </c>
      <c r="P1938" s="11">
        <v>0</v>
      </c>
    </row>
    <row r="1939" spans="1:16" ht="25.5">
      <c r="A1939" s="9" t="s">
        <v>5069</v>
      </c>
      <c r="B1939" s="9" t="s">
        <v>5070</v>
      </c>
      <c r="C1939" s="9"/>
      <c r="D1939" s="10">
        <v>0</v>
      </c>
      <c r="E1939" s="9" t="s">
        <v>20</v>
      </c>
      <c r="F1939" s="11">
        <v>0</v>
      </c>
      <c r="G1939" s="12">
        <v>11511045</v>
      </c>
      <c r="H1939" s="11" t="s">
        <v>3073</v>
      </c>
      <c r="I1939" s="11" t="s">
        <v>5071</v>
      </c>
      <c r="J1939" s="11">
        <v>11511045</v>
      </c>
      <c r="K1939" s="11" t="s">
        <v>3075</v>
      </c>
      <c r="L1939" s="11" t="s">
        <v>3076</v>
      </c>
      <c r="M1939" s="11" t="s">
        <v>5072</v>
      </c>
      <c r="N1939" s="11">
        <v>0</v>
      </c>
      <c r="O1939" s="11">
        <v>0</v>
      </c>
      <c r="P1939" s="11">
        <v>0</v>
      </c>
    </row>
    <row r="1940" spans="1:16" ht="25.5">
      <c r="A1940" s="9" t="s">
        <v>5073</v>
      </c>
      <c r="B1940" s="9" t="s">
        <v>5074</v>
      </c>
      <c r="C1940" s="9"/>
      <c r="D1940" s="10">
        <v>0</v>
      </c>
      <c r="E1940" s="9" t="s">
        <v>20</v>
      </c>
      <c r="F1940" s="11">
        <v>0</v>
      </c>
      <c r="G1940" s="12">
        <v>11511046</v>
      </c>
      <c r="H1940" s="11" t="s">
        <v>3073</v>
      </c>
      <c r="I1940" s="11" t="s">
        <v>5075</v>
      </c>
      <c r="J1940" s="11">
        <v>1151146</v>
      </c>
      <c r="K1940" s="11" t="s">
        <v>3075</v>
      </c>
      <c r="L1940" s="11" t="s">
        <v>3076</v>
      </c>
      <c r="M1940" s="11" t="s">
        <v>5076</v>
      </c>
      <c r="N1940" s="11">
        <v>0</v>
      </c>
      <c r="O1940" s="11">
        <v>0</v>
      </c>
      <c r="P1940" s="11">
        <v>0</v>
      </c>
    </row>
    <row r="1941" spans="1:16">
      <c r="A1941" s="9" t="s">
        <v>5077</v>
      </c>
      <c r="B1941" s="9" t="s">
        <v>5078</v>
      </c>
      <c r="C1941" s="9"/>
      <c r="D1941" s="10"/>
      <c r="E1941" s="9" t="s">
        <v>20</v>
      </c>
      <c r="F1941" s="11"/>
      <c r="G1941" s="12">
        <v>0</v>
      </c>
      <c r="H1941" s="11"/>
      <c r="I1941" s="11">
        <v>0</v>
      </c>
      <c r="J1941" s="11"/>
      <c r="K1941" s="11"/>
      <c r="L1941" s="11"/>
      <c r="M1941" s="11"/>
      <c r="N1941" s="11"/>
      <c r="O1941" s="11"/>
      <c r="P1941" s="11"/>
    </row>
    <row r="1942" spans="1:16" ht="38.25">
      <c r="A1942" s="9" t="s">
        <v>5079</v>
      </c>
      <c r="B1942" s="9" t="s">
        <v>5080</v>
      </c>
      <c r="C1942" s="9"/>
      <c r="D1942" s="10"/>
      <c r="E1942" s="9" t="s">
        <v>20</v>
      </c>
      <c r="F1942" s="11"/>
      <c r="G1942" s="12">
        <v>0</v>
      </c>
      <c r="H1942" s="11"/>
      <c r="I1942" s="11" t="s">
        <v>5081</v>
      </c>
      <c r="J1942" s="11"/>
      <c r="K1942" s="11"/>
      <c r="L1942" s="11"/>
      <c r="M1942" s="11"/>
      <c r="N1942" s="11"/>
      <c r="O1942" s="11"/>
      <c r="P1942" s="11"/>
    </row>
    <row r="1943" spans="1:16" ht="38.25">
      <c r="A1943" s="9" t="s">
        <v>5082</v>
      </c>
      <c r="B1943" s="9" t="s">
        <v>5083</v>
      </c>
      <c r="C1943" s="9"/>
      <c r="D1943" s="10">
        <v>0</v>
      </c>
      <c r="E1943" s="9" t="s">
        <v>20</v>
      </c>
      <c r="F1943" s="11">
        <v>0</v>
      </c>
      <c r="G1943" s="12">
        <v>40350</v>
      </c>
      <c r="H1943" s="11" t="s">
        <v>3073</v>
      </c>
      <c r="I1943" s="11">
        <v>0</v>
      </c>
      <c r="J1943" s="11">
        <v>40350</v>
      </c>
      <c r="K1943" s="11" t="s">
        <v>3394</v>
      </c>
      <c r="L1943" s="11" t="s">
        <v>3076</v>
      </c>
      <c r="M1943" s="11" t="s">
        <v>5084</v>
      </c>
      <c r="N1943" s="11">
        <v>0</v>
      </c>
      <c r="O1943" s="11">
        <v>0</v>
      </c>
      <c r="P1943" s="11">
        <v>0</v>
      </c>
    </row>
    <row r="1944" spans="1:16" ht="38.25">
      <c r="A1944" s="9" t="s">
        <v>5085</v>
      </c>
      <c r="B1944" s="9" t="s">
        <v>5086</v>
      </c>
      <c r="C1944" s="9"/>
      <c r="D1944" s="10"/>
      <c r="E1944" s="9" t="s">
        <v>20</v>
      </c>
      <c r="F1944" s="11"/>
      <c r="G1944" s="12">
        <v>40351</v>
      </c>
      <c r="H1944" s="11"/>
      <c r="I1944" s="11" t="s">
        <v>5087</v>
      </c>
      <c r="J1944" s="11"/>
      <c r="K1944" s="11"/>
      <c r="L1944" s="11"/>
      <c r="M1944" s="11"/>
      <c r="N1944" s="11"/>
      <c r="O1944" s="11"/>
      <c r="P1944" s="11"/>
    </row>
    <row r="1945" spans="1:16" ht="38.25">
      <c r="A1945" s="9" t="s">
        <v>5088</v>
      </c>
      <c r="B1945" s="9" t="s">
        <v>5089</v>
      </c>
      <c r="C1945" s="9"/>
      <c r="D1945" s="10"/>
      <c r="E1945" s="9" t="s">
        <v>20</v>
      </c>
      <c r="F1945" s="11"/>
      <c r="G1945" s="12">
        <v>0</v>
      </c>
      <c r="H1945" s="11"/>
      <c r="I1945" s="11" t="s">
        <v>5090</v>
      </c>
      <c r="J1945" s="11"/>
      <c r="K1945" s="11"/>
      <c r="L1945" s="11"/>
      <c r="M1945" s="11"/>
      <c r="N1945" s="11"/>
      <c r="O1945" s="11"/>
      <c r="P1945" s="11"/>
    </row>
    <row r="1946" spans="1:16" ht="38.25">
      <c r="A1946" s="9" t="s">
        <v>5091</v>
      </c>
      <c r="B1946" s="9" t="s">
        <v>5092</v>
      </c>
      <c r="C1946" s="9"/>
      <c r="D1946" s="10"/>
      <c r="E1946" s="9" t="s">
        <v>20</v>
      </c>
      <c r="F1946" s="11"/>
      <c r="G1946" s="12">
        <v>0</v>
      </c>
      <c r="H1946" s="11"/>
      <c r="I1946" s="11" t="s">
        <v>5061</v>
      </c>
      <c r="J1946" s="11"/>
      <c r="K1946" s="11"/>
      <c r="L1946" s="11"/>
      <c r="M1946" s="11"/>
      <c r="N1946" s="11"/>
      <c r="O1946" s="11"/>
      <c r="P1946" s="11"/>
    </row>
    <row r="1947" spans="1:16" ht="38.25">
      <c r="A1947" s="9" t="s">
        <v>5093</v>
      </c>
      <c r="B1947" s="9" t="s">
        <v>5094</v>
      </c>
      <c r="C1947" s="9"/>
      <c r="D1947" s="10"/>
      <c r="E1947" s="9" t="s">
        <v>20</v>
      </c>
      <c r="F1947" s="11"/>
      <c r="G1947" s="12">
        <v>0</v>
      </c>
      <c r="H1947" s="11"/>
      <c r="I1947" s="11" t="s">
        <v>5068</v>
      </c>
      <c r="J1947" s="11"/>
      <c r="K1947" s="11"/>
      <c r="L1947" s="11"/>
      <c r="M1947" s="11"/>
      <c r="N1947" s="11"/>
      <c r="O1947" s="11"/>
      <c r="P1947" s="11"/>
    </row>
    <row r="1948" spans="1:16">
      <c r="A1948" s="9" t="s">
        <v>5095</v>
      </c>
      <c r="B1948" s="9" t="s">
        <v>5096</v>
      </c>
      <c r="C1948" s="9"/>
      <c r="D1948" s="10"/>
      <c r="E1948" s="9" t="s">
        <v>20</v>
      </c>
      <c r="F1948" s="11"/>
      <c r="G1948" s="12">
        <v>0</v>
      </c>
      <c r="H1948" s="11"/>
      <c r="I1948" s="11">
        <v>33077</v>
      </c>
      <c r="J1948" s="11"/>
      <c r="K1948" s="11"/>
      <c r="L1948" s="11"/>
      <c r="M1948" s="11"/>
      <c r="N1948" s="11"/>
      <c r="O1948" s="11"/>
      <c r="P1948" s="11"/>
    </row>
    <row r="1949" spans="1:16" ht="38.25">
      <c r="A1949" s="9" t="s">
        <v>5097</v>
      </c>
      <c r="B1949" s="9" t="s">
        <v>5098</v>
      </c>
      <c r="C1949" s="9"/>
      <c r="D1949" s="10"/>
      <c r="E1949" s="9" t="s">
        <v>20</v>
      </c>
      <c r="F1949" s="11"/>
      <c r="G1949" s="12">
        <v>0</v>
      </c>
      <c r="H1949" s="11"/>
      <c r="I1949" s="11" t="s">
        <v>5099</v>
      </c>
      <c r="J1949" s="11"/>
      <c r="K1949" s="11"/>
      <c r="L1949" s="11"/>
      <c r="M1949" s="11"/>
      <c r="N1949" s="11"/>
      <c r="O1949" s="11"/>
      <c r="P1949" s="11"/>
    </row>
    <row r="1950" spans="1:16" ht="38.25">
      <c r="A1950" s="9" t="s">
        <v>5100</v>
      </c>
      <c r="B1950" s="9" t="s">
        <v>5101</v>
      </c>
      <c r="C1950" s="9"/>
      <c r="D1950" s="10"/>
      <c r="E1950" s="9" t="s">
        <v>20</v>
      </c>
      <c r="F1950" s="11"/>
      <c r="G1950" s="12">
        <v>0</v>
      </c>
      <c r="H1950" s="11"/>
      <c r="I1950" s="11" t="s">
        <v>5102</v>
      </c>
      <c r="J1950" s="11"/>
      <c r="K1950" s="11"/>
      <c r="L1950" s="11"/>
      <c r="M1950" s="11"/>
      <c r="N1950" s="11"/>
      <c r="O1950" s="11"/>
      <c r="P1950" s="11"/>
    </row>
    <row r="1951" spans="1:16">
      <c r="A1951" s="9" t="s">
        <v>5103</v>
      </c>
      <c r="B1951" s="9" t="s">
        <v>5104</v>
      </c>
      <c r="C1951" s="9"/>
      <c r="D1951" s="10"/>
      <c r="E1951" s="9" t="s">
        <v>20</v>
      </c>
      <c r="F1951" s="11"/>
      <c r="G1951" s="12">
        <v>0</v>
      </c>
      <c r="H1951" s="11"/>
      <c r="I1951" s="11">
        <v>0</v>
      </c>
      <c r="J1951" s="11"/>
      <c r="K1951" s="11"/>
      <c r="L1951" s="11"/>
      <c r="M1951" s="11"/>
      <c r="N1951" s="11"/>
      <c r="O1951" s="11"/>
      <c r="P1951" s="11"/>
    </row>
    <row r="1952" spans="1:16">
      <c r="A1952" s="9" t="s">
        <v>5105</v>
      </c>
      <c r="B1952" s="9" t="s">
        <v>5106</v>
      </c>
      <c r="C1952" s="9"/>
      <c r="D1952" s="10"/>
      <c r="E1952" s="9" t="s">
        <v>20</v>
      </c>
      <c r="F1952" s="11"/>
      <c r="G1952" s="12">
        <v>0</v>
      </c>
      <c r="H1952" s="11"/>
      <c r="I1952" s="11">
        <v>0</v>
      </c>
      <c r="J1952" s="11"/>
      <c r="K1952" s="11"/>
      <c r="L1952" s="11"/>
      <c r="M1952" s="11"/>
      <c r="N1952" s="11"/>
      <c r="O1952" s="11"/>
      <c r="P1952" s="11"/>
    </row>
    <row r="1953" spans="1:16" ht="38.25">
      <c r="A1953" s="9" t="s">
        <v>5107</v>
      </c>
      <c r="B1953" s="9" t="s">
        <v>5108</v>
      </c>
      <c r="C1953" s="9"/>
      <c r="D1953" s="10"/>
      <c r="E1953" s="9" t="s">
        <v>20</v>
      </c>
      <c r="F1953" s="11"/>
      <c r="G1953" s="12">
        <v>0</v>
      </c>
      <c r="H1953" s="11"/>
      <c r="I1953" s="11" t="s">
        <v>5109</v>
      </c>
      <c r="J1953" s="11"/>
      <c r="K1953" s="11"/>
      <c r="L1953" s="11"/>
      <c r="M1953" s="11"/>
      <c r="N1953" s="11"/>
      <c r="O1953" s="11"/>
      <c r="P1953" s="11"/>
    </row>
    <row r="1954" spans="1:16" ht="38.25">
      <c r="A1954" s="9" t="s">
        <v>5110</v>
      </c>
      <c r="B1954" s="9" t="s">
        <v>5111</v>
      </c>
      <c r="C1954" s="9"/>
      <c r="D1954" s="10"/>
      <c r="E1954" s="9" t="s">
        <v>20</v>
      </c>
      <c r="F1954" s="11"/>
      <c r="G1954" s="12">
        <v>0</v>
      </c>
      <c r="H1954" s="11"/>
      <c r="I1954" s="11" t="s">
        <v>5112</v>
      </c>
      <c r="J1954" s="11"/>
      <c r="K1954" s="11"/>
      <c r="L1954" s="11"/>
      <c r="M1954" s="11"/>
      <c r="N1954" s="11"/>
      <c r="O1954" s="11"/>
      <c r="P1954" s="11"/>
    </row>
    <row r="1955" spans="1:16">
      <c r="A1955" s="9" t="s">
        <v>5113</v>
      </c>
      <c r="B1955" s="9" t="s">
        <v>5114</v>
      </c>
      <c r="C1955" s="9"/>
      <c r="D1955" s="10"/>
      <c r="E1955" s="9" t="s">
        <v>20</v>
      </c>
      <c r="F1955" s="11"/>
      <c r="G1955" s="12">
        <v>0</v>
      </c>
      <c r="H1955" s="11"/>
      <c r="I1955" s="11">
        <v>40217</v>
      </c>
      <c r="J1955" s="11"/>
      <c r="K1955" s="11"/>
      <c r="L1955" s="11"/>
      <c r="M1955" s="11"/>
      <c r="N1955" s="11"/>
      <c r="O1955" s="11"/>
      <c r="P1955" s="11"/>
    </row>
    <row r="1956" spans="1:16" ht="25.5">
      <c r="A1956" s="9" t="s">
        <v>5115</v>
      </c>
      <c r="B1956" s="9" t="s">
        <v>5116</v>
      </c>
      <c r="C1956" s="9"/>
      <c r="D1956" s="10"/>
      <c r="E1956" s="9" t="s">
        <v>20</v>
      </c>
      <c r="F1956" s="11"/>
      <c r="G1956" s="12">
        <v>0</v>
      </c>
      <c r="H1956" s="11"/>
      <c r="I1956" s="11">
        <v>11103679</v>
      </c>
      <c r="J1956" s="11"/>
      <c r="K1956" s="11"/>
      <c r="L1956" s="11"/>
      <c r="M1956" s="11"/>
      <c r="N1956" s="11"/>
      <c r="O1956" s="11"/>
      <c r="P1956" s="11"/>
    </row>
    <row r="1957" spans="1:16" ht="38.25">
      <c r="A1957" s="9" t="s">
        <v>5117</v>
      </c>
      <c r="B1957" s="9" t="s">
        <v>5118</v>
      </c>
      <c r="C1957" s="9"/>
      <c r="D1957" s="10"/>
      <c r="E1957" s="9" t="s">
        <v>20</v>
      </c>
      <c r="F1957" s="11"/>
      <c r="G1957" s="12" t="s">
        <v>5119</v>
      </c>
      <c r="H1957" s="11"/>
      <c r="I1957" s="11" t="s">
        <v>5120</v>
      </c>
      <c r="J1957" s="11"/>
      <c r="K1957" s="11"/>
      <c r="L1957" s="11"/>
      <c r="M1957" s="11"/>
      <c r="N1957" s="11"/>
      <c r="O1957" s="11"/>
      <c r="P1957" s="11"/>
    </row>
    <row r="1958" spans="1:16" ht="51">
      <c r="A1958" s="9" t="s">
        <v>5121</v>
      </c>
      <c r="B1958" s="9" t="s">
        <v>5122</v>
      </c>
      <c r="C1958" s="9"/>
      <c r="D1958" s="10"/>
      <c r="E1958" s="9" t="s">
        <v>20</v>
      </c>
      <c r="F1958" s="11"/>
      <c r="G1958" s="12">
        <v>0</v>
      </c>
      <c r="H1958" s="11"/>
      <c r="I1958" s="11" t="s">
        <v>5123</v>
      </c>
      <c r="J1958" s="11"/>
      <c r="K1958" s="11"/>
      <c r="L1958" s="11"/>
      <c r="M1958" s="11"/>
      <c r="N1958" s="11"/>
      <c r="O1958" s="11"/>
      <c r="P1958" s="11"/>
    </row>
    <row r="1959" spans="1:16" ht="38.25">
      <c r="A1959" s="9" t="s">
        <v>5124</v>
      </c>
      <c r="B1959" s="9" t="s">
        <v>5125</v>
      </c>
      <c r="C1959" s="9"/>
      <c r="D1959" s="10"/>
      <c r="E1959" s="9" t="s">
        <v>20</v>
      </c>
      <c r="F1959" s="11"/>
      <c r="G1959" s="12">
        <v>0</v>
      </c>
      <c r="H1959" s="11"/>
      <c r="I1959" s="11" t="s">
        <v>5126</v>
      </c>
      <c r="J1959" s="11"/>
      <c r="K1959" s="11"/>
      <c r="L1959" s="11"/>
      <c r="M1959" s="11"/>
      <c r="N1959" s="11"/>
      <c r="O1959" s="11"/>
      <c r="P1959" s="11"/>
    </row>
    <row r="1960" spans="1:16" ht="38.25">
      <c r="A1960" s="9" t="s">
        <v>5127</v>
      </c>
      <c r="B1960" s="9" t="s">
        <v>5128</v>
      </c>
      <c r="C1960" s="9"/>
      <c r="D1960" s="10"/>
      <c r="E1960" s="9" t="s">
        <v>20</v>
      </c>
      <c r="F1960" s="11"/>
      <c r="G1960" s="12">
        <v>0</v>
      </c>
      <c r="H1960" s="11"/>
      <c r="I1960" s="11" t="s">
        <v>5129</v>
      </c>
      <c r="J1960" s="11"/>
      <c r="K1960" s="11"/>
      <c r="L1960" s="11"/>
      <c r="M1960" s="11"/>
      <c r="N1960" s="11"/>
      <c r="O1960" s="11"/>
      <c r="P1960" s="11"/>
    </row>
    <row r="1961" spans="1:16" ht="25.5">
      <c r="A1961" s="9" t="s">
        <v>5130</v>
      </c>
      <c r="B1961" s="9" t="s">
        <v>5131</v>
      </c>
      <c r="C1961" s="9"/>
      <c r="D1961" s="10"/>
      <c r="E1961" s="9" t="s">
        <v>20</v>
      </c>
      <c r="F1961" s="11"/>
      <c r="G1961" s="12">
        <v>0</v>
      </c>
      <c r="H1961" s="11"/>
      <c r="I1961" s="11" t="s">
        <v>5132</v>
      </c>
      <c r="J1961" s="11"/>
      <c r="K1961" s="11"/>
      <c r="L1961" s="11"/>
      <c r="M1961" s="11"/>
      <c r="N1961" s="11"/>
      <c r="O1961" s="11"/>
      <c r="P1961" s="11"/>
    </row>
    <row r="1962" spans="1:16" ht="51">
      <c r="A1962" s="9" t="s">
        <v>5133</v>
      </c>
      <c r="B1962" s="9" t="s">
        <v>5134</v>
      </c>
      <c r="C1962" s="9"/>
      <c r="D1962" s="10"/>
      <c r="E1962" s="9" t="s">
        <v>20</v>
      </c>
      <c r="F1962" s="11"/>
      <c r="G1962" s="12">
        <v>0</v>
      </c>
      <c r="H1962" s="11"/>
      <c r="I1962" s="11" t="s">
        <v>5135</v>
      </c>
      <c r="J1962" s="11"/>
      <c r="K1962" s="11"/>
      <c r="L1962" s="11"/>
      <c r="M1962" s="11"/>
      <c r="N1962" s="11"/>
      <c r="O1962" s="11"/>
      <c r="P1962" s="11"/>
    </row>
    <row r="1963" spans="1:16" ht="38.25">
      <c r="A1963" s="9" t="s">
        <v>5136</v>
      </c>
      <c r="B1963" s="9" t="s">
        <v>5137</v>
      </c>
      <c r="C1963" s="9"/>
      <c r="D1963" s="10"/>
      <c r="E1963" s="9" t="s">
        <v>20</v>
      </c>
      <c r="F1963" s="11"/>
      <c r="G1963" s="12">
        <v>0</v>
      </c>
      <c r="H1963" s="11"/>
      <c r="I1963" s="11" t="s">
        <v>5138</v>
      </c>
      <c r="J1963" s="11"/>
      <c r="K1963" s="11"/>
      <c r="L1963" s="11"/>
      <c r="M1963" s="11"/>
      <c r="N1963" s="11"/>
      <c r="O1963" s="11"/>
      <c r="P1963" s="11"/>
    </row>
    <row r="1964" spans="1:16" ht="38.25">
      <c r="A1964" s="9" t="s">
        <v>5139</v>
      </c>
      <c r="B1964" s="9" t="s">
        <v>5140</v>
      </c>
      <c r="C1964" s="9"/>
      <c r="D1964" s="10">
        <v>0</v>
      </c>
      <c r="E1964" s="9" t="s">
        <v>20</v>
      </c>
      <c r="F1964" s="11">
        <v>0</v>
      </c>
      <c r="G1964" s="12">
        <v>11511313</v>
      </c>
      <c r="H1964" s="11" t="s">
        <v>5141</v>
      </c>
      <c r="I1964" s="11" t="s">
        <v>5142</v>
      </c>
      <c r="J1964" s="11" t="s">
        <v>5142</v>
      </c>
      <c r="K1964" s="11" t="s">
        <v>3075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</row>
    <row r="1965" spans="1:16" ht="25.5">
      <c r="A1965" s="9" t="s">
        <v>5143</v>
      </c>
      <c r="B1965" s="9" t="s">
        <v>5144</v>
      </c>
      <c r="C1965" s="9"/>
      <c r="D1965" s="10"/>
      <c r="E1965" s="9" t="s">
        <v>20</v>
      </c>
      <c r="F1965" s="11"/>
      <c r="G1965" s="12">
        <v>0</v>
      </c>
      <c r="H1965" s="11"/>
      <c r="I1965" s="11">
        <v>887480000429</v>
      </c>
      <c r="J1965" s="11"/>
      <c r="K1965" s="11"/>
      <c r="L1965" s="11"/>
      <c r="M1965" s="11"/>
      <c r="N1965" s="11"/>
      <c r="O1965" s="11"/>
      <c r="P1965" s="11"/>
    </row>
    <row r="1966" spans="1:16" ht="38.25">
      <c r="A1966" s="9" t="s">
        <v>5145</v>
      </c>
      <c r="B1966" s="9" t="s">
        <v>5146</v>
      </c>
      <c r="C1966" s="9"/>
      <c r="D1966" s="10"/>
      <c r="E1966" s="9" t="s">
        <v>20</v>
      </c>
      <c r="F1966" s="11"/>
      <c r="G1966" s="12">
        <v>0</v>
      </c>
      <c r="H1966" s="11"/>
      <c r="I1966" s="11" t="s">
        <v>5135</v>
      </c>
      <c r="J1966" s="11"/>
      <c r="K1966" s="11"/>
      <c r="L1966" s="11"/>
      <c r="M1966" s="11"/>
      <c r="N1966" s="11"/>
      <c r="O1966" s="11"/>
      <c r="P1966" s="11"/>
    </row>
    <row r="1967" spans="1:16" ht="38.25">
      <c r="A1967" s="9" t="s">
        <v>5147</v>
      </c>
      <c r="B1967" s="9" t="s">
        <v>5148</v>
      </c>
      <c r="C1967" s="9"/>
      <c r="D1967" s="10"/>
      <c r="E1967" s="9" t="s">
        <v>20</v>
      </c>
      <c r="F1967" s="11"/>
      <c r="G1967" s="12">
        <v>0</v>
      </c>
      <c r="H1967" s="11"/>
      <c r="I1967" s="11" t="s">
        <v>5149</v>
      </c>
      <c r="J1967" s="11"/>
      <c r="K1967" s="11"/>
      <c r="L1967" s="11"/>
      <c r="M1967" s="11"/>
      <c r="N1967" s="11"/>
      <c r="O1967" s="11"/>
      <c r="P1967" s="11"/>
    </row>
    <row r="1968" spans="1:16" ht="38.25">
      <c r="A1968" s="9" t="s">
        <v>5150</v>
      </c>
      <c r="B1968" s="9" t="s">
        <v>5151</v>
      </c>
      <c r="C1968" s="9"/>
      <c r="D1968" s="10"/>
      <c r="E1968" s="9" t="s">
        <v>20</v>
      </c>
      <c r="F1968" s="11"/>
      <c r="G1968" s="12">
        <v>0</v>
      </c>
      <c r="H1968" s="11"/>
      <c r="I1968" s="11">
        <v>11264487</v>
      </c>
      <c r="J1968" s="11"/>
      <c r="K1968" s="11"/>
      <c r="L1968" s="11"/>
      <c r="M1968" s="11"/>
      <c r="N1968" s="11"/>
      <c r="O1968" s="11"/>
      <c r="P1968" s="11"/>
    </row>
    <row r="1969" spans="1:16" ht="38.25">
      <c r="A1969" s="9" t="s">
        <v>5152</v>
      </c>
      <c r="B1969" s="9" t="s">
        <v>5153</v>
      </c>
      <c r="C1969" s="9"/>
      <c r="D1969" s="10"/>
      <c r="E1969" s="9" t="s">
        <v>20</v>
      </c>
      <c r="F1969" s="11"/>
      <c r="G1969" s="12">
        <v>0</v>
      </c>
      <c r="H1969" s="11"/>
      <c r="I1969" s="11">
        <v>11264558</v>
      </c>
      <c r="J1969" s="11"/>
      <c r="K1969" s="11"/>
      <c r="L1969" s="11"/>
      <c r="M1969" s="11"/>
      <c r="N1969" s="11"/>
      <c r="O1969" s="11"/>
      <c r="P1969" s="11"/>
    </row>
    <row r="1970" spans="1:16">
      <c r="A1970" s="9" t="s">
        <v>5154</v>
      </c>
      <c r="B1970" s="9" t="s">
        <v>5155</v>
      </c>
      <c r="C1970" s="9"/>
      <c r="D1970" s="10"/>
      <c r="E1970" s="9" t="s">
        <v>20</v>
      </c>
      <c r="F1970" s="11"/>
      <c r="G1970" s="12">
        <v>0</v>
      </c>
      <c r="H1970" s="11"/>
      <c r="I1970" s="11">
        <v>0</v>
      </c>
      <c r="J1970" s="11"/>
      <c r="K1970" s="11"/>
      <c r="L1970" s="11"/>
      <c r="M1970" s="11"/>
      <c r="N1970" s="11"/>
      <c r="O1970" s="11"/>
      <c r="P1970" s="11"/>
    </row>
    <row r="1971" spans="1:16">
      <c r="A1971" s="9" t="s">
        <v>5156</v>
      </c>
      <c r="B1971" s="9" t="s">
        <v>5157</v>
      </c>
      <c r="C1971" s="9"/>
      <c r="D1971" s="10"/>
      <c r="E1971" s="9" t="s">
        <v>20</v>
      </c>
      <c r="F1971" s="11"/>
      <c r="G1971" s="12">
        <v>0</v>
      </c>
      <c r="H1971" s="11"/>
      <c r="I1971" s="11">
        <v>0</v>
      </c>
      <c r="J1971" s="11"/>
      <c r="K1971" s="11"/>
      <c r="L1971" s="11"/>
      <c r="M1971" s="11"/>
      <c r="N1971" s="11"/>
      <c r="O1971" s="11"/>
      <c r="P1971" s="11"/>
    </row>
    <row r="1972" spans="1:16">
      <c r="A1972" s="9" t="s">
        <v>5158</v>
      </c>
      <c r="B1972" s="9" t="s">
        <v>5159</v>
      </c>
      <c r="C1972" s="9"/>
      <c r="D1972" s="10"/>
      <c r="E1972" s="9" t="s">
        <v>20</v>
      </c>
      <c r="F1972" s="11"/>
      <c r="G1972" s="12">
        <v>0</v>
      </c>
      <c r="H1972" s="11"/>
      <c r="I1972" s="11">
        <v>0</v>
      </c>
      <c r="J1972" s="11"/>
      <c r="K1972" s="11"/>
      <c r="L1972" s="11"/>
      <c r="M1972" s="11"/>
      <c r="N1972" s="11"/>
      <c r="O1972" s="11"/>
      <c r="P1972" s="11"/>
    </row>
    <row r="1973" spans="1:16">
      <c r="A1973" s="9" t="s">
        <v>5160</v>
      </c>
      <c r="B1973" s="9" t="s">
        <v>5161</v>
      </c>
      <c r="C1973" s="9"/>
      <c r="D1973" s="10"/>
      <c r="E1973" s="9" t="s">
        <v>20</v>
      </c>
      <c r="F1973" s="11"/>
      <c r="G1973" s="12">
        <v>0</v>
      </c>
      <c r="H1973" s="11"/>
      <c r="I1973" s="11">
        <v>0</v>
      </c>
      <c r="J1973" s="11"/>
      <c r="K1973" s="11"/>
      <c r="L1973" s="11"/>
      <c r="M1973" s="11"/>
      <c r="N1973" s="11"/>
      <c r="O1973" s="11"/>
      <c r="P1973" s="11"/>
    </row>
    <row r="1974" spans="1:16">
      <c r="A1974" s="9" t="s">
        <v>5162</v>
      </c>
      <c r="B1974" s="9" t="s">
        <v>5163</v>
      </c>
      <c r="C1974" s="9"/>
      <c r="D1974" s="10"/>
      <c r="E1974" s="9" t="s">
        <v>20</v>
      </c>
      <c r="F1974" s="11"/>
      <c r="G1974" s="12">
        <v>0</v>
      </c>
      <c r="H1974" s="11"/>
      <c r="I1974" s="11">
        <v>0</v>
      </c>
      <c r="J1974" s="11"/>
      <c r="K1974" s="11"/>
      <c r="L1974" s="11"/>
      <c r="M1974" s="11"/>
      <c r="N1974" s="11"/>
      <c r="O1974" s="11"/>
      <c r="P1974" s="11"/>
    </row>
    <row r="1975" spans="1:16">
      <c r="A1975" s="9" t="s">
        <v>5164</v>
      </c>
      <c r="B1975" s="9" t="s">
        <v>5165</v>
      </c>
      <c r="C1975" s="9"/>
      <c r="D1975" s="10"/>
      <c r="E1975" s="9" t="s">
        <v>20</v>
      </c>
      <c r="F1975" s="11"/>
      <c r="G1975" s="12">
        <v>0</v>
      </c>
      <c r="H1975" s="11"/>
      <c r="I1975" s="11" t="s">
        <v>5166</v>
      </c>
      <c r="J1975" s="11"/>
      <c r="K1975" s="11"/>
      <c r="L1975" s="11"/>
      <c r="M1975" s="11"/>
      <c r="N1975" s="11"/>
      <c r="O1975" s="11"/>
      <c r="P1975" s="11"/>
    </row>
    <row r="1976" spans="1:16">
      <c r="A1976" s="9" t="s">
        <v>5167</v>
      </c>
      <c r="B1976" s="9" t="s">
        <v>5168</v>
      </c>
      <c r="C1976" s="9"/>
      <c r="D1976" s="10"/>
      <c r="E1976" s="9" t="s">
        <v>20</v>
      </c>
      <c r="F1976" s="11"/>
      <c r="G1976" s="12">
        <v>0</v>
      </c>
      <c r="H1976" s="11"/>
      <c r="I1976" s="11">
        <v>0</v>
      </c>
      <c r="J1976" s="11"/>
      <c r="K1976" s="11"/>
      <c r="L1976" s="11"/>
      <c r="M1976" s="11"/>
      <c r="N1976" s="11"/>
      <c r="O1976" s="11"/>
      <c r="P1976" s="11"/>
    </row>
    <row r="1977" spans="1:16" ht="25.5">
      <c r="A1977" s="9" t="s">
        <v>5169</v>
      </c>
      <c r="B1977" s="9" t="s">
        <v>5170</v>
      </c>
      <c r="C1977" s="9"/>
      <c r="D1977" s="10"/>
      <c r="E1977" s="9" t="s">
        <v>20</v>
      </c>
      <c r="F1977" s="11"/>
      <c r="G1977" s="12">
        <v>0</v>
      </c>
      <c r="H1977" s="11"/>
      <c r="I1977" s="11">
        <v>0</v>
      </c>
      <c r="J1977" s="11"/>
      <c r="K1977" s="11"/>
      <c r="L1977" s="11"/>
      <c r="M1977" s="11"/>
      <c r="N1977" s="11"/>
      <c r="O1977" s="11"/>
      <c r="P1977" s="11"/>
    </row>
    <row r="1978" spans="1:16" ht="25.5">
      <c r="A1978" s="9" t="s">
        <v>5171</v>
      </c>
      <c r="B1978" s="9" t="s">
        <v>5172</v>
      </c>
      <c r="C1978" s="9"/>
      <c r="D1978" s="10"/>
      <c r="E1978" s="9" t="s">
        <v>20</v>
      </c>
      <c r="F1978" s="11"/>
      <c r="G1978" s="12">
        <v>0</v>
      </c>
      <c r="H1978" s="11"/>
      <c r="I1978" s="11">
        <v>817752010009</v>
      </c>
      <c r="J1978" s="11"/>
      <c r="K1978" s="11"/>
      <c r="L1978" s="11"/>
      <c r="M1978" s="11"/>
      <c r="N1978" s="11"/>
      <c r="O1978" s="11"/>
      <c r="P1978" s="11"/>
    </row>
    <row r="1979" spans="1:16" ht="25.5">
      <c r="A1979" s="9" t="s">
        <v>5173</v>
      </c>
      <c r="B1979" s="9" t="s">
        <v>5174</v>
      </c>
      <c r="C1979" s="9"/>
      <c r="D1979" s="10"/>
      <c r="E1979" s="9" t="s">
        <v>20</v>
      </c>
      <c r="F1979" s="11"/>
      <c r="G1979" s="12">
        <v>0</v>
      </c>
      <c r="H1979" s="11"/>
      <c r="I1979" s="11">
        <v>817752010009</v>
      </c>
      <c r="J1979" s="11"/>
      <c r="K1979" s="11"/>
      <c r="L1979" s="11"/>
      <c r="M1979" s="11"/>
      <c r="N1979" s="11"/>
      <c r="O1979" s="11"/>
      <c r="P1979" s="11"/>
    </row>
    <row r="1980" spans="1:16" ht="25.5">
      <c r="A1980" s="9" t="s">
        <v>5175</v>
      </c>
      <c r="B1980" s="9" t="s">
        <v>5176</v>
      </c>
      <c r="C1980" s="9"/>
      <c r="D1980" s="10"/>
      <c r="E1980" s="9" t="s">
        <v>20</v>
      </c>
      <c r="F1980" s="11"/>
      <c r="G1980" s="12">
        <v>0</v>
      </c>
      <c r="H1980" s="11"/>
      <c r="I1980" s="11">
        <v>0</v>
      </c>
      <c r="J1980" s="11"/>
      <c r="K1980" s="11"/>
      <c r="L1980" s="11"/>
      <c r="M1980" s="11"/>
      <c r="N1980" s="11"/>
      <c r="O1980" s="11"/>
      <c r="P1980" s="11"/>
    </row>
    <row r="1981" spans="1:16" ht="25.5">
      <c r="A1981" s="9" t="s">
        <v>5177</v>
      </c>
      <c r="B1981" s="9" t="s">
        <v>5178</v>
      </c>
      <c r="C1981" s="9"/>
      <c r="D1981" s="10"/>
      <c r="E1981" s="9" t="s">
        <v>20</v>
      </c>
      <c r="F1981" s="11"/>
      <c r="G1981" s="12">
        <v>0</v>
      </c>
      <c r="H1981" s="11"/>
      <c r="I1981" s="11">
        <v>0</v>
      </c>
      <c r="J1981" s="11"/>
      <c r="K1981" s="11"/>
      <c r="L1981" s="11"/>
      <c r="M1981" s="11"/>
      <c r="N1981" s="11"/>
      <c r="O1981" s="11"/>
      <c r="P1981" s="11"/>
    </row>
    <row r="1982" spans="1:16" ht="25.5">
      <c r="A1982" s="9" t="s">
        <v>5179</v>
      </c>
      <c r="B1982" s="9" t="s">
        <v>5180</v>
      </c>
      <c r="C1982" s="9"/>
      <c r="D1982" s="10"/>
      <c r="E1982" s="9" t="s">
        <v>20</v>
      </c>
      <c r="F1982" s="11"/>
      <c r="G1982" s="12">
        <v>0</v>
      </c>
      <c r="H1982" s="11"/>
      <c r="I1982" s="11">
        <v>0</v>
      </c>
      <c r="J1982" s="11"/>
      <c r="K1982" s="11"/>
      <c r="L1982" s="11"/>
      <c r="M1982" s="11"/>
      <c r="N1982" s="11"/>
      <c r="O1982" s="11"/>
      <c r="P1982" s="11"/>
    </row>
    <row r="1983" spans="1:16" ht="25.5">
      <c r="A1983" s="9" t="s">
        <v>5181</v>
      </c>
      <c r="B1983" s="9" t="s">
        <v>5182</v>
      </c>
      <c r="C1983" s="9"/>
      <c r="D1983" s="10"/>
      <c r="E1983" s="9" t="s">
        <v>20</v>
      </c>
      <c r="F1983" s="11"/>
      <c r="G1983" s="12">
        <v>0</v>
      </c>
      <c r="H1983" s="11"/>
      <c r="I1983" s="11">
        <v>0</v>
      </c>
      <c r="J1983" s="11"/>
      <c r="K1983" s="11"/>
      <c r="L1983" s="11"/>
      <c r="M1983" s="11"/>
      <c r="N1983" s="11"/>
      <c r="O1983" s="11"/>
      <c r="P1983" s="11"/>
    </row>
    <row r="1984" spans="1:16" ht="25.5">
      <c r="A1984" s="9" t="s">
        <v>5183</v>
      </c>
      <c r="B1984" s="9" t="s">
        <v>5184</v>
      </c>
      <c r="C1984" s="9"/>
      <c r="D1984" s="10"/>
      <c r="E1984" s="9" t="s">
        <v>20</v>
      </c>
      <c r="F1984" s="11"/>
      <c r="G1984" s="12">
        <v>0</v>
      </c>
      <c r="H1984" s="11"/>
      <c r="I1984" s="11">
        <v>0</v>
      </c>
      <c r="J1984" s="11"/>
      <c r="K1984" s="11"/>
      <c r="L1984" s="11"/>
      <c r="M1984" s="11"/>
      <c r="N1984" s="11"/>
      <c r="O1984" s="11"/>
      <c r="P1984" s="11"/>
    </row>
    <row r="1985" spans="1:16" ht="25.5">
      <c r="A1985" s="9" t="s">
        <v>5185</v>
      </c>
      <c r="B1985" s="9" t="s">
        <v>5186</v>
      </c>
      <c r="C1985" s="9"/>
      <c r="D1985" s="10"/>
      <c r="E1985" s="9" t="s">
        <v>20</v>
      </c>
      <c r="F1985" s="11"/>
      <c r="G1985" s="12">
        <v>0</v>
      </c>
      <c r="H1985" s="11"/>
      <c r="I1985" s="11">
        <v>0</v>
      </c>
      <c r="J1985" s="11"/>
      <c r="K1985" s="11"/>
      <c r="L1985" s="11"/>
      <c r="M1985" s="11"/>
      <c r="N1985" s="11"/>
      <c r="O1985" s="11"/>
      <c r="P1985" s="11"/>
    </row>
    <row r="1986" spans="1:16" ht="25.5">
      <c r="A1986" s="9" t="s">
        <v>5187</v>
      </c>
      <c r="B1986" s="9" t="s">
        <v>5188</v>
      </c>
      <c r="C1986" s="9"/>
      <c r="D1986" s="10"/>
      <c r="E1986" s="9" t="s">
        <v>20</v>
      </c>
      <c r="F1986" s="11"/>
      <c r="G1986" s="12">
        <v>0</v>
      </c>
      <c r="H1986" s="11"/>
      <c r="I1986" s="11">
        <v>0</v>
      </c>
      <c r="J1986" s="11"/>
      <c r="K1986" s="11"/>
      <c r="L1986" s="11"/>
      <c r="M1986" s="11"/>
      <c r="N1986" s="11"/>
      <c r="O1986" s="11"/>
      <c r="P1986" s="11"/>
    </row>
    <row r="1987" spans="1:16" ht="25.5">
      <c r="A1987" s="9" t="s">
        <v>5189</v>
      </c>
      <c r="B1987" s="9" t="s">
        <v>5190</v>
      </c>
      <c r="C1987" s="9"/>
      <c r="D1987" s="10"/>
      <c r="E1987" s="9" t="s">
        <v>20</v>
      </c>
      <c r="F1987" s="11"/>
      <c r="G1987" s="12">
        <v>0</v>
      </c>
      <c r="H1987" s="11"/>
      <c r="I1987" s="11">
        <v>0</v>
      </c>
      <c r="J1987" s="11"/>
      <c r="K1987" s="11"/>
      <c r="L1987" s="11"/>
      <c r="M1987" s="11"/>
      <c r="N1987" s="11"/>
      <c r="O1987" s="11"/>
      <c r="P1987" s="11"/>
    </row>
    <row r="1988" spans="1:16" ht="25.5">
      <c r="A1988" s="9" t="s">
        <v>5191</v>
      </c>
      <c r="B1988" s="9" t="s">
        <v>5192</v>
      </c>
      <c r="C1988" s="9"/>
      <c r="D1988" s="10"/>
      <c r="E1988" s="9" t="s">
        <v>20</v>
      </c>
      <c r="F1988" s="11"/>
      <c r="G1988" s="12">
        <v>0</v>
      </c>
      <c r="H1988" s="11"/>
      <c r="I1988" s="11">
        <v>0</v>
      </c>
      <c r="J1988" s="11"/>
      <c r="K1988" s="11"/>
      <c r="L1988" s="11"/>
      <c r="M1988" s="11"/>
      <c r="N1988" s="11"/>
      <c r="O1988" s="11"/>
      <c r="P1988" s="11"/>
    </row>
    <row r="1989" spans="1:16" ht="25.5">
      <c r="A1989" s="9" t="s">
        <v>5193</v>
      </c>
      <c r="B1989" s="9" t="s">
        <v>5194</v>
      </c>
      <c r="C1989" s="9"/>
      <c r="D1989" s="10"/>
      <c r="E1989" s="9" t="s">
        <v>20</v>
      </c>
      <c r="F1989" s="11"/>
      <c r="G1989" s="12">
        <v>0</v>
      </c>
      <c r="H1989" s="11"/>
      <c r="I1989" s="11">
        <v>0</v>
      </c>
      <c r="J1989" s="11"/>
      <c r="K1989" s="11"/>
      <c r="L1989" s="11"/>
      <c r="M1989" s="11"/>
      <c r="N1989" s="11"/>
      <c r="O1989" s="11"/>
      <c r="P1989" s="11"/>
    </row>
    <row r="1990" spans="1:16" ht="25.5">
      <c r="A1990" s="9" t="s">
        <v>5195</v>
      </c>
      <c r="B1990" s="9" t="s">
        <v>5196</v>
      </c>
      <c r="C1990" s="9"/>
      <c r="D1990" s="10"/>
      <c r="E1990" s="9" t="s">
        <v>20</v>
      </c>
      <c r="F1990" s="11"/>
      <c r="G1990" s="12">
        <v>0</v>
      </c>
      <c r="H1990" s="11"/>
      <c r="I1990" s="11">
        <v>0</v>
      </c>
      <c r="J1990" s="11"/>
      <c r="K1990" s="11"/>
      <c r="L1990" s="11"/>
      <c r="M1990" s="11"/>
      <c r="N1990" s="11"/>
      <c r="O1990" s="11"/>
      <c r="P1990" s="11"/>
    </row>
    <row r="1991" spans="1:16" ht="25.5">
      <c r="A1991" s="9" t="s">
        <v>5197</v>
      </c>
      <c r="B1991" s="9" t="s">
        <v>5198</v>
      </c>
      <c r="C1991" s="9"/>
      <c r="D1991" s="10"/>
      <c r="E1991" s="9" t="s">
        <v>20</v>
      </c>
      <c r="F1991" s="11"/>
      <c r="G1991" s="12">
        <v>0</v>
      </c>
      <c r="H1991" s="11"/>
      <c r="I1991" s="11">
        <v>0</v>
      </c>
      <c r="J1991" s="11"/>
      <c r="K1991" s="11"/>
      <c r="L1991" s="11"/>
      <c r="M1991" s="11"/>
      <c r="N1991" s="11"/>
      <c r="O1991" s="11"/>
      <c r="P1991" s="11"/>
    </row>
    <row r="1992" spans="1:16" ht="25.5">
      <c r="A1992" s="9" t="s">
        <v>5199</v>
      </c>
      <c r="B1992" s="9" t="s">
        <v>5200</v>
      </c>
      <c r="C1992" s="9"/>
      <c r="D1992" s="10"/>
      <c r="E1992" s="9" t="s">
        <v>20</v>
      </c>
      <c r="F1992" s="11"/>
      <c r="G1992" s="12">
        <v>0</v>
      </c>
      <c r="H1992" s="11"/>
      <c r="I1992" s="11">
        <v>0</v>
      </c>
      <c r="J1992" s="11"/>
      <c r="K1992" s="11"/>
      <c r="L1992" s="11"/>
      <c r="M1992" s="11"/>
      <c r="N1992" s="11"/>
      <c r="O1992" s="11"/>
      <c r="P1992" s="11"/>
    </row>
    <row r="1993" spans="1:16" ht="25.5">
      <c r="A1993" s="9" t="s">
        <v>5201</v>
      </c>
      <c r="B1993" s="9" t="s">
        <v>5202</v>
      </c>
      <c r="C1993" s="9"/>
      <c r="D1993" s="10"/>
      <c r="E1993" s="9" t="s">
        <v>20</v>
      </c>
      <c r="F1993" s="11"/>
      <c r="G1993" s="12">
        <v>0</v>
      </c>
      <c r="H1993" s="11"/>
      <c r="I1993" s="11">
        <v>0</v>
      </c>
      <c r="J1993" s="11"/>
      <c r="K1993" s="11"/>
      <c r="L1993" s="11"/>
      <c r="M1993" s="11"/>
      <c r="N1993" s="11"/>
      <c r="O1993" s="11"/>
      <c r="P1993" s="11"/>
    </row>
    <row r="1994" spans="1:16">
      <c r="A1994" s="9" t="s">
        <v>5203</v>
      </c>
      <c r="B1994" s="9" t="s">
        <v>5204</v>
      </c>
      <c r="C1994" s="9"/>
      <c r="D1994" s="10"/>
      <c r="E1994" s="9" t="s">
        <v>20</v>
      </c>
      <c r="F1994" s="11"/>
      <c r="G1994" s="12">
        <v>0</v>
      </c>
      <c r="H1994" s="11"/>
      <c r="I1994" s="11">
        <v>0</v>
      </c>
      <c r="J1994" s="11"/>
      <c r="K1994" s="11"/>
      <c r="L1994" s="11"/>
      <c r="M1994" s="11"/>
      <c r="N1994" s="11"/>
      <c r="O1994" s="11"/>
      <c r="P1994" s="11"/>
    </row>
    <row r="1995" spans="1:16">
      <c r="A1995" s="9" t="s">
        <v>5205</v>
      </c>
      <c r="B1995" s="9" t="s">
        <v>5206</v>
      </c>
      <c r="C1995" s="9"/>
      <c r="D1995" s="10"/>
      <c r="E1995" s="9" t="s">
        <v>20</v>
      </c>
      <c r="F1995" s="11"/>
      <c r="G1995" s="12">
        <v>0</v>
      </c>
      <c r="H1995" s="11"/>
      <c r="I1995" s="11">
        <v>0</v>
      </c>
      <c r="J1995" s="11"/>
      <c r="K1995" s="11"/>
      <c r="L1995" s="11"/>
      <c r="M1995" s="11"/>
      <c r="N1995" s="11"/>
      <c r="O1995" s="11"/>
      <c r="P1995" s="11"/>
    </row>
    <row r="1996" spans="1:16" ht="25.5">
      <c r="A1996" s="9" t="s">
        <v>5207</v>
      </c>
      <c r="B1996" s="9" t="s">
        <v>5208</v>
      </c>
      <c r="C1996" s="9"/>
      <c r="D1996" s="10"/>
      <c r="E1996" s="9" t="s">
        <v>20</v>
      </c>
      <c r="F1996" s="11"/>
      <c r="G1996" s="12">
        <v>0</v>
      </c>
      <c r="H1996" s="11"/>
      <c r="I1996" s="11">
        <v>0</v>
      </c>
      <c r="J1996" s="11"/>
      <c r="K1996" s="11"/>
      <c r="L1996" s="11"/>
      <c r="M1996" s="11"/>
      <c r="N1996" s="11"/>
      <c r="O1996" s="11"/>
      <c r="P1996" s="11"/>
    </row>
    <row r="1997" spans="1:16" ht="25.5">
      <c r="A1997" s="9" t="s">
        <v>5209</v>
      </c>
      <c r="B1997" s="9" t="s">
        <v>5210</v>
      </c>
      <c r="C1997" s="9"/>
      <c r="D1997" s="10"/>
      <c r="E1997" s="9" t="s">
        <v>20</v>
      </c>
      <c r="F1997" s="11"/>
      <c r="G1997" s="12">
        <v>0</v>
      </c>
      <c r="H1997" s="11"/>
      <c r="I1997" s="11">
        <v>0</v>
      </c>
      <c r="J1997" s="11"/>
      <c r="K1997" s="11"/>
      <c r="L1997" s="11"/>
      <c r="M1997" s="11"/>
      <c r="N1997" s="11"/>
      <c r="O1997" s="11"/>
      <c r="P1997" s="11"/>
    </row>
    <row r="1998" spans="1:16">
      <c r="A1998" s="9" t="s">
        <v>5211</v>
      </c>
      <c r="B1998" s="9" t="s">
        <v>5212</v>
      </c>
      <c r="C1998" s="9"/>
      <c r="D1998" s="10"/>
      <c r="E1998" s="9" t="s">
        <v>20</v>
      </c>
      <c r="F1998" s="11"/>
      <c r="G1998" s="12">
        <v>0</v>
      </c>
      <c r="H1998" s="11"/>
      <c r="I1998" s="11">
        <v>0</v>
      </c>
      <c r="J1998" s="11"/>
      <c r="K1998" s="11"/>
      <c r="L1998" s="11"/>
      <c r="M1998" s="11"/>
      <c r="N1998" s="11"/>
      <c r="O1998" s="11"/>
      <c r="P1998" s="11"/>
    </row>
    <row r="1999" spans="1:16">
      <c r="A1999" s="9" t="s">
        <v>5213</v>
      </c>
      <c r="B1999" s="9" t="s">
        <v>5214</v>
      </c>
      <c r="C1999" s="9"/>
      <c r="D1999" s="10"/>
      <c r="E1999" s="9" t="s">
        <v>20</v>
      </c>
      <c r="F1999" s="11"/>
      <c r="G1999" s="12">
        <v>0</v>
      </c>
      <c r="H1999" s="11"/>
      <c r="I1999" s="11">
        <v>0</v>
      </c>
      <c r="J1999" s="11"/>
      <c r="K1999" s="11"/>
      <c r="L1999" s="11"/>
      <c r="M1999" s="11"/>
      <c r="N1999" s="11"/>
      <c r="O1999" s="11"/>
      <c r="P1999" s="11"/>
    </row>
    <row r="2000" spans="1:16" ht="25.5">
      <c r="A2000" s="9" t="s">
        <v>5215</v>
      </c>
      <c r="B2000" s="9" t="s">
        <v>5216</v>
      </c>
      <c r="C2000" s="9"/>
      <c r="D2000" s="10"/>
      <c r="E2000" s="9" t="s">
        <v>20</v>
      </c>
      <c r="F2000" s="11"/>
      <c r="G2000" s="12">
        <v>0</v>
      </c>
      <c r="H2000" s="11"/>
      <c r="I2000" s="11">
        <v>0</v>
      </c>
      <c r="J2000" s="11"/>
      <c r="K2000" s="11"/>
      <c r="L2000" s="11"/>
      <c r="M2000" s="11"/>
      <c r="N2000" s="11"/>
      <c r="O2000" s="11"/>
      <c r="P2000" s="11"/>
    </row>
    <row r="2001" spans="1:16" ht="25.5">
      <c r="A2001" s="9" t="s">
        <v>5217</v>
      </c>
      <c r="B2001" s="9" t="s">
        <v>5218</v>
      </c>
      <c r="C2001" s="9"/>
      <c r="D2001" s="10"/>
      <c r="E2001" s="9" t="s">
        <v>20</v>
      </c>
      <c r="F2001" s="11"/>
      <c r="G2001" s="12">
        <v>0</v>
      </c>
      <c r="H2001" s="11"/>
      <c r="I2001" s="11">
        <v>0</v>
      </c>
      <c r="J2001" s="11"/>
      <c r="K2001" s="11"/>
      <c r="L2001" s="11"/>
      <c r="M2001" s="11"/>
      <c r="N2001" s="11"/>
      <c r="O2001" s="11"/>
      <c r="P2001" s="11"/>
    </row>
    <row r="2002" spans="1:16">
      <c r="A2002" s="9" t="s">
        <v>5219</v>
      </c>
      <c r="B2002" s="9" t="s">
        <v>5220</v>
      </c>
      <c r="C2002" s="9"/>
      <c r="D2002" s="10"/>
      <c r="E2002" s="9" t="s">
        <v>20</v>
      </c>
      <c r="F2002" s="11"/>
      <c r="G2002" s="12">
        <v>0</v>
      </c>
      <c r="H2002" s="11"/>
      <c r="I2002" s="11">
        <v>0</v>
      </c>
      <c r="J2002" s="11"/>
      <c r="K2002" s="11"/>
      <c r="L2002" s="11"/>
      <c r="M2002" s="11"/>
      <c r="N2002" s="11"/>
      <c r="O2002" s="11"/>
      <c r="P2002" s="11"/>
    </row>
    <row r="2003" spans="1:16">
      <c r="A2003" s="9" t="s">
        <v>5221</v>
      </c>
      <c r="B2003" s="9" t="s">
        <v>5222</v>
      </c>
      <c r="C2003" s="9"/>
      <c r="D2003" s="10"/>
      <c r="E2003" s="9" t="s">
        <v>20</v>
      </c>
      <c r="F2003" s="11"/>
      <c r="G2003" s="12">
        <v>0</v>
      </c>
      <c r="H2003" s="11"/>
      <c r="I2003" s="11">
        <v>0</v>
      </c>
      <c r="J2003" s="11"/>
      <c r="K2003" s="11"/>
      <c r="L2003" s="11"/>
      <c r="M2003" s="11"/>
      <c r="N2003" s="11"/>
      <c r="O2003" s="11"/>
      <c r="P2003" s="11"/>
    </row>
    <row r="2004" spans="1:16">
      <c r="A2004" s="9" t="s">
        <v>5223</v>
      </c>
      <c r="B2004" s="9" t="s">
        <v>5224</v>
      </c>
      <c r="C2004" s="9"/>
      <c r="D2004" s="10"/>
      <c r="E2004" s="9" t="s">
        <v>20</v>
      </c>
      <c r="F2004" s="11"/>
      <c r="G2004" s="12">
        <v>0</v>
      </c>
      <c r="H2004" s="11"/>
      <c r="I2004" s="11" t="s">
        <v>5225</v>
      </c>
      <c r="J2004" s="11"/>
      <c r="K2004" s="11"/>
      <c r="L2004" s="11"/>
      <c r="M2004" s="11"/>
      <c r="N2004" s="11"/>
      <c r="O2004" s="11"/>
      <c r="P2004" s="11"/>
    </row>
    <row r="2005" spans="1:16" ht="25.5">
      <c r="A2005" s="9" t="s">
        <v>5226</v>
      </c>
      <c r="B2005" s="9" t="s">
        <v>5227</v>
      </c>
      <c r="C2005" s="9"/>
      <c r="D2005" s="10">
        <v>0</v>
      </c>
      <c r="E2005" s="9" t="s">
        <v>20</v>
      </c>
      <c r="F2005" s="11">
        <v>0</v>
      </c>
      <c r="G2005" s="12">
        <v>0</v>
      </c>
      <c r="H2005" s="11" t="s">
        <v>5228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</row>
    <row r="2006" spans="1:16" ht="25.5">
      <c r="A2006" s="9" t="s">
        <v>5229</v>
      </c>
      <c r="B2006" s="9" t="s">
        <v>5230</v>
      </c>
      <c r="C2006" s="9"/>
      <c r="D2006" s="10"/>
      <c r="E2006" s="9" t="s">
        <v>20</v>
      </c>
      <c r="F2006" s="11"/>
      <c r="G2006" s="12">
        <v>0</v>
      </c>
      <c r="H2006" s="11"/>
      <c r="I2006" s="11">
        <v>0</v>
      </c>
      <c r="J2006" s="11"/>
      <c r="K2006" s="11"/>
      <c r="L2006" s="11"/>
      <c r="M2006" s="11"/>
      <c r="N2006" s="11"/>
      <c r="O2006" s="11"/>
      <c r="P2006" s="11"/>
    </row>
    <row r="2007" spans="1:16" ht="25.5">
      <c r="A2007" s="9" t="s">
        <v>5231</v>
      </c>
      <c r="B2007" s="9" t="s">
        <v>5232</v>
      </c>
      <c r="C2007" s="9"/>
      <c r="D2007" s="10"/>
      <c r="E2007" s="9" t="s">
        <v>20</v>
      </c>
      <c r="F2007" s="11"/>
      <c r="G2007" s="12">
        <v>0</v>
      </c>
      <c r="H2007" s="11"/>
      <c r="I2007" s="11">
        <v>0</v>
      </c>
      <c r="J2007" s="11"/>
      <c r="K2007" s="11"/>
      <c r="L2007" s="11"/>
      <c r="M2007" s="11"/>
      <c r="N2007" s="11"/>
      <c r="O2007" s="11"/>
      <c r="P2007" s="11"/>
    </row>
    <row r="2008" spans="1:16" ht="38.25">
      <c r="A2008" s="9" t="s">
        <v>5233</v>
      </c>
      <c r="B2008" s="9" t="s">
        <v>5234</v>
      </c>
      <c r="C2008" s="9"/>
      <c r="D2008" s="10"/>
      <c r="E2008" s="9" t="s">
        <v>20</v>
      </c>
      <c r="F2008" s="11"/>
      <c r="G2008" s="12">
        <v>0</v>
      </c>
      <c r="H2008" s="11"/>
      <c r="I2008" s="11">
        <v>0</v>
      </c>
      <c r="J2008" s="11"/>
      <c r="K2008" s="11"/>
      <c r="L2008" s="11"/>
      <c r="M2008" s="11"/>
      <c r="N2008" s="11"/>
      <c r="O2008" s="11"/>
      <c r="P2008" s="11"/>
    </row>
    <row r="2009" spans="1:16" ht="38.25">
      <c r="A2009" s="9" t="s">
        <v>5235</v>
      </c>
      <c r="B2009" s="9" t="s">
        <v>5236</v>
      </c>
      <c r="C2009" s="9"/>
      <c r="D2009" s="10"/>
      <c r="E2009" s="9" t="s">
        <v>20</v>
      </c>
      <c r="F2009" s="11"/>
      <c r="G2009" s="12">
        <v>0</v>
      </c>
      <c r="H2009" s="11"/>
      <c r="I2009" s="11">
        <v>0</v>
      </c>
      <c r="J2009" s="11"/>
      <c r="K2009" s="11"/>
      <c r="L2009" s="11"/>
      <c r="M2009" s="11"/>
      <c r="N2009" s="11"/>
      <c r="O2009" s="11"/>
      <c r="P2009" s="11"/>
    </row>
    <row r="2010" spans="1:16" ht="38.25">
      <c r="A2010" s="9" t="s">
        <v>5237</v>
      </c>
      <c r="B2010" s="9" t="s">
        <v>5238</v>
      </c>
      <c r="C2010" s="9"/>
      <c r="D2010" s="10"/>
      <c r="E2010" s="9" t="s">
        <v>20</v>
      </c>
      <c r="F2010" s="11"/>
      <c r="G2010" s="12">
        <v>0</v>
      </c>
      <c r="H2010" s="11"/>
      <c r="I2010" s="11">
        <v>0</v>
      </c>
      <c r="J2010" s="11"/>
      <c r="K2010" s="11"/>
      <c r="L2010" s="11"/>
      <c r="M2010" s="11"/>
      <c r="N2010" s="11"/>
      <c r="O2010" s="11"/>
      <c r="P2010" s="11"/>
    </row>
    <row r="2011" spans="1:16" ht="25.5">
      <c r="A2011" s="9" t="s">
        <v>5239</v>
      </c>
      <c r="B2011" s="9" t="s">
        <v>5240</v>
      </c>
      <c r="C2011" s="9"/>
      <c r="D2011" s="10"/>
      <c r="E2011" s="9" t="s">
        <v>20</v>
      </c>
      <c r="F2011" s="11"/>
      <c r="G2011" s="12">
        <v>0</v>
      </c>
      <c r="H2011" s="11"/>
      <c r="I2011" s="11">
        <v>0</v>
      </c>
      <c r="J2011" s="11"/>
      <c r="K2011" s="11"/>
      <c r="L2011" s="11"/>
      <c r="M2011" s="11"/>
      <c r="N2011" s="11"/>
      <c r="O2011" s="11"/>
      <c r="P2011" s="11"/>
    </row>
    <row r="2012" spans="1:16" ht="25.5">
      <c r="A2012" s="9" t="s">
        <v>5241</v>
      </c>
      <c r="B2012" s="9" t="s">
        <v>5242</v>
      </c>
      <c r="C2012" s="9"/>
      <c r="D2012" s="10"/>
      <c r="E2012" s="9" t="s">
        <v>20</v>
      </c>
      <c r="F2012" s="11"/>
      <c r="G2012" s="12">
        <v>0</v>
      </c>
      <c r="H2012" s="11"/>
      <c r="I2012" s="11">
        <v>0</v>
      </c>
      <c r="J2012" s="11"/>
      <c r="K2012" s="11"/>
      <c r="L2012" s="11"/>
      <c r="M2012" s="11"/>
      <c r="N2012" s="11"/>
      <c r="O2012" s="11"/>
      <c r="P2012" s="11"/>
    </row>
    <row r="2013" spans="1:16" ht="25.5">
      <c r="A2013" s="9" t="s">
        <v>5243</v>
      </c>
      <c r="B2013" s="9" t="s">
        <v>5244</v>
      </c>
      <c r="C2013" s="9"/>
      <c r="D2013" s="10"/>
      <c r="E2013" s="9" t="s">
        <v>20</v>
      </c>
      <c r="F2013" s="11"/>
      <c r="G2013" s="12">
        <v>0</v>
      </c>
      <c r="H2013" s="11"/>
      <c r="I2013" s="11">
        <v>0</v>
      </c>
      <c r="J2013" s="11"/>
      <c r="K2013" s="11"/>
      <c r="L2013" s="11"/>
      <c r="M2013" s="11"/>
      <c r="N2013" s="11"/>
      <c r="O2013" s="11"/>
      <c r="P2013" s="11"/>
    </row>
    <row r="2014" spans="1:16" ht="25.5">
      <c r="A2014" s="9" t="s">
        <v>5245</v>
      </c>
      <c r="B2014" s="9" t="s">
        <v>5246</v>
      </c>
      <c r="C2014" s="9"/>
      <c r="D2014" s="10"/>
      <c r="E2014" s="9" t="s">
        <v>20</v>
      </c>
      <c r="F2014" s="11"/>
      <c r="G2014" s="12">
        <v>0</v>
      </c>
      <c r="H2014" s="11"/>
      <c r="I2014" s="11">
        <v>0</v>
      </c>
      <c r="J2014" s="11"/>
      <c r="K2014" s="11"/>
      <c r="L2014" s="11"/>
      <c r="M2014" s="11"/>
      <c r="N2014" s="11"/>
      <c r="O2014" s="11"/>
      <c r="P2014" s="11"/>
    </row>
    <row r="2015" spans="1:16" ht="25.5">
      <c r="A2015" s="9" t="s">
        <v>5247</v>
      </c>
      <c r="B2015" s="9" t="s">
        <v>5248</v>
      </c>
      <c r="C2015" s="9"/>
      <c r="D2015" s="10"/>
      <c r="E2015" s="9" t="s">
        <v>20</v>
      </c>
      <c r="F2015" s="11"/>
      <c r="G2015" s="12">
        <v>0</v>
      </c>
      <c r="H2015" s="11"/>
      <c r="I2015" s="11">
        <v>0</v>
      </c>
      <c r="J2015" s="11"/>
      <c r="K2015" s="11"/>
      <c r="L2015" s="11"/>
      <c r="M2015" s="11"/>
      <c r="N2015" s="11"/>
      <c r="O2015" s="11"/>
      <c r="P2015" s="11"/>
    </row>
    <row r="2016" spans="1:16" ht="25.5">
      <c r="A2016" s="9" t="s">
        <v>5249</v>
      </c>
      <c r="B2016" s="9" t="s">
        <v>5250</v>
      </c>
      <c r="C2016" s="9"/>
      <c r="D2016" s="10"/>
      <c r="E2016" s="9" t="s">
        <v>20</v>
      </c>
      <c r="F2016" s="11"/>
      <c r="G2016" s="12">
        <v>0</v>
      </c>
      <c r="H2016" s="11"/>
      <c r="I2016" s="11">
        <v>0</v>
      </c>
      <c r="J2016" s="11"/>
      <c r="K2016" s="11"/>
      <c r="L2016" s="11"/>
      <c r="M2016" s="11"/>
      <c r="N2016" s="11"/>
      <c r="O2016" s="11"/>
      <c r="P2016" s="11"/>
    </row>
    <row r="2017" spans="1:16">
      <c r="A2017" s="9" t="s">
        <v>5251</v>
      </c>
      <c r="B2017" s="9" t="s">
        <v>5252</v>
      </c>
      <c r="C2017" s="9"/>
      <c r="D2017" s="10"/>
      <c r="E2017" s="9" t="s">
        <v>20</v>
      </c>
      <c r="F2017" s="11"/>
      <c r="G2017" s="12">
        <v>0</v>
      </c>
      <c r="H2017" s="11"/>
      <c r="I2017" s="11">
        <v>0</v>
      </c>
      <c r="J2017" s="11"/>
      <c r="K2017" s="11"/>
      <c r="L2017" s="11"/>
      <c r="M2017" s="11"/>
      <c r="N2017" s="11"/>
      <c r="O2017" s="11"/>
      <c r="P2017" s="11"/>
    </row>
    <row r="2018" spans="1:16">
      <c r="A2018" s="9" t="s">
        <v>5253</v>
      </c>
      <c r="B2018" s="9" t="s">
        <v>5254</v>
      </c>
      <c r="C2018" s="9"/>
      <c r="D2018" s="10"/>
      <c r="E2018" s="9" t="s">
        <v>20</v>
      </c>
      <c r="F2018" s="11"/>
      <c r="G2018" s="12">
        <v>0</v>
      </c>
      <c r="H2018" s="11"/>
      <c r="I2018" s="11">
        <v>0</v>
      </c>
      <c r="J2018" s="11"/>
      <c r="K2018" s="11"/>
      <c r="L2018" s="11"/>
      <c r="M2018" s="11"/>
      <c r="N2018" s="11"/>
      <c r="O2018" s="11"/>
      <c r="P2018" s="11"/>
    </row>
    <row r="2019" spans="1:16">
      <c r="A2019" s="9" t="s">
        <v>5255</v>
      </c>
      <c r="B2019" s="9" t="s">
        <v>5256</v>
      </c>
      <c r="C2019" s="9"/>
      <c r="D2019" s="10"/>
      <c r="E2019" s="9" t="s">
        <v>20</v>
      </c>
      <c r="F2019" s="11"/>
      <c r="G2019" s="12">
        <v>0</v>
      </c>
      <c r="H2019" s="11"/>
      <c r="I2019" s="11">
        <v>0</v>
      </c>
      <c r="J2019" s="11"/>
      <c r="K2019" s="11"/>
      <c r="L2019" s="11"/>
      <c r="M2019" s="11"/>
      <c r="N2019" s="11"/>
      <c r="O2019" s="11"/>
      <c r="P2019" s="11"/>
    </row>
    <row r="2020" spans="1:16" ht="25.5">
      <c r="A2020" s="9" t="s">
        <v>5257</v>
      </c>
      <c r="B2020" s="9" t="s">
        <v>5258</v>
      </c>
      <c r="C2020" s="9"/>
      <c r="D2020" s="10"/>
      <c r="E2020" s="9" t="s">
        <v>20</v>
      </c>
      <c r="F2020" s="11"/>
      <c r="G2020" s="12">
        <v>0</v>
      </c>
      <c r="H2020" s="11"/>
      <c r="I2020" s="11">
        <v>0</v>
      </c>
      <c r="J2020" s="11"/>
      <c r="K2020" s="11"/>
      <c r="L2020" s="11"/>
      <c r="M2020" s="11"/>
      <c r="N2020" s="11"/>
      <c r="O2020" s="11"/>
      <c r="P2020" s="11"/>
    </row>
    <row r="2021" spans="1:16">
      <c r="A2021" s="9" t="s">
        <v>5259</v>
      </c>
      <c r="B2021" s="9" t="s">
        <v>5260</v>
      </c>
      <c r="C2021" s="9"/>
      <c r="D2021" s="10"/>
      <c r="E2021" s="9" t="s">
        <v>20</v>
      </c>
      <c r="F2021" s="11"/>
      <c r="G2021" s="12">
        <v>0</v>
      </c>
      <c r="H2021" s="11"/>
      <c r="I2021" s="11">
        <v>0</v>
      </c>
      <c r="J2021" s="11"/>
      <c r="K2021" s="11"/>
      <c r="L2021" s="11"/>
      <c r="M2021" s="11"/>
      <c r="N2021" s="11"/>
      <c r="O2021" s="11"/>
      <c r="P2021" s="11"/>
    </row>
    <row r="2022" spans="1:16">
      <c r="A2022" s="14" t="s">
        <v>5261</v>
      </c>
      <c r="B2022" s="14" t="s">
        <v>5262</v>
      </c>
      <c r="C2022" s="9" t="s">
        <v>19</v>
      </c>
      <c r="D2022" s="10"/>
      <c r="E2022" s="9" t="s">
        <v>20</v>
      </c>
      <c r="F2022" s="11"/>
      <c r="G2022" s="12"/>
      <c r="H2022" s="11"/>
      <c r="I2022" s="11"/>
      <c r="J2022" s="11"/>
      <c r="K2022" s="11"/>
      <c r="L2022" s="11"/>
      <c r="M2022" s="11"/>
      <c r="N2022" s="11"/>
      <c r="O2022" s="11"/>
      <c r="P2022" s="11"/>
    </row>
    <row r="2023" spans="1:16">
      <c r="A2023" s="9" t="s">
        <v>5263</v>
      </c>
      <c r="B2023" s="9" t="s">
        <v>5264</v>
      </c>
      <c r="C2023" s="9"/>
      <c r="D2023" s="10"/>
      <c r="E2023" s="9" t="s">
        <v>20</v>
      </c>
      <c r="F2023" s="11"/>
      <c r="G2023" s="12">
        <v>0</v>
      </c>
      <c r="H2023" s="11"/>
      <c r="I2023" s="11">
        <v>0</v>
      </c>
      <c r="J2023" s="11"/>
      <c r="K2023" s="11"/>
      <c r="L2023" s="11"/>
      <c r="M2023" s="11"/>
      <c r="N2023" s="11"/>
      <c r="O2023" s="11"/>
      <c r="P2023" s="11"/>
    </row>
    <row r="2024" spans="1:16" ht="25.5">
      <c r="A2024" s="9" t="s">
        <v>5265</v>
      </c>
      <c r="B2024" s="9" t="s">
        <v>5266</v>
      </c>
      <c r="C2024" s="9"/>
      <c r="D2024" s="10"/>
      <c r="E2024" s="9" t="s">
        <v>20</v>
      </c>
      <c r="F2024" s="11"/>
      <c r="G2024" s="12">
        <v>0</v>
      </c>
      <c r="H2024" s="11"/>
      <c r="I2024" s="11">
        <v>0</v>
      </c>
      <c r="J2024" s="11"/>
      <c r="K2024" s="11"/>
      <c r="L2024" s="11"/>
      <c r="M2024" s="11"/>
      <c r="N2024" s="11"/>
      <c r="O2024" s="11"/>
      <c r="P2024" s="11"/>
    </row>
    <row r="2025" spans="1:16" ht="25.5">
      <c r="A2025" s="9" t="s">
        <v>5267</v>
      </c>
      <c r="B2025" s="9" t="s">
        <v>5268</v>
      </c>
      <c r="C2025" s="9"/>
      <c r="D2025" s="10"/>
      <c r="E2025" s="9" t="s">
        <v>20</v>
      </c>
      <c r="F2025" s="11"/>
      <c r="G2025" s="12">
        <v>0</v>
      </c>
      <c r="H2025" s="11"/>
      <c r="I2025" s="11">
        <v>0</v>
      </c>
      <c r="J2025" s="11"/>
      <c r="K2025" s="11"/>
      <c r="L2025" s="11"/>
      <c r="M2025" s="11"/>
      <c r="N2025" s="11"/>
      <c r="O2025" s="11"/>
      <c r="P2025" s="11"/>
    </row>
    <row r="2026" spans="1:16" ht="25.5">
      <c r="A2026" s="9" t="s">
        <v>5269</v>
      </c>
      <c r="B2026" s="9" t="s">
        <v>5270</v>
      </c>
      <c r="C2026" s="9"/>
      <c r="D2026" s="10"/>
      <c r="E2026" s="9" t="s">
        <v>20</v>
      </c>
      <c r="F2026" s="11"/>
      <c r="G2026" s="12">
        <v>0</v>
      </c>
      <c r="H2026" s="11"/>
      <c r="I2026" s="11" t="s">
        <v>5271</v>
      </c>
      <c r="J2026" s="11"/>
      <c r="K2026" s="11"/>
      <c r="L2026" s="11"/>
      <c r="M2026" s="11"/>
      <c r="N2026" s="11"/>
      <c r="O2026" s="11"/>
      <c r="P2026" s="11"/>
    </row>
    <row r="2027" spans="1:16">
      <c r="A2027" s="9" t="s">
        <v>5272</v>
      </c>
      <c r="B2027" s="9" t="s">
        <v>5273</v>
      </c>
      <c r="C2027" s="9"/>
      <c r="D2027" s="10"/>
      <c r="E2027" s="9" t="s">
        <v>20</v>
      </c>
      <c r="F2027" s="11"/>
      <c r="G2027" s="12">
        <v>0</v>
      </c>
      <c r="H2027" s="11"/>
      <c r="I2027" s="11">
        <v>0</v>
      </c>
      <c r="J2027" s="11"/>
      <c r="K2027" s="11"/>
      <c r="L2027" s="11"/>
      <c r="M2027" s="11"/>
      <c r="N2027" s="11"/>
      <c r="O2027" s="11"/>
      <c r="P2027" s="11"/>
    </row>
    <row r="2028" spans="1:16">
      <c r="A2028" s="9" t="s">
        <v>5274</v>
      </c>
      <c r="B2028" s="9" t="s">
        <v>5275</v>
      </c>
      <c r="C2028" s="9"/>
      <c r="D2028" s="10"/>
      <c r="E2028" s="9" t="s">
        <v>20</v>
      </c>
      <c r="F2028" s="11"/>
      <c r="G2028" s="12">
        <v>0</v>
      </c>
      <c r="H2028" s="11"/>
      <c r="I2028" s="11">
        <v>0</v>
      </c>
      <c r="J2028" s="11"/>
      <c r="K2028" s="11"/>
      <c r="L2028" s="11"/>
      <c r="M2028" s="11"/>
      <c r="N2028" s="11"/>
      <c r="O2028" s="11"/>
      <c r="P2028" s="11"/>
    </row>
    <row r="2029" spans="1:16">
      <c r="A2029" s="9" t="s">
        <v>5276</v>
      </c>
      <c r="B2029" s="9" t="s">
        <v>5277</v>
      </c>
      <c r="C2029" s="9"/>
      <c r="D2029" s="10"/>
      <c r="E2029" s="9" t="s">
        <v>20</v>
      </c>
      <c r="F2029" s="11"/>
      <c r="G2029" s="12">
        <v>0</v>
      </c>
      <c r="H2029" s="11"/>
      <c r="I2029" s="11">
        <v>0</v>
      </c>
      <c r="J2029" s="11"/>
      <c r="K2029" s="11"/>
      <c r="L2029" s="11"/>
      <c r="M2029" s="11"/>
      <c r="N2029" s="11"/>
      <c r="O2029" s="11"/>
      <c r="P2029" s="11"/>
    </row>
    <row r="2030" spans="1:16">
      <c r="A2030" s="9" t="s">
        <v>5278</v>
      </c>
      <c r="B2030" s="9" t="s">
        <v>5279</v>
      </c>
      <c r="C2030" s="9"/>
      <c r="D2030" s="10"/>
      <c r="E2030" s="9" t="s">
        <v>20</v>
      </c>
      <c r="F2030" s="11"/>
      <c r="G2030" s="12">
        <v>0</v>
      </c>
      <c r="H2030" s="11"/>
      <c r="I2030" s="11" t="s">
        <v>5280</v>
      </c>
      <c r="J2030" s="11"/>
      <c r="K2030" s="11"/>
      <c r="L2030" s="11"/>
      <c r="M2030" s="11"/>
      <c r="N2030" s="11"/>
      <c r="O2030" s="11"/>
      <c r="P2030" s="11"/>
    </row>
    <row r="2031" spans="1:16">
      <c r="A2031" s="9" t="s">
        <v>5281</v>
      </c>
      <c r="B2031" s="9" t="s">
        <v>5282</v>
      </c>
      <c r="C2031" s="9"/>
      <c r="D2031" s="10"/>
      <c r="E2031" s="9" t="s">
        <v>20</v>
      </c>
      <c r="F2031" s="11"/>
      <c r="G2031" s="12">
        <v>0</v>
      </c>
      <c r="H2031" s="11"/>
      <c r="I2031" s="11">
        <v>0</v>
      </c>
      <c r="J2031" s="11"/>
      <c r="K2031" s="11"/>
      <c r="L2031" s="11"/>
      <c r="M2031" s="11"/>
      <c r="N2031" s="11"/>
      <c r="O2031" s="11"/>
      <c r="P2031" s="11"/>
    </row>
    <row r="2032" spans="1:16">
      <c r="A2032" s="9" t="s">
        <v>5283</v>
      </c>
      <c r="B2032" s="9" t="s">
        <v>5284</v>
      </c>
      <c r="C2032" s="9"/>
      <c r="D2032" s="10"/>
      <c r="E2032" s="9" t="s">
        <v>20</v>
      </c>
      <c r="F2032" s="11"/>
      <c r="G2032" s="12">
        <v>0</v>
      </c>
      <c r="H2032" s="11"/>
      <c r="I2032" s="11">
        <v>0</v>
      </c>
      <c r="J2032" s="11"/>
      <c r="K2032" s="11"/>
      <c r="L2032" s="11"/>
      <c r="M2032" s="11"/>
      <c r="N2032" s="11"/>
      <c r="O2032" s="11"/>
      <c r="P2032" s="11"/>
    </row>
    <row r="2033" spans="1:16">
      <c r="A2033" s="9" t="s">
        <v>5285</v>
      </c>
      <c r="B2033" s="9" t="s">
        <v>5286</v>
      </c>
      <c r="C2033" s="9"/>
      <c r="D2033" s="10"/>
      <c r="E2033" s="9" t="s">
        <v>20</v>
      </c>
      <c r="F2033" s="11"/>
      <c r="G2033" s="12">
        <v>0</v>
      </c>
      <c r="H2033" s="11"/>
      <c r="I2033" s="11">
        <v>0</v>
      </c>
      <c r="J2033" s="11"/>
      <c r="K2033" s="11"/>
      <c r="L2033" s="11"/>
      <c r="M2033" s="11"/>
      <c r="N2033" s="11"/>
      <c r="O2033" s="11"/>
      <c r="P2033" s="11"/>
    </row>
    <row r="2034" spans="1:16">
      <c r="A2034" s="9" t="s">
        <v>5287</v>
      </c>
      <c r="B2034" s="9" t="s">
        <v>5288</v>
      </c>
      <c r="C2034" s="9"/>
      <c r="D2034" s="10"/>
      <c r="E2034" s="9" t="s">
        <v>20</v>
      </c>
      <c r="F2034" s="11"/>
      <c r="G2034" s="12">
        <v>0</v>
      </c>
      <c r="H2034" s="11"/>
      <c r="I2034" s="11">
        <v>0</v>
      </c>
      <c r="J2034" s="11"/>
      <c r="K2034" s="11"/>
      <c r="L2034" s="11"/>
      <c r="M2034" s="11"/>
      <c r="N2034" s="11"/>
      <c r="O2034" s="11"/>
      <c r="P2034" s="11"/>
    </row>
    <row r="2035" spans="1:16">
      <c r="A2035" s="9" t="s">
        <v>5289</v>
      </c>
      <c r="B2035" s="9" t="s">
        <v>5290</v>
      </c>
      <c r="C2035" s="9"/>
      <c r="D2035" s="10"/>
      <c r="E2035" s="9" t="s">
        <v>20</v>
      </c>
      <c r="F2035" s="11"/>
      <c r="G2035" s="12">
        <v>0</v>
      </c>
      <c r="H2035" s="11"/>
      <c r="I2035" s="11" t="s">
        <v>5291</v>
      </c>
      <c r="J2035" s="11"/>
      <c r="K2035" s="11"/>
      <c r="L2035" s="11"/>
      <c r="M2035" s="11"/>
      <c r="N2035" s="11"/>
      <c r="O2035" s="11"/>
      <c r="P2035" s="11"/>
    </row>
    <row r="2036" spans="1:16">
      <c r="A2036" s="9" t="s">
        <v>5292</v>
      </c>
      <c r="B2036" s="9" t="s">
        <v>5293</v>
      </c>
      <c r="C2036" s="9"/>
      <c r="D2036" s="10"/>
      <c r="E2036" s="9" t="s">
        <v>20</v>
      </c>
      <c r="F2036" s="11"/>
      <c r="G2036" s="12">
        <v>0</v>
      </c>
      <c r="H2036" s="11"/>
      <c r="I2036" s="11">
        <v>0</v>
      </c>
      <c r="J2036" s="11"/>
      <c r="K2036" s="11"/>
      <c r="L2036" s="11"/>
      <c r="M2036" s="11"/>
      <c r="N2036" s="11"/>
      <c r="O2036" s="11"/>
      <c r="P2036" s="11"/>
    </row>
    <row r="2037" spans="1:16" ht="25.5">
      <c r="A2037" s="9" t="s">
        <v>5294</v>
      </c>
      <c r="B2037" s="9" t="s">
        <v>5295</v>
      </c>
      <c r="C2037" s="9"/>
      <c r="D2037" s="10"/>
      <c r="E2037" s="9" t="s">
        <v>20</v>
      </c>
      <c r="F2037" s="11"/>
      <c r="G2037" s="12">
        <v>0</v>
      </c>
      <c r="H2037" s="11"/>
      <c r="I2037" s="11">
        <v>0</v>
      </c>
      <c r="J2037" s="11"/>
      <c r="K2037" s="11"/>
      <c r="L2037" s="11"/>
      <c r="M2037" s="11"/>
      <c r="N2037" s="11"/>
      <c r="O2037" s="11"/>
      <c r="P2037" s="11"/>
    </row>
    <row r="2038" spans="1:16">
      <c r="A2038" s="9" t="s">
        <v>5296</v>
      </c>
      <c r="B2038" s="9" t="s">
        <v>5297</v>
      </c>
      <c r="C2038" s="9"/>
      <c r="D2038" s="10"/>
      <c r="E2038" s="9" t="s">
        <v>20</v>
      </c>
      <c r="F2038" s="11"/>
      <c r="G2038" s="12">
        <v>0</v>
      </c>
      <c r="H2038" s="11"/>
      <c r="I2038" s="11" t="s">
        <v>5298</v>
      </c>
      <c r="J2038" s="11"/>
      <c r="K2038" s="11"/>
      <c r="L2038" s="11"/>
      <c r="M2038" s="11"/>
      <c r="N2038" s="11"/>
      <c r="O2038" s="11"/>
      <c r="P2038" s="11"/>
    </row>
    <row r="2039" spans="1:16">
      <c r="A2039" s="9" t="s">
        <v>5299</v>
      </c>
      <c r="B2039" s="9" t="s">
        <v>5300</v>
      </c>
      <c r="C2039" s="9"/>
      <c r="D2039" s="10"/>
      <c r="E2039" s="9" t="s">
        <v>20</v>
      </c>
      <c r="F2039" s="11"/>
      <c r="G2039" s="12">
        <v>0</v>
      </c>
      <c r="H2039" s="11"/>
      <c r="I2039" s="11">
        <v>0</v>
      </c>
      <c r="J2039" s="11"/>
      <c r="K2039" s="11"/>
      <c r="L2039" s="11"/>
      <c r="M2039" s="11"/>
      <c r="N2039" s="11"/>
      <c r="O2039" s="11"/>
      <c r="P2039" s="11"/>
    </row>
    <row r="2040" spans="1:16" ht="25.5">
      <c r="A2040" s="9" t="s">
        <v>5301</v>
      </c>
      <c r="B2040" s="9" t="s">
        <v>5302</v>
      </c>
      <c r="C2040" s="9"/>
      <c r="D2040" s="10"/>
      <c r="E2040" s="9" t="s">
        <v>20</v>
      </c>
      <c r="F2040" s="11"/>
      <c r="G2040" s="12">
        <v>0</v>
      </c>
      <c r="H2040" s="11"/>
      <c r="I2040" s="11">
        <v>0</v>
      </c>
      <c r="J2040" s="11"/>
      <c r="K2040" s="11"/>
      <c r="L2040" s="11"/>
      <c r="M2040" s="11"/>
      <c r="N2040" s="11"/>
      <c r="O2040" s="11"/>
      <c r="P2040" s="11"/>
    </row>
    <row r="2041" spans="1:16">
      <c r="A2041" s="9" t="s">
        <v>5303</v>
      </c>
      <c r="B2041" s="9" t="s">
        <v>5304</v>
      </c>
      <c r="C2041" s="9"/>
      <c r="D2041" s="10"/>
      <c r="E2041" s="9" t="s">
        <v>20</v>
      </c>
      <c r="F2041" s="11"/>
      <c r="G2041" s="12">
        <v>0</v>
      </c>
      <c r="H2041" s="11"/>
      <c r="I2041" s="11">
        <v>0</v>
      </c>
      <c r="J2041" s="11"/>
      <c r="K2041" s="11"/>
      <c r="L2041" s="11"/>
      <c r="M2041" s="11"/>
      <c r="N2041" s="11"/>
      <c r="O2041" s="11"/>
      <c r="P2041" s="11"/>
    </row>
    <row r="2042" spans="1:16" ht="25.5">
      <c r="A2042" s="9" t="s">
        <v>5305</v>
      </c>
      <c r="B2042" s="9" t="s">
        <v>5306</v>
      </c>
      <c r="C2042" s="9"/>
      <c r="D2042" s="10"/>
      <c r="E2042" s="9" t="s">
        <v>20</v>
      </c>
      <c r="F2042" s="11"/>
      <c r="G2042" s="12">
        <v>0</v>
      </c>
      <c r="H2042" s="11"/>
      <c r="I2042" s="11">
        <v>263000001</v>
      </c>
      <c r="J2042" s="11"/>
      <c r="K2042" s="11"/>
      <c r="L2042" s="11"/>
      <c r="M2042" s="11"/>
      <c r="N2042" s="11"/>
      <c r="O2042" s="11"/>
      <c r="P2042" s="11"/>
    </row>
    <row r="2043" spans="1:16" ht="38.25">
      <c r="A2043" s="9" t="s">
        <v>5307</v>
      </c>
      <c r="B2043" s="9" t="s">
        <v>5308</v>
      </c>
      <c r="C2043" s="9"/>
      <c r="D2043" s="10"/>
      <c r="E2043" s="9" t="s">
        <v>20</v>
      </c>
      <c r="F2043" s="11"/>
      <c r="G2043" s="12">
        <v>0</v>
      </c>
      <c r="H2043" s="11"/>
      <c r="I2043" s="11" t="s">
        <v>5309</v>
      </c>
      <c r="J2043" s="11"/>
      <c r="K2043" s="11"/>
      <c r="L2043" s="11"/>
      <c r="M2043" s="11"/>
      <c r="N2043" s="11"/>
      <c r="O2043" s="11"/>
      <c r="P2043" s="11"/>
    </row>
    <row r="2044" spans="1:16">
      <c r="A2044" s="9" t="s">
        <v>5310</v>
      </c>
      <c r="B2044" s="9" t="s">
        <v>5311</v>
      </c>
      <c r="C2044" s="9"/>
      <c r="D2044" s="10"/>
      <c r="E2044" s="9" t="s">
        <v>20</v>
      </c>
      <c r="F2044" s="11"/>
      <c r="G2044" s="12">
        <v>0</v>
      </c>
      <c r="H2044" s="11"/>
      <c r="I2044" s="11" t="s">
        <v>5312</v>
      </c>
      <c r="J2044" s="11"/>
      <c r="K2044" s="11"/>
      <c r="L2044" s="11"/>
      <c r="M2044" s="11"/>
      <c r="N2044" s="11"/>
      <c r="O2044" s="11"/>
      <c r="P2044" s="11"/>
    </row>
    <row r="2045" spans="1:16">
      <c r="A2045" s="9" t="s">
        <v>5313</v>
      </c>
      <c r="B2045" s="9" t="s">
        <v>5314</v>
      </c>
      <c r="C2045" s="9"/>
      <c r="D2045" s="10"/>
      <c r="E2045" s="9" t="s">
        <v>20</v>
      </c>
      <c r="F2045" s="11"/>
      <c r="G2045" s="12">
        <v>0</v>
      </c>
      <c r="H2045" s="11"/>
      <c r="I2045" s="11" t="s">
        <v>5315</v>
      </c>
      <c r="J2045" s="11"/>
      <c r="K2045" s="11"/>
      <c r="L2045" s="11"/>
      <c r="M2045" s="11"/>
      <c r="N2045" s="11"/>
      <c r="O2045" s="11"/>
      <c r="P2045" s="11"/>
    </row>
    <row r="2046" spans="1:16">
      <c r="A2046" s="9" t="s">
        <v>5316</v>
      </c>
      <c r="B2046" s="9" t="s">
        <v>5317</v>
      </c>
      <c r="C2046" s="9"/>
      <c r="D2046" s="10"/>
      <c r="E2046" s="9" t="s">
        <v>20</v>
      </c>
      <c r="F2046" s="11"/>
      <c r="G2046" s="12">
        <v>0</v>
      </c>
      <c r="H2046" s="11"/>
      <c r="I2046" s="11">
        <v>0</v>
      </c>
      <c r="J2046" s="11"/>
      <c r="K2046" s="11"/>
      <c r="L2046" s="11"/>
      <c r="M2046" s="11"/>
      <c r="N2046" s="11"/>
      <c r="O2046" s="11"/>
      <c r="P2046" s="11"/>
    </row>
    <row r="2047" spans="1:16" ht="38.25">
      <c r="A2047" s="9" t="s">
        <v>5318</v>
      </c>
      <c r="B2047" s="9" t="s">
        <v>5319</v>
      </c>
      <c r="C2047" s="9"/>
      <c r="D2047" s="10"/>
      <c r="E2047" s="9" t="s">
        <v>20</v>
      </c>
      <c r="F2047" s="11"/>
      <c r="G2047" s="12">
        <v>0</v>
      </c>
      <c r="H2047" s="11"/>
      <c r="I2047" s="11">
        <v>0</v>
      </c>
      <c r="J2047" s="11"/>
      <c r="K2047" s="11"/>
      <c r="L2047" s="11"/>
      <c r="M2047" s="11"/>
      <c r="N2047" s="11"/>
      <c r="O2047" s="11"/>
      <c r="P2047" s="11"/>
    </row>
    <row r="2048" spans="1:16" ht="25.5">
      <c r="A2048" s="9" t="s">
        <v>5320</v>
      </c>
      <c r="B2048" s="9" t="s">
        <v>5321</v>
      </c>
      <c r="C2048" s="9"/>
      <c r="D2048" s="10"/>
      <c r="E2048" s="9" t="s">
        <v>20</v>
      </c>
      <c r="F2048" s="11"/>
      <c r="G2048" s="12">
        <v>0</v>
      </c>
      <c r="H2048" s="11"/>
      <c r="I2048" s="11" t="s">
        <v>5322</v>
      </c>
      <c r="J2048" s="11"/>
      <c r="K2048" s="11"/>
      <c r="L2048" s="11"/>
      <c r="M2048" s="11"/>
      <c r="N2048" s="11"/>
      <c r="O2048" s="11"/>
      <c r="P2048" s="11"/>
    </row>
    <row r="2049" spans="1:16" ht="38.25">
      <c r="A2049" s="9" t="s">
        <v>5323</v>
      </c>
      <c r="B2049" s="9" t="s">
        <v>5324</v>
      </c>
      <c r="C2049" s="9"/>
      <c r="D2049" s="10"/>
      <c r="E2049" s="9" t="s">
        <v>20</v>
      </c>
      <c r="F2049" s="11"/>
      <c r="G2049" s="12">
        <v>0</v>
      </c>
      <c r="H2049" s="11"/>
      <c r="I2049" s="11">
        <v>0</v>
      </c>
      <c r="J2049" s="11"/>
      <c r="K2049" s="11"/>
      <c r="L2049" s="11"/>
      <c r="M2049" s="11"/>
      <c r="N2049" s="11"/>
      <c r="O2049" s="11"/>
      <c r="P2049" s="11"/>
    </row>
    <row r="2050" spans="1:16">
      <c r="A2050" s="9" t="s">
        <v>5325</v>
      </c>
      <c r="B2050" s="9" t="s">
        <v>5326</v>
      </c>
      <c r="C2050" s="9"/>
      <c r="D2050" s="10"/>
      <c r="E2050" s="9" t="s">
        <v>20</v>
      </c>
      <c r="F2050" s="11"/>
      <c r="G2050" s="12">
        <v>0</v>
      </c>
      <c r="H2050" s="11"/>
      <c r="I2050" s="11">
        <v>0</v>
      </c>
      <c r="J2050" s="11"/>
      <c r="K2050" s="11"/>
      <c r="L2050" s="11"/>
      <c r="M2050" s="11"/>
      <c r="N2050" s="11"/>
      <c r="O2050" s="11"/>
      <c r="P2050" s="11"/>
    </row>
    <row r="2051" spans="1:16">
      <c r="A2051" s="9" t="s">
        <v>5327</v>
      </c>
      <c r="B2051" s="9" t="s">
        <v>5328</v>
      </c>
      <c r="C2051" s="9"/>
      <c r="D2051" s="10"/>
      <c r="E2051" s="9" t="s">
        <v>20</v>
      </c>
      <c r="F2051" s="11"/>
      <c r="G2051" s="12">
        <v>0</v>
      </c>
      <c r="H2051" s="11"/>
      <c r="I2051" s="11" t="s">
        <v>5329</v>
      </c>
      <c r="J2051" s="11"/>
      <c r="K2051" s="11"/>
      <c r="L2051" s="11"/>
      <c r="M2051" s="11"/>
      <c r="N2051" s="11"/>
      <c r="O2051" s="11"/>
      <c r="P2051" s="11"/>
    </row>
    <row r="2052" spans="1:16" ht="25.5">
      <c r="A2052" s="9" t="s">
        <v>5330</v>
      </c>
      <c r="B2052" s="9" t="s">
        <v>5331</v>
      </c>
      <c r="C2052" s="9"/>
      <c r="D2052" s="10"/>
      <c r="E2052" s="9" t="s">
        <v>20</v>
      </c>
      <c r="F2052" s="11"/>
      <c r="G2052" s="12">
        <v>0</v>
      </c>
      <c r="H2052" s="11"/>
      <c r="I2052" s="11">
        <v>0</v>
      </c>
      <c r="J2052" s="11"/>
      <c r="K2052" s="11"/>
      <c r="L2052" s="11"/>
      <c r="M2052" s="11"/>
      <c r="N2052" s="11"/>
      <c r="O2052" s="11"/>
      <c r="P2052" s="11"/>
    </row>
    <row r="2053" spans="1:16">
      <c r="A2053" s="9" t="s">
        <v>5332</v>
      </c>
      <c r="B2053" s="9" t="s">
        <v>5333</v>
      </c>
      <c r="C2053" s="9"/>
      <c r="D2053" s="10"/>
      <c r="E2053" s="9" t="s">
        <v>20</v>
      </c>
      <c r="F2053" s="11"/>
      <c r="G2053" s="12" t="s">
        <v>5334</v>
      </c>
      <c r="H2053" s="11"/>
      <c r="I2053" s="11" t="s">
        <v>5334</v>
      </c>
      <c r="J2053" s="11"/>
      <c r="K2053" s="11"/>
      <c r="L2053" s="11"/>
      <c r="M2053" s="11"/>
      <c r="N2053" s="11"/>
      <c r="O2053" s="11"/>
      <c r="P2053" s="11"/>
    </row>
    <row r="2054" spans="1:16">
      <c r="A2054" s="9" t="s">
        <v>5335</v>
      </c>
      <c r="B2054" s="9" t="s">
        <v>5336</v>
      </c>
      <c r="C2054" s="9"/>
      <c r="D2054" s="10"/>
      <c r="E2054" s="9" t="s">
        <v>20</v>
      </c>
      <c r="F2054" s="11"/>
      <c r="G2054" s="12">
        <v>0</v>
      </c>
      <c r="H2054" s="11"/>
      <c r="I2054" s="11">
        <v>0</v>
      </c>
      <c r="J2054" s="11"/>
      <c r="K2054" s="11"/>
      <c r="L2054" s="11"/>
      <c r="M2054" s="11"/>
      <c r="N2054" s="11"/>
      <c r="O2054" s="11"/>
      <c r="P2054" s="11"/>
    </row>
    <row r="2055" spans="1:16" ht="25.5">
      <c r="A2055" s="9" t="s">
        <v>5337</v>
      </c>
      <c r="B2055" s="9" t="s">
        <v>5338</v>
      </c>
      <c r="C2055" s="9"/>
      <c r="D2055" s="10"/>
      <c r="E2055" s="9" t="s">
        <v>20</v>
      </c>
      <c r="F2055" s="11"/>
      <c r="G2055" s="12">
        <v>0</v>
      </c>
      <c r="H2055" s="11"/>
      <c r="I2055" s="11" t="s">
        <v>5339</v>
      </c>
      <c r="J2055" s="11"/>
      <c r="K2055" s="11"/>
      <c r="L2055" s="11"/>
      <c r="M2055" s="11"/>
      <c r="N2055" s="11"/>
      <c r="O2055" s="11"/>
      <c r="P2055" s="11"/>
    </row>
    <row r="2056" spans="1:16">
      <c r="A2056" s="9" t="s">
        <v>5340</v>
      </c>
      <c r="B2056" s="9" t="s">
        <v>5341</v>
      </c>
      <c r="C2056" s="9"/>
      <c r="D2056" s="10"/>
      <c r="E2056" s="9" t="s">
        <v>20</v>
      </c>
      <c r="F2056" s="11"/>
      <c r="G2056" s="12">
        <v>0</v>
      </c>
      <c r="H2056" s="11"/>
      <c r="I2056" s="11">
        <v>0</v>
      </c>
      <c r="J2056" s="11"/>
      <c r="K2056" s="11"/>
      <c r="L2056" s="11"/>
      <c r="M2056" s="11"/>
      <c r="N2056" s="11"/>
      <c r="O2056" s="11"/>
      <c r="P2056" s="11"/>
    </row>
    <row r="2057" spans="1:16" ht="25.5">
      <c r="A2057" s="9" t="s">
        <v>5342</v>
      </c>
      <c r="B2057" s="9" t="s">
        <v>5343</v>
      </c>
      <c r="C2057" s="9"/>
      <c r="D2057" s="10"/>
      <c r="E2057" s="9" t="s">
        <v>20</v>
      </c>
      <c r="F2057" s="11"/>
      <c r="G2057" s="12">
        <v>0</v>
      </c>
      <c r="H2057" s="11"/>
      <c r="I2057" s="11">
        <v>0</v>
      </c>
      <c r="J2057" s="11"/>
      <c r="K2057" s="11"/>
      <c r="L2057" s="11"/>
      <c r="M2057" s="11"/>
      <c r="N2057" s="11"/>
      <c r="O2057" s="11"/>
      <c r="P2057" s="11"/>
    </row>
    <row r="2058" spans="1:16" ht="25.5">
      <c r="A2058" s="9" t="s">
        <v>5344</v>
      </c>
      <c r="B2058" s="9" t="s">
        <v>5345</v>
      </c>
      <c r="C2058" s="9"/>
      <c r="D2058" s="10"/>
      <c r="E2058" s="9" t="s">
        <v>20</v>
      </c>
      <c r="F2058" s="11"/>
      <c r="G2058" s="12">
        <v>0</v>
      </c>
      <c r="H2058" s="11"/>
      <c r="I2058" s="11">
        <v>0</v>
      </c>
      <c r="J2058" s="11"/>
      <c r="K2058" s="11"/>
      <c r="L2058" s="11"/>
      <c r="M2058" s="11"/>
      <c r="N2058" s="11"/>
      <c r="O2058" s="11"/>
      <c r="P2058" s="11"/>
    </row>
    <row r="2059" spans="1:16" ht="38.25">
      <c r="A2059" s="9" t="s">
        <v>5346</v>
      </c>
      <c r="B2059" s="9" t="s">
        <v>5347</v>
      </c>
      <c r="C2059" s="9"/>
      <c r="D2059" s="10"/>
      <c r="E2059" s="9" t="s">
        <v>20</v>
      </c>
      <c r="F2059" s="11"/>
      <c r="G2059" s="12">
        <v>0</v>
      </c>
      <c r="H2059" s="11"/>
      <c r="I2059" s="11">
        <v>0</v>
      </c>
      <c r="J2059" s="11"/>
      <c r="K2059" s="11"/>
      <c r="L2059" s="11"/>
      <c r="M2059" s="11"/>
      <c r="N2059" s="11"/>
      <c r="O2059" s="11"/>
      <c r="P2059" s="11"/>
    </row>
    <row r="2060" spans="1:16" ht="25.5">
      <c r="A2060" s="9" t="s">
        <v>5348</v>
      </c>
      <c r="B2060" s="9" t="s">
        <v>5349</v>
      </c>
      <c r="C2060" s="9"/>
      <c r="D2060" s="10"/>
      <c r="E2060" s="9" t="s">
        <v>20</v>
      </c>
      <c r="F2060" s="11"/>
      <c r="G2060" s="12">
        <v>0</v>
      </c>
      <c r="H2060" s="11"/>
      <c r="I2060" s="11">
        <v>0</v>
      </c>
      <c r="J2060" s="11"/>
      <c r="K2060" s="11"/>
      <c r="L2060" s="11"/>
      <c r="M2060" s="11"/>
      <c r="N2060" s="11"/>
      <c r="O2060" s="11"/>
      <c r="P2060" s="11"/>
    </row>
    <row r="2061" spans="1:16" ht="38.25">
      <c r="A2061" s="9" t="s">
        <v>5350</v>
      </c>
      <c r="B2061" s="9" t="s">
        <v>5351</v>
      </c>
      <c r="C2061" s="9"/>
      <c r="D2061" s="10"/>
      <c r="E2061" s="9" t="s">
        <v>20</v>
      </c>
      <c r="F2061" s="11"/>
      <c r="G2061" s="12">
        <v>0</v>
      </c>
      <c r="H2061" s="11"/>
      <c r="I2061" s="11">
        <v>0</v>
      </c>
      <c r="J2061" s="11"/>
      <c r="K2061" s="11"/>
      <c r="L2061" s="11"/>
      <c r="M2061" s="11"/>
      <c r="N2061" s="11"/>
      <c r="O2061" s="11"/>
      <c r="P2061" s="11"/>
    </row>
    <row r="2062" spans="1:16">
      <c r="A2062" s="9" t="s">
        <v>5352</v>
      </c>
      <c r="B2062" s="9" t="s">
        <v>5353</v>
      </c>
      <c r="C2062" s="9"/>
      <c r="D2062" s="10"/>
      <c r="E2062" s="9" t="s">
        <v>20</v>
      </c>
      <c r="F2062" s="11"/>
      <c r="G2062" s="12">
        <v>0</v>
      </c>
      <c r="H2062" s="11"/>
      <c r="I2062" s="11">
        <v>0</v>
      </c>
      <c r="J2062" s="11"/>
      <c r="K2062" s="11"/>
      <c r="L2062" s="11"/>
      <c r="M2062" s="11"/>
      <c r="N2062" s="11"/>
      <c r="O2062" s="11"/>
      <c r="P2062" s="11"/>
    </row>
    <row r="2063" spans="1:16">
      <c r="A2063" s="9" t="s">
        <v>5354</v>
      </c>
      <c r="B2063" s="9" t="s">
        <v>5355</v>
      </c>
      <c r="C2063" s="9"/>
      <c r="D2063" s="10"/>
      <c r="E2063" s="9" t="s">
        <v>20</v>
      </c>
      <c r="F2063" s="11"/>
      <c r="G2063" s="12" t="s">
        <v>5356</v>
      </c>
      <c r="H2063" s="11"/>
      <c r="I2063" s="11" t="s">
        <v>5356</v>
      </c>
      <c r="J2063" s="11"/>
      <c r="K2063" s="11"/>
      <c r="L2063" s="11"/>
      <c r="M2063" s="11"/>
      <c r="N2063" s="11"/>
      <c r="O2063" s="11"/>
      <c r="P2063" s="11"/>
    </row>
    <row r="2064" spans="1:16">
      <c r="A2064" s="9" t="s">
        <v>5357</v>
      </c>
      <c r="B2064" s="9" t="s">
        <v>5358</v>
      </c>
      <c r="C2064" s="9"/>
      <c r="D2064" s="10"/>
      <c r="E2064" s="9" t="s">
        <v>20</v>
      </c>
      <c r="F2064" s="11"/>
      <c r="G2064" s="12" t="s">
        <v>5359</v>
      </c>
      <c r="H2064" s="11"/>
      <c r="I2064" s="11" t="s">
        <v>5359</v>
      </c>
      <c r="J2064" s="11"/>
      <c r="K2064" s="11"/>
      <c r="L2064" s="11"/>
      <c r="M2064" s="11"/>
      <c r="N2064" s="11"/>
      <c r="O2064" s="11"/>
      <c r="P2064" s="11"/>
    </row>
    <row r="2065" spans="1:16">
      <c r="A2065" s="9" t="s">
        <v>5360</v>
      </c>
      <c r="B2065" s="9" t="s">
        <v>5361</v>
      </c>
      <c r="C2065" s="9"/>
      <c r="D2065" s="10"/>
      <c r="E2065" s="9" t="s">
        <v>20</v>
      </c>
      <c r="F2065" s="11"/>
      <c r="G2065" s="12">
        <v>0</v>
      </c>
      <c r="H2065" s="11"/>
      <c r="I2065" s="11">
        <v>0</v>
      </c>
      <c r="J2065" s="11"/>
      <c r="K2065" s="11"/>
      <c r="L2065" s="11"/>
      <c r="M2065" s="11"/>
      <c r="N2065" s="11"/>
      <c r="O2065" s="11"/>
      <c r="P2065" s="11"/>
    </row>
    <row r="2066" spans="1:16">
      <c r="A2066" s="9" t="s">
        <v>5362</v>
      </c>
      <c r="B2066" s="9" t="s">
        <v>5363</v>
      </c>
      <c r="C2066" s="9"/>
      <c r="D2066" s="10"/>
      <c r="E2066" s="9" t="s">
        <v>20</v>
      </c>
      <c r="F2066" s="11"/>
      <c r="G2066" s="12">
        <v>0</v>
      </c>
      <c r="H2066" s="11"/>
      <c r="I2066" s="11">
        <v>0</v>
      </c>
      <c r="J2066" s="11"/>
      <c r="K2066" s="11"/>
      <c r="L2066" s="11"/>
      <c r="M2066" s="11"/>
      <c r="N2066" s="11"/>
      <c r="O2066" s="11"/>
      <c r="P2066" s="11"/>
    </row>
    <row r="2067" spans="1:16">
      <c r="A2067" s="9" t="s">
        <v>5364</v>
      </c>
      <c r="B2067" s="9" t="s">
        <v>5365</v>
      </c>
      <c r="C2067" s="9"/>
      <c r="D2067" s="10"/>
      <c r="E2067" s="9" t="s">
        <v>20</v>
      </c>
      <c r="F2067" s="11"/>
      <c r="G2067" s="12">
        <v>0</v>
      </c>
      <c r="H2067" s="11"/>
      <c r="I2067" s="11">
        <v>0</v>
      </c>
      <c r="J2067" s="11"/>
      <c r="K2067" s="11"/>
      <c r="L2067" s="11"/>
      <c r="M2067" s="11"/>
      <c r="N2067" s="11"/>
      <c r="O2067" s="11"/>
      <c r="P2067" s="11"/>
    </row>
    <row r="2068" spans="1:16">
      <c r="A2068" s="9" t="s">
        <v>5366</v>
      </c>
      <c r="B2068" s="9" t="s">
        <v>5367</v>
      </c>
      <c r="C2068" s="9"/>
      <c r="D2068" s="10"/>
      <c r="E2068" s="9" t="s">
        <v>20</v>
      </c>
      <c r="F2068" s="11"/>
      <c r="G2068" s="12">
        <v>0</v>
      </c>
      <c r="H2068" s="11"/>
      <c r="I2068" s="11">
        <v>0</v>
      </c>
      <c r="J2068" s="11"/>
      <c r="K2068" s="11"/>
      <c r="L2068" s="11"/>
      <c r="M2068" s="11"/>
      <c r="N2068" s="11"/>
      <c r="O2068" s="11"/>
      <c r="P2068" s="11"/>
    </row>
    <row r="2069" spans="1:16">
      <c r="A2069" s="9" t="s">
        <v>5368</v>
      </c>
      <c r="B2069" s="9" t="s">
        <v>5369</v>
      </c>
      <c r="C2069" s="9"/>
      <c r="D2069" s="10"/>
      <c r="E2069" s="9" t="s">
        <v>20</v>
      </c>
      <c r="F2069" s="11"/>
      <c r="G2069" s="12">
        <v>0</v>
      </c>
      <c r="H2069" s="11"/>
      <c r="I2069" s="11">
        <v>0</v>
      </c>
      <c r="J2069" s="11"/>
      <c r="K2069" s="11"/>
      <c r="L2069" s="11"/>
      <c r="M2069" s="11"/>
      <c r="N2069" s="11"/>
      <c r="O2069" s="11"/>
      <c r="P2069" s="11"/>
    </row>
    <row r="2070" spans="1:16" ht="25.5">
      <c r="A2070" s="9" t="s">
        <v>5370</v>
      </c>
      <c r="B2070" s="9" t="s">
        <v>5371</v>
      </c>
      <c r="C2070" s="9"/>
      <c r="D2070" s="10"/>
      <c r="E2070" s="9" t="s">
        <v>20</v>
      </c>
      <c r="F2070" s="11"/>
      <c r="G2070" s="12">
        <v>0</v>
      </c>
      <c r="H2070" s="11"/>
      <c r="I2070" s="11">
        <v>0</v>
      </c>
      <c r="J2070" s="11"/>
      <c r="K2070" s="11"/>
      <c r="L2070" s="11"/>
      <c r="M2070" s="11"/>
      <c r="N2070" s="11"/>
      <c r="O2070" s="11"/>
      <c r="P2070" s="11"/>
    </row>
    <row r="2071" spans="1:16" ht="25.5">
      <c r="A2071" s="9" t="s">
        <v>5372</v>
      </c>
      <c r="B2071" s="9" t="s">
        <v>5373</v>
      </c>
      <c r="C2071" s="9"/>
      <c r="D2071" s="10"/>
      <c r="E2071" s="9" t="s">
        <v>20</v>
      </c>
      <c r="F2071" s="11"/>
      <c r="G2071" s="12">
        <v>0</v>
      </c>
      <c r="H2071" s="11"/>
      <c r="I2071" s="11">
        <v>0</v>
      </c>
      <c r="J2071" s="11"/>
      <c r="K2071" s="11"/>
      <c r="L2071" s="11"/>
      <c r="M2071" s="11"/>
      <c r="N2071" s="11"/>
      <c r="O2071" s="11"/>
      <c r="P2071" s="11"/>
    </row>
    <row r="2072" spans="1:16">
      <c r="A2072" s="9" t="s">
        <v>5374</v>
      </c>
      <c r="B2072" s="9" t="s">
        <v>5375</v>
      </c>
      <c r="C2072" s="9"/>
      <c r="D2072" s="10"/>
      <c r="E2072" s="9" t="s">
        <v>20</v>
      </c>
      <c r="F2072" s="11"/>
      <c r="G2072" s="12">
        <v>0</v>
      </c>
      <c r="H2072" s="11"/>
      <c r="I2072" s="11">
        <v>0</v>
      </c>
      <c r="J2072" s="11"/>
      <c r="K2072" s="11"/>
      <c r="L2072" s="11"/>
      <c r="M2072" s="11"/>
      <c r="N2072" s="11"/>
      <c r="O2072" s="11"/>
      <c r="P2072" s="11"/>
    </row>
    <row r="2073" spans="1:16" ht="25.5">
      <c r="A2073" s="9" t="s">
        <v>5376</v>
      </c>
      <c r="B2073" s="9" t="s">
        <v>5377</v>
      </c>
      <c r="C2073" s="9"/>
      <c r="D2073" s="10"/>
      <c r="E2073" s="9" t="s">
        <v>20</v>
      </c>
      <c r="F2073" s="11"/>
      <c r="G2073" s="12">
        <v>0</v>
      </c>
      <c r="H2073" s="11"/>
      <c r="I2073" s="11">
        <v>0</v>
      </c>
      <c r="J2073" s="11"/>
      <c r="K2073" s="11"/>
      <c r="L2073" s="11"/>
      <c r="M2073" s="11"/>
      <c r="N2073" s="11"/>
      <c r="O2073" s="11"/>
      <c r="P2073" s="11"/>
    </row>
    <row r="2074" spans="1:16">
      <c r="A2074" s="9" t="s">
        <v>5378</v>
      </c>
      <c r="B2074" s="9" t="s">
        <v>5379</v>
      </c>
      <c r="C2074" s="9"/>
      <c r="D2074" s="10"/>
      <c r="E2074" s="9" t="s">
        <v>20</v>
      </c>
      <c r="F2074" s="11"/>
      <c r="G2074" s="12">
        <v>0</v>
      </c>
      <c r="H2074" s="11"/>
      <c r="I2074" s="11" t="s">
        <v>5380</v>
      </c>
      <c r="J2074" s="11"/>
      <c r="K2074" s="11"/>
      <c r="L2074" s="11"/>
      <c r="M2074" s="11"/>
      <c r="N2074" s="11"/>
      <c r="O2074" s="11"/>
      <c r="P2074" s="11"/>
    </row>
    <row r="2075" spans="1:16">
      <c r="A2075" s="9" t="s">
        <v>5381</v>
      </c>
      <c r="B2075" s="9" t="s">
        <v>5382</v>
      </c>
      <c r="C2075" s="9"/>
      <c r="D2075" s="10"/>
      <c r="E2075" s="9" t="s">
        <v>20</v>
      </c>
      <c r="F2075" s="11"/>
      <c r="G2075" s="12">
        <v>0</v>
      </c>
      <c r="H2075" s="11"/>
      <c r="I2075" s="11">
        <v>0</v>
      </c>
      <c r="J2075" s="11"/>
      <c r="K2075" s="11"/>
      <c r="L2075" s="11"/>
      <c r="M2075" s="11"/>
      <c r="N2075" s="11"/>
      <c r="O2075" s="11"/>
      <c r="P2075" s="11"/>
    </row>
    <row r="2076" spans="1:16" ht="25.5">
      <c r="A2076" s="9" t="s">
        <v>5383</v>
      </c>
      <c r="B2076" s="9" t="s">
        <v>5384</v>
      </c>
      <c r="C2076" s="9"/>
      <c r="D2076" s="10"/>
      <c r="E2076" s="9" t="s">
        <v>20</v>
      </c>
      <c r="F2076" s="11"/>
      <c r="G2076" s="12">
        <v>0</v>
      </c>
      <c r="H2076" s="11"/>
      <c r="I2076" s="11" t="s">
        <v>5385</v>
      </c>
      <c r="J2076" s="11"/>
      <c r="K2076" s="11"/>
      <c r="L2076" s="11"/>
      <c r="M2076" s="11"/>
      <c r="N2076" s="11"/>
      <c r="O2076" s="11"/>
      <c r="P2076" s="11"/>
    </row>
    <row r="2077" spans="1:16" ht="25.5">
      <c r="A2077" s="9" t="s">
        <v>5386</v>
      </c>
      <c r="B2077" s="9" t="s">
        <v>5387</v>
      </c>
      <c r="C2077" s="9"/>
      <c r="D2077" s="10"/>
      <c r="E2077" s="9" t="s">
        <v>20</v>
      </c>
      <c r="F2077" s="11"/>
      <c r="G2077" s="12">
        <v>0</v>
      </c>
      <c r="H2077" s="11"/>
      <c r="I2077" s="11">
        <v>0</v>
      </c>
      <c r="J2077" s="11"/>
      <c r="K2077" s="11"/>
      <c r="L2077" s="11"/>
      <c r="M2077" s="11"/>
      <c r="N2077" s="11"/>
      <c r="O2077" s="11"/>
      <c r="P2077" s="11"/>
    </row>
    <row r="2078" spans="1:16">
      <c r="A2078" s="9" t="s">
        <v>5388</v>
      </c>
      <c r="B2078" s="9" t="s">
        <v>5389</v>
      </c>
      <c r="C2078" s="9"/>
      <c r="D2078" s="10"/>
      <c r="E2078" s="9" t="s">
        <v>20</v>
      </c>
      <c r="F2078" s="11"/>
      <c r="G2078" s="12">
        <v>0</v>
      </c>
      <c r="H2078" s="11"/>
      <c r="I2078" s="11" t="s">
        <v>5390</v>
      </c>
      <c r="J2078" s="11"/>
      <c r="K2078" s="11"/>
      <c r="L2078" s="11"/>
      <c r="M2078" s="11"/>
      <c r="N2078" s="11"/>
      <c r="O2078" s="11"/>
      <c r="P2078" s="11"/>
    </row>
    <row r="2079" spans="1:16" ht="38.25">
      <c r="A2079" s="9" t="s">
        <v>5391</v>
      </c>
      <c r="B2079" s="9" t="s">
        <v>5392</v>
      </c>
      <c r="C2079" s="9"/>
      <c r="D2079" s="10"/>
      <c r="E2079" s="9" t="s">
        <v>20</v>
      </c>
      <c r="F2079" s="11"/>
      <c r="G2079" s="12">
        <v>0</v>
      </c>
      <c r="H2079" s="11"/>
      <c r="I2079" s="11">
        <v>751492349091</v>
      </c>
      <c r="J2079" s="11"/>
      <c r="K2079" s="11"/>
      <c r="L2079" s="11"/>
      <c r="M2079" s="11"/>
      <c r="N2079" s="11"/>
      <c r="O2079" s="11"/>
      <c r="P2079" s="11"/>
    </row>
    <row r="2080" spans="1:16" ht="25.5">
      <c r="A2080" s="9" t="s">
        <v>5393</v>
      </c>
      <c r="B2080" s="9" t="s">
        <v>5394</v>
      </c>
      <c r="C2080" s="9"/>
      <c r="D2080" s="10"/>
      <c r="E2080" s="9" t="s">
        <v>20</v>
      </c>
      <c r="F2080" s="11"/>
      <c r="G2080" s="12">
        <v>0</v>
      </c>
      <c r="H2080" s="11"/>
      <c r="I2080" s="11" t="s">
        <v>5395</v>
      </c>
      <c r="J2080" s="11"/>
      <c r="K2080" s="11"/>
      <c r="L2080" s="11"/>
      <c r="M2080" s="11"/>
      <c r="N2080" s="11"/>
      <c r="O2080" s="11"/>
      <c r="P2080" s="11"/>
    </row>
    <row r="2081" spans="1:16">
      <c r="A2081" s="9" t="s">
        <v>5396</v>
      </c>
      <c r="B2081" s="9" t="s">
        <v>5397</v>
      </c>
      <c r="C2081" s="9"/>
      <c r="D2081" s="10"/>
      <c r="E2081" s="9" t="s">
        <v>20</v>
      </c>
      <c r="F2081" s="11"/>
      <c r="G2081" s="12">
        <v>0</v>
      </c>
      <c r="H2081" s="11"/>
      <c r="I2081" s="11">
        <v>0</v>
      </c>
      <c r="J2081" s="11"/>
      <c r="K2081" s="11"/>
      <c r="L2081" s="11"/>
      <c r="M2081" s="11"/>
      <c r="N2081" s="11"/>
      <c r="O2081" s="11"/>
      <c r="P2081" s="11"/>
    </row>
    <row r="2082" spans="1:16" ht="25.5">
      <c r="A2082" s="9" t="s">
        <v>5398</v>
      </c>
      <c r="B2082" s="9" t="s">
        <v>5399</v>
      </c>
      <c r="C2082" s="9"/>
      <c r="D2082" s="10"/>
      <c r="E2082" s="9" t="s">
        <v>20</v>
      </c>
      <c r="F2082" s="11"/>
      <c r="G2082" s="12">
        <v>0</v>
      </c>
      <c r="H2082" s="11"/>
      <c r="I2082" s="11" t="s">
        <v>5298</v>
      </c>
      <c r="J2082" s="11"/>
      <c r="K2082" s="11"/>
      <c r="L2082" s="11"/>
      <c r="M2082" s="11"/>
      <c r="N2082" s="11"/>
      <c r="O2082" s="11"/>
      <c r="P2082" s="11"/>
    </row>
    <row r="2083" spans="1:16">
      <c r="A2083" s="9" t="s">
        <v>5400</v>
      </c>
      <c r="B2083" s="9" t="s">
        <v>5401</v>
      </c>
      <c r="C2083" s="9"/>
      <c r="D2083" s="10"/>
      <c r="E2083" s="9" t="s">
        <v>20</v>
      </c>
      <c r="F2083" s="11"/>
      <c r="G2083" s="12">
        <v>0</v>
      </c>
      <c r="H2083" s="11"/>
      <c r="I2083" s="11">
        <v>0</v>
      </c>
      <c r="J2083" s="11"/>
      <c r="K2083" s="11"/>
      <c r="L2083" s="11"/>
      <c r="M2083" s="11"/>
      <c r="N2083" s="11"/>
      <c r="O2083" s="11"/>
      <c r="P2083" s="11"/>
    </row>
    <row r="2084" spans="1:16">
      <c r="A2084" s="9" t="s">
        <v>5402</v>
      </c>
      <c r="B2084" s="9" t="s">
        <v>5403</v>
      </c>
      <c r="C2084" s="9"/>
      <c r="D2084" s="10"/>
      <c r="E2084" s="9" t="s">
        <v>20</v>
      </c>
      <c r="F2084" s="11"/>
      <c r="G2084" s="12">
        <v>0</v>
      </c>
      <c r="H2084" s="11"/>
      <c r="I2084" s="11" t="s">
        <v>5404</v>
      </c>
      <c r="J2084" s="11"/>
      <c r="K2084" s="11"/>
      <c r="L2084" s="11"/>
      <c r="M2084" s="11"/>
      <c r="N2084" s="11"/>
      <c r="O2084" s="11"/>
      <c r="P2084" s="11"/>
    </row>
    <row r="2085" spans="1:16">
      <c r="A2085" s="9" t="s">
        <v>5405</v>
      </c>
      <c r="B2085" s="9" t="s">
        <v>5406</v>
      </c>
      <c r="C2085" s="9"/>
      <c r="D2085" s="10"/>
      <c r="E2085" s="9" t="s">
        <v>20</v>
      </c>
      <c r="F2085" s="11"/>
      <c r="G2085" s="12">
        <v>0</v>
      </c>
      <c r="H2085" s="11"/>
      <c r="I2085" s="11" t="s">
        <v>5407</v>
      </c>
      <c r="J2085" s="11"/>
      <c r="K2085" s="11"/>
      <c r="L2085" s="11"/>
      <c r="M2085" s="11"/>
      <c r="N2085" s="11"/>
      <c r="O2085" s="11"/>
      <c r="P2085" s="11"/>
    </row>
    <row r="2086" spans="1:16">
      <c r="A2086" s="9" t="s">
        <v>5408</v>
      </c>
      <c r="B2086" s="9" t="s">
        <v>5409</v>
      </c>
      <c r="C2086" s="9"/>
      <c r="D2086" s="10"/>
      <c r="E2086" s="9" t="s">
        <v>20</v>
      </c>
      <c r="F2086" s="11"/>
      <c r="G2086" s="12">
        <v>0</v>
      </c>
      <c r="H2086" s="11"/>
      <c r="I2086" s="11">
        <v>0</v>
      </c>
      <c r="J2086" s="11"/>
      <c r="K2086" s="11"/>
      <c r="L2086" s="11"/>
      <c r="M2086" s="11"/>
      <c r="N2086" s="11"/>
      <c r="O2086" s="11"/>
      <c r="P2086" s="11"/>
    </row>
    <row r="2087" spans="1:16">
      <c r="A2087" s="9" t="s">
        <v>5410</v>
      </c>
      <c r="B2087" s="9" t="s">
        <v>5411</v>
      </c>
      <c r="C2087" s="9"/>
      <c r="D2087" s="10"/>
      <c r="E2087" s="9" t="s">
        <v>20</v>
      </c>
      <c r="F2087" s="11"/>
      <c r="G2087" s="12">
        <v>0</v>
      </c>
      <c r="H2087" s="11"/>
      <c r="I2087" s="11" t="s">
        <v>5412</v>
      </c>
      <c r="J2087" s="11"/>
      <c r="K2087" s="11"/>
      <c r="L2087" s="11"/>
      <c r="M2087" s="11"/>
      <c r="N2087" s="11"/>
      <c r="O2087" s="11"/>
      <c r="P2087" s="11"/>
    </row>
    <row r="2088" spans="1:16">
      <c r="A2088" s="9" t="s">
        <v>5413</v>
      </c>
      <c r="B2088" s="9" t="s">
        <v>5414</v>
      </c>
      <c r="C2088" s="9"/>
      <c r="D2088" s="10"/>
      <c r="E2088" s="9" t="s">
        <v>20</v>
      </c>
      <c r="F2088" s="11"/>
      <c r="G2088" s="12">
        <v>0</v>
      </c>
      <c r="H2088" s="11"/>
      <c r="I2088" s="11" t="s">
        <v>5412</v>
      </c>
      <c r="J2088" s="11"/>
      <c r="K2088" s="11"/>
      <c r="L2088" s="11"/>
      <c r="M2088" s="11"/>
      <c r="N2088" s="11"/>
      <c r="O2088" s="11"/>
      <c r="P2088" s="11"/>
    </row>
    <row r="2089" spans="1:16" ht="25.5">
      <c r="A2089" s="9" t="s">
        <v>5415</v>
      </c>
      <c r="B2089" s="9" t="s">
        <v>5416</v>
      </c>
      <c r="C2089" s="9"/>
      <c r="D2089" s="10"/>
      <c r="E2089" s="9" t="s">
        <v>20</v>
      </c>
      <c r="F2089" s="11"/>
      <c r="G2089" s="12">
        <v>0</v>
      </c>
      <c r="H2089" s="11"/>
      <c r="I2089" s="11">
        <v>10650174</v>
      </c>
      <c r="J2089" s="11"/>
      <c r="K2089" s="11"/>
      <c r="L2089" s="11"/>
      <c r="M2089" s="11"/>
      <c r="N2089" s="11"/>
      <c r="O2089" s="11"/>
      <c r="P2089" s="11"/>
    </row>
    <row r="2090" spans="1:16" ht="25.5">
      <c r="A2090" s="9" t="s">
        <v>5417</v>
      </c>
      <c r="B2090" s="9" t="s">
        <v>5418</v>
      </c>
      <c r="C2090" s="9"/>
      <c r="D2090" s="10"/>
      <c r="E2090" s="9" t="s">
        <v>20</v>
      </c>
      <c r="F2090" s="11"/>
      <c r="G2090" s="12" t="s">
        <v>5419</v>
      </c>
      <c r="H2090" s="11"/>
      <c r="I2090" s="11" t="s">
        <v>5419</v>
      </c>
      <c r="J2090" s="11"/>
      <c r="K2090" s="11"/>
      <c r="L2090" s="11"/>
      <c r="M2090" s="11"/>
      <c r="N2090" s="11"/>
      <c r="O2090" s="11"/>
      <c r="P2090" s="11"/>
    </row>
    <row r="2091" spans="1:16">
      <c r="A2091" s="9" t="s">
        <v>5420</v>
      </c>
      <c r="B2091" s="9" t="s">
        <v>5421</v>
      </c>
      <c r="C2091" s="9"/>
      <c r="D2091" s="10"/>
      <c r="E2091" s="9" t="s">
        <v>20</v>
      </c>
      <c r="F2091" s="11"/>
      <c r="G2091" s="12">
        <v>0</v>
      </c>
      <c r="H2091" s="11"/>
      <c r="I2091" s="11">
        <v>0</v>
      </c>
      <c r="J2091" s="11"/>
      <c r="K2091" s="11"/>
      <c r="L2091" s="11"/>
      <c r="M2091" s="11"/>
      <c r="N2091" s="11"/>
      <c r="O2091" s="11"/>
      <c r="P2091" s="11"/>
    </row>
    <row r="2092" spans="1:16" ht="25.5">
      <c r="A2092" s="9" t="s">
        <v>5422</v>
      </c>
      <c r="B2092" s="9" t="s">
        <v>5423</v>
      </c>
      <c r="C2092" s="9"/>
      <c r="D2092" s="10" t="s">
        <v>861</v>
      </c>
      <c r="E2092" s="9" t="s">
        <v>20</v>
      </c>
      <c r="F2092" s="11">
        <v>0</v>
      </c>
      <c r="G2092" s="12" t="s">
        <v>5424</v>
      </c>
      <c r="H2092" s="11" t="s">
        <v>5425</v>
      </c>
      <c r="I2092" s="11" t="s">
        <v>5424</v>
      </c>
      <c r="J2092" s="11" t="s">
        <v>5424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</row>
    <row r="2093" spans="1:16" ht="25.5">
      <c r="A2093" s="9" t="s">
        <v>5426</v>
      </c>
      <c r="B2093" s="9" t="s">
        <v>5427</v>
      </c>
      <c r="C2093" s="9"/>
      <c r="D2093" s="10"/>
      <c r="E2093" s="9" t="s">
        <v>20</v>
      </c>
      <c r="F2093" s="11"/>
      <c r="G2093" s="12">
        <v>0</v>
      </c>
      <c r="H2093" s="11"/>
      <c r="I2093" s="11">
        <v>0</v>
      </c>
      <c r="J2093" s="11"/>
      <c r="K2093" s="11"/>
      <c r="L2093" s="11"/>
      <c r="M2093" s="11"/>
      <c r="N2093" s="11"/>
      <c r="O2093" s="11"/>
      <c r="P2093" s="11"/>
    </row>
    <row r="2094" spans="1:16" ht="38.25">
      <c r="A2094" s="9" t="s">
        <v>5428</v>
      </c>
      <c r="B2094" s="9" t="s">
        <v>5429</v>
      </c>
      <c r="C2094" s="9"/>
      <c r="D2094" s="10"/>
      <c r="E2094" s="9" t="s">
        <v>20</v>
      </c>
      <c r="F2094" s="11"/>
      <c r="G2094" s="12" t="s">
        <v>5430</v>
      </c>
      <c r="H2094" s="11"/>
      <c r="I2094" s="11" t="s">
        <v>5431</v>
      </c>
      <c r="J2094" s="11"/>
      <c r="K2094" s="11"/>
      <c r="L2094" s="11"/>
      <c r="M2094" s="11"/>
      <c r="N2094" s="11"/>
      <c r="O2094" s="11"/>
      <c r="P2094" s="11"/>
    </row>
    <row r="2095" spans="1:16" ht="38.25">
      <c r="A2095" s="9" t="s">
        <v>5432</v>
      </c>
      <c r="B2095" s="9" t="s">
        <v>5433</v>
      </c>
      <c r="C2095" s="9"/>
      <c r="D2095" s="10"/>
      <c r="E2095" s="9" t="s">
        <v>20</v>
      </c>
      <c r="F2095" s="11"/>
      <c r="G2095" s="12" t="s">
        <v>5434</v>
      </c>
      <c r="H2095" s="11"/>
      <c r="I2095" s="11" t="s">
        <v>5434</v>
      </c>
      <c r="J2095" s="11"/>
      <c r="K2095" s="11"/>
      <c r="L2095" s="11"/>
      <c r="M2095" s="11"/>
      <c r="N2095" s="11"/>
      <c r="O2095" s="11"/>
      <c r="P2095" s="11"/>
    </row>
    <row r="2096" spans="1:16">
      <c r="A2096" s="9" t="s">
        <v>5435</v>
      </c>
      <c r="B2096" s="9" t="s">
        <v>5436</v>
      </c>
      <c r="C2096" s="9"/>
      <c r="D2096" s="10"/>
      <c r="E2096" s="9" t="s">
        <v>20</v>
      </c>
      <c r="F2096" s="11"/>
      <c r="G2096" s="12">
        <v>0</v>
      </c>
      <c r="H2096" s="11"/>
      <c r="I2096" s="11" t="s">
        <v>5437</v>
      </c>
      <c r="J2096" s="11"/>
      <c r="K2096" s="11"/>
      <c r="L2096" s="11"/>
      <c r="M2096" s="11"/>
      <c r="N2096" s="11"/>
      <c r="O2096" s="11"/>
      <c r="P2096" s="11"/>
    </row>
    <row r="2097" spans="1:16">
      <c r="A2097" s="9" t="s">
        <v>5438</v>
      </c>
      <c r="B2097" s="9" t="s">
        <v>5439</v>
      </c>
      <c r="C2097" s="9"/>
      <c r="D2097" s="10"/>
      <c r="E2097" s="9" t="s">
        <v>20</v>
      </c>
      <c r="F2097" s="11"/>
      <c r="G2097" s="12">
        <v>0</v>
      </c>
      <c r="H2097" s="11"/>
      <c r="I2097" s="11">
        <v>0</v>
      </c>
      <c r="J2097" s="11"/>
      <c r="K2097" s="11"/>
      <c r="L2097" s="11"/>
      <c r="M2097" s="11"/>
      <c r="N2097" s="11"/>
      <c r="O2097" s="11"/>
      <c r="P2097" s="11"/>
    </row>
    <row r="2098" spans="1:16" ht="38.25">
      <c r="A2098" s="9" t="s">
        <v>5440</v>
      </c>
      <c r="B2098" s="9" t="s">
        <v>5441</v>
      </c>
      <c r="C2098" s="9"/>
      <c r="D2098" s="10"/>
      <c r="E2098" s="9" t="s">
        <v>20</v>
      </c>
      <c r="F2098" s="11"/>
      <c r="G2098" s="12">
        <v>0</v>
      </c>
      <c r="H2098" s="11"/>
      <c r="I2098" s="11" t="s">
        <v>5442</v>
      </c>
      <c r="J2098" s="11"/>
      <c r="K2098" s="11"/>
      <c r="L2098" s="11"/>
      <c r="M2098" s="11"/>
      <c r="N2098" s="11"/>
      <c r="O2098" s="11"/>
      <c r="P2098" s="11"/>
    </row>
    <row r="2099" spans="1:16" ht="38.25">
      <c r="A2099" s="9" t="s">
        <v>5443</v>
      </c>
      <c r="B2099" s="9" t="s">
        <v>5444</v>
      </c>
      <c r="C2099" s="9"/>
      <c r="D2099" s="10"/>
      <c r="E2099" s="9" t="s">
        <v>20</v>
      </c>
      <c r="F2099" s="11"/>
      <c r="G2099" s="12">
        <v>0</v>
      </c>
      <c r="H2099" s="11"/>
      <c r="I2099" s="11" t="s">
        <v>5445</v>
      </c>
      <c r="J2099" s="11"/>
      <c r="K2099" s="11"/>
      <c r="L2099" s="11"/>
      <c r="M2099" s="11"/>
      <c r="N2099" s="11"/>
      <c r="O2099" s="11"/>
      <c r="P2099" s="11"/>
    </row>
    <row r="2100" spans="1:16" ht="38.25">
      <c r="A2100" s="9" t="s">
        <v>5446</v>
      </c>
      <c r="B2100" s="9" t="s">
        <v>5447</v>
      </c>
      <c r="C2100" s="9"/>
      <c r="D2100" s="10"/>
      <c r="E2100" s="9" t="s">
        <v>20</v>
      </c>
      <c r="F2100" s="11"/>
      <c r="G2100" s="12">
        <v>0</v>
      </c>
      <c r="H2100" s="11"/>
      <c r="I2100" s="11" t="s">
        <v>5448</v>
      </c>
      <c r="J2100" s="11"/>
      <c r="K2100" s="11"/>
      <c r="L2100" s="11"/>
      <c r="M2100" s="11"/>
      <c r="N2100" s="11"/>
      <c r="O2100" s="11"/>
      <c r="P2100" s="11"/>
    </row>
    <row r="2101" spans="1:16" ht="38.25">
      <c r="A2101" s="9" t="s">
        <v>5449</v>
      </c>
      <c r="B2101" s="9" t="s">
        <v>5450</v>
      </c>
      <c r="C2101" s="9"/>
      <c r="D2101" s="10"/>
      <c r="E2101" s="9" t="s">
        <v>20</v>
      </c>
      <c r="F2101" s="11"/>
      <c r="G2101" s="12">
        <v>0</v>
      </c>
      <c r="H2101" s="11"/>
      <c r="I2101" s="11" t="s">
        <v>5451</v>
      </c>
      <c r="J2101" s="11"/>
      <c r="K2101" s="11"/>
      <c r="L2101" s="11"/>
      <c r="M2101" s="11"/>
      <c r="N2101" s="11"/>
      <c r="O2101" s="11"/>
      <c r="P2101" s="11"/>
    </row>
    <row r="2102" spans="1:16" ht="38.25">
      <c r="A2102" s="9" t="s">
        <v>5452</v>
      </c>
      <c r="B2102" s="9" t="s">
        <v>5453</v>
      </c>
      <c r="C2102" s="9"/>
      <c r="D2102" s="10"/>
      <c r="E2102" s="9" t="s">
        <v>20</v>
      </c>
      <c r="F2102" s="11"/>
      <c r="G2102" s="12">
        <v>0</v>
      </c>
      <c r="H2102" s="11"/>
      <c r="I2102" s="11" t="s">
        <v>5454</v>
      </c>
      <c r="J2102" s="11"/>
      <c r="K2102" s="11"/>
      <c r="L2102" s="11"/>
      <c r="M2102" s="11"/>
      <c r="N2102" s="11"/>
      <c r="O2102" s="11"/>
      <c r="P2102" s="11"/>
    </row>
    <row r="2103" spans="1:16" ht="38.25">
      <c r="A2103" s="9" t="s">
        <v>5455</v>
      </c>
      <c r="B2103" s="9" t="s">
        <v>5456</v>
      </c>
      <c r="C2103" s="9"/>
      <c r="D2103" s="10"/>
      <c r="E2103" s="9" t="s">
        <v>20</v>
      </c>
      <c r="F2103" s="11"/>
      <c r="G2103" s="12">
        <v>0</v>
      </c>
      <c r="H2103" s="11"/>
      <c r="I2103" s="11" t="s">
        <v>5457</v>
      </c>
      <c r="J2103" s="11"/>
      <c r="K2103" s="11"/>
      <c r="L2103" s="11"/>
      <c r="M2103" s="11"/>
      <c r="N2103" s="11"/>
      <c r="O2103" s="11"/>
      <c r="P2103" s="11"/>
    </row>
    <row r="2104" spans="1:16">
      <c r="A2104" s="9" t="s">
        <v>5458</v>
      </c>
      <c r="B2104" s="9" t="s">
        <v>5459</v>
      </c>
      <c r="C2104" s="9"/>
      <c r="D2104" s="10"/>
      <c r="E2104" s="9" t="s">
        <v>20</v>
      </c>
      <c r="F2104" s="11"/>
      <c r="G2104" s="12">
        <v>0</v>
      </c>
      <c r="H2104" s="11"/>
      <c r="I2104" s="11" t="s">
        <v>5460</v>
      </c>
      <c r="J2104" s="11"/>
      <c r="K2104" s="11"/>
      <c r="L2104" s="11"/>
      <c r="M2104" s="11"/>
      <c r="N2104" s="11"/>
      <c r="O2104" s="11"/>
      <c r="P2104" s="11"/>
    </row>
    <row r="2105" spans="1:16" ht="25.5">
      <c r="A2105" s="9" t="s">
        <v>5461</v>
      </c>
      <c r="B2105" s="9" t="s">
        <v>5462</v>
      </c>
      <c r="C2105" s="9"/>
      <c r="D2105" s="10"/>
      <c r="E2105" s="9" t="s">
        <v>20</v>
      </c>
      <c r="F2105" s="11"/>
      <c r="G2105" s="12">
        <v>0</v>
      </c>
      <c r="H2105" s="11"/>
      <c r="I2105" s="11">
        <v>1609</v>
      </c>
      <c r="J2105" s="11"/>
      <c r="K2105" s="11"/>
      <c r="L2105" s="11"/>
      <c r="M2105" s="11"/>
      <c r="N2105" s="11"/>
      <c r="O2105" s="11"/>
      <c r="P2105" s="11"/>
    </row>
    <row r="2106" spans="1:16">
      <c r="A2106" s="9" t="s">
        <v>5463</v>
      </c>
      <c r="B2106" s="9" t="s">
        <v>5464</v>
      </c>
      <c r="C2106" s="9"/>
      <c r="D2106" s="10"/>
      <c r="E2106" s="9" t="s">
        <v>20</v>
      </c>
      <c r="F2106" s="11"/>
      <c r="G2106" s="12">
        <v>0</v>
      </c>
      <c r="H2106" s="11"/>
      <c r="I2106" s="11">
        <v>0</v>
      </c>
      <c r="J2106" s="11"/>
      <c r="K2106" s="11"/>
      <c r="L2106" s="11"/>
      <c r="M2106" s="11"/>
      <c r="N2106" s="11"/>
      <c r="O2106" s="11"/>
      <c r="P2106" s="11"/>
    </row>
    <row r="2107" spans="1:16" ht="25.5">
      <c r="A2107" s="9" t="s">
        <v>5465</v>
      </c>
      <c r="B2107" s="9" t="s">
        <v>5466</v>
      </c>
      <c r="C2107" s="9"/>
      <c r="D2107" s="10"/>
      <c r="E2107" s="9" t="s">
        <v>20</v>
      </c>
      <c r="F2107" s="11"/>
      <c r="G2107" s="12" t="s">
        <v>5467</v>
      </c>
      <c r="H2107" s="11"/>
      <c r="I2107" s="11" t="s">
        <v>5467</v>
      </c>
      <c r="J2107" s="11"/>
      <c r="K2107" s="11"/>
      <c r="L2107" s="11"/>
      <c r="M2107" s="11"/>
      <c r="N2107" s="11"/>
      <c r="O2107" s="11"/>
      <c r="P2107" s="11"/>
    </row>
    <row r="2108" spans="1:16" ht="25.5">
      <c r="A2108" s="9" t="s">
        <v>5468</v>
      </c>
      <c r="B2108" s="9" t="s">
        <v>5469</v>
      </c>
      <c r="C2108" s="9"/>
      <c r="D2108" s="10"/>
      <c r="E2108" s="9" t="s">
        <v>20</v>
      </c>
      <c r="F2108" s="11"/>
      <c r="G2108" s="12">
        <v>0</v>
      </c>
      <c r="H2108" s="11"/>
      <c r="I2108" s="11" t="s">
        <v>5470</v>
      </c>
      <c r="J2108" s="11"/>
      <c r="K2108" s="11"/>
      <c r="L2108" s="11"/>
      <c r="M2108" s="11"/>
      <c r="N2108" s="11"/>
      <c r="O2108" s="11"/>
      <c r="P2108" s="11"/>
    </row>
    <row r="2109" spans="1:16">
      <c r="A2109" s="9" t="s">
        <v>5471</v>
      </c>
      <c r="B2109" s="9" t="s">
        <v>5472</v>
      </c>
      <c r="C2109" s="9"/>
      <c r="D2109" s="10"/>
      <c r="E2109" s="9" t="s">
        <v>20</v>
      </c>
      <c r="F2109" s="11"/>
      <c r="G2109" s="12">
        <v>0</v>
      </c>
      <c r="H2109" s="11"/>
      <c r="I2109" s="11" t="s">
        <v>5473</v>
      </c>
      <c r="J2109" s="11"/>
      <c r="K2109" s="11"/>
      <c r="L2109" s="11"/>
      <c r="M2109" s="11"/>
      <c r="N2109" s="11"/>
      <c r="O2109" s="11"/>
      <c r="P2109" s="11"/>
    </row>
    <row r="2110" spans="1:16">
      <c r="A2110" s="9" t="s">
        <v>5474</v>
      </c>
      <c r="B2110" s="9" t="s">
        <v>5475</v>
      </c>
      <c r="C2110" s="9"/>
      <c r="D2110" s="10"/>
      <c r="E2110" s="9" t="s">
        <v>20</v>
      </c>
      <c r="F2110" s="11"/>
      <c r="G2110" s="12">
        <v>0</v>
      </c>
      <c r="H2110" s="11"/>
      <c r="I2110" s="11">
        <v>0</v>
      </c>
      <c r="J2110" s="11"/>
      <c r="K2110" s="11"/>
      <c r="L2110" s="11"/>
      <c r="M2110" s="11"/>
      <c r="N2110" s="11"/>
      <c r="O2110" s="11"/>
      <c r="P2110" s="11"/>
    </row>
    <row r="2111" spans="1:16" ht="25.5">
      <c r="A2111" s="9" t="s">
        <v>5476</v>
      </c>
      <c r="B2111" s="9" t="s">
        <v>5477</v>
      </c>
      <c r="C2111" s="9"/>
      <c r="D2111" s="10"/>
      <c r="E2111" s="9" t="s">
        <v>20</v>
      </c>
      <c r="F2111" s="11"/>
      <c r="G2111" s="12">
        <v>0</v>
      </c>
      <c r="H2111" s="11"/>
      <c r="I2111" s="11">
        <v>0</v>
      </c>
      <c r="J2111" s="11"/>
      <c r="K2111" s="11"/>
      <c r="L2111" s="11"/>
      <c r="M2111" s="11"/>
      <c r="N2111" s="11"/>
      <c r="O2111" s="11"/>
      <c r="P2111" s="11"/>
    </row>
    <row r="2112" spans="1:16" ht="25.5">
      <c r="A2112" s="9" t="s">
        <v>5478</v>
      </c>
      <c r="B2112" s="9" t="s">
        <v>5479</v>
      </c>
      <c r="C2112" s="9"/>
      <c r="D2112" s="10"/>
      <c r="E2112" s="9" t="s">
        <v>20</v>
      </c>
      <c r="F2112" s="11"/>
      <c r="G2112" s="12" t="s">
        <v>5480</v>
      </c>
      <c r="H2112" s="11"/>
      <c r="I2112" s="11" t="s">
        <v>5480</v>
      </c>
      <c r="J2112" s="11"/>
      <c r="K2112" s="11"/>
      <c r="L2112" s="11"/>
      <c r="M2112" s="11"/>
      <c r="N2112" s="11"/>
      <c r="O2112" s="11"/>
      <c r="P2112" s="11"/>
    </row>
    <row r="2113" spans="1:16" ht="25.5">
      <c r="A2113" s="9" t="s">
        <v>5481</v>
      </c>
      <c r="B2113" s="9" t="s">
        <v>5482</v>
      </c>
      <c r="C2113" s="9"/>
      <c r="D2113" s="10"/>
      <c r="E2113" s="9" t="s">
        <v>20</v>
      </c>
      <c r="F2113" s="11"/>
      <c r="G2113" s="12">
        <v>0</v>
      </c>
      <c r="H2113" s="11"/>
      <c r="I2113" s="11">
        <v>0</v>
      </c>
      <c r="J2113" s="11"/>
      <c r="K2113" s="11"/>
      <c r="L2113" s="11"/>
      <c r="M2113" s="11"/>
      <c r="N2113" s="11"/>
      <c r="O2113" s="11"/>
      <c r="P2113" s="11"/>
    </row>
    <row r="2114" spans="1:16" ht="25.5">
      <c r="A2114" s="9" t="s">
        <v>5483</v>
      </c>
      <c r="B2114" s="9" t="s">
        <v>5484</v>
      </c>
      <c r="C2114" s="9"/>
      <c r="D2114" s="10" t="s">
        <v>861</v>
      </c>
      <c r="E2114" s="9" t="s">
        <v>20</v>
      </c>
      <c r="F2114" s="11">
        <v>0</v>
      </c>
      <c r="G2114" s="12" t="s">
        <v>5485</v>
      </c>
      <c r="H2114" s="11" t="s">
        <v>5486</v>
      </c>
      <c r="I2114" s="11" t="s">
        <v>5485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</row>
    <row r="2115" spans="1:16">
      <c r="A2115" s="9" t="s">
        <v>5487</v>
      </c>
      <c r="B2115" s="9" t="s">
        <v>5488</v>
      </c>
      <c r="C2115" s="9"/>
      <c r="D2115" s="10"/>
      <c r="E2115" s="9" t="s">
        <v>20</v>
      </c>
      <c r="F2115" s="11"/>
      <c r="G2115" s="12">
        <v>0</v>
      </c>
      <c r="H2115" s="11"/>
      <c r="I2115" s="11" t="s">
        <v>5489</v>
      </c>
      <c r="J2115" s="11"/>
      <c r="K2115" s="11"/>
      <c r="L2115" s="11"/>
      <c r="M2115" s="11"/>
      <c r="N2115" s="11"/>
      <c r="O2115" s="11"/>
      <c r="P2115" s="11"/>
    </row>
    <row r="2116" spans="1:16">
      <c r="A2116" s="9" t="s">
        <v>5490</v>
      </c>
      <c r="B2116" s="9" t="s">
        <v>5491</v>
      </c>
      <c r="C2116" s="9"/>
      <c r="D2116" s="10"/>
      <c r="E2116" s="9" t="s">
        <v>20</v>
      </c>
      <c r="F2116" s="11"/>
      <c r="G2116" s="12">
        <v>0</v>
      </c>
      <c r="H2116" s="11"/>
      <c r="I2116" s="11" t="s">
        <v>5492</v>
      </c>
      <c r="J2116" s="11"/>
      <c r="K2116" s="11"/>
      <c r="L2116" s="11"/>
      <c r="M2116" s="11"/>
      <c r="N2116" s="11"/>
      <c r="O2116" s="11"/>
      <c r="P2116" s="11"/>
    </row>
    <row r="2117" spans="1:16" ht="25.5">
      <c r="A2117" s="9" t="s">
        <v>5493</v>
      </c>
      <c r="B2117" s="9" t="s">
        <v>5494</v>
      </c>
      <c r="C2117" s="9"/>
      <c r="D2117" s="10"/>
      <c r="E2117" s="9" t="s">
        <v>20</v>
      </c>
      <c r="F2117" s="11"/>
      <c r="G2117" s="12">
        <v>0</v>
      </c>
      <c r="H2117" s="11"/>
      <c r="I2117" s="11">
        <v>0</v>
      </c>
      <c r="J2117" s="11"/>
      <c r="K2117" s="11"/>
      <c r="L2117" s="11"/>
      <c r="M2117" s="11"/>
      <c r="N2117" s="11"/>
      <c r="O2117" s="11"/>
      <c r="P2117" s="11"/>
    </row>
    <row r="2118" spans="1:16">
      <c r="A2118" s="9" t="s">
        <v>5495</v>
      </c>
      <c r="B2118" s="9" t="s">
        <v>5496</v>
      </c>
      <c r="C2118" s="9"/>
      <c r="D2118" s="10"/>
      <c r="E2118" s="9" t="s">
        <v>20</v>
      </c>
      <c r="F2118" s="11"/>
      <c r="G2118" s="12">
        <v>0</v>
      </c>
      <c r="H2118" s="11"/>
      <c r="I2118" s="11">
        <v>0</v>
      </c>
      <c r="J2118" s="11"/>
      <c r="K2118" s="11"/>
      <c r="L2118" s="11"/>
      <c r="M2118" s="11"/>
      <c r="N2118" s="11"/>
      <c r="O2118" s="11"/>
      <c r="P2118" s="11"/>
    </row>
    <row r="2119" spans="1:16">
      <c r="A2119" s="9" t="s">
        <v>5497</v>
      </c>
      <c r="B2119" s="9" t="s">
        <v>5498</v>
      </c>
      <c r="C2119" s="9"/>
      <c r="D2119" s="10"/>
      <c r="E2119" s="9" t="s">
        <v>20</v>
      </c>
      <c r="F2119" s="11"/>
      <c r="G2119" s="12">
        <v>0</v>
      </c>
      <c r="H2119" s="11"/>
      <c r="I2119" s="11">
        <v>0</v>
      </c>
      <c r="J2119" s="11"/>
      <c r="K2119" s="11"/>
      <c r="L2119" s="11"/>
      <c r="M2119" s="11"/>
      <c r="N2119" s="11"/>
      <c r="O2119" s="11"/>
      <c r="P2119" s="11"/>
    </row>
    <row r="2120" spans="1:16" ht="25.5">
      <c r="A2120" s="9" t="s">
        <v>5499</v>
      </c>
      <c r="B2120" s="9" t="s">
        <v>5500</v>
      </c>
      <c r="C2120" s="9"/>
      <c r="D2120" s="10"/>
      <c r="E2120" s="9" t="s">
        <v>20</v>
      </c>
      <c r="F2120" s="11"/>
      <c r="G2120" s="12">
        <v>0</v>
      </c>
      <c r="H2120" s="11"/>
      <c r="I2120" s="11" t="s">
        <v>5501</v>
      </c>
      <c r="J2120" s="11"/>
      <c r="K2120" s="11"/>
      <c r="L2120" s="11"/>
      <c r="M2120" s="11"/>
      <c r="N2120" s="11"/>
      <c r="O2120" s="11"/>
      <c r="P2120" s="11"/>
    </row>
    <row r="2121" spans="1:16" ht="25.5">
      <c r="A2121" s="9" t="s">
        <v>5502</v>
      </c>
      <c r="B2121" s="9" t="s">
        <v>5503</v>
      </c>
      <c r="C2121" s="9"/>
      <c r="D2121" s="10"/>
      <c r="E2121" s="9" t="s">
        <v>20</v>
      </c>
      <c r="F2121" s="11"/>
      <c r="G2121" s="12">
        <v>0</v>
      </c>
      <c r="H2121" s="11"/>
      <c r="I2121" s="11" t="s">
        <v>5504</v>
      </c>
      <c r="J2121" s="11"/>
      <c r="K2121" s="11"/>
      <c r="L2121" s="11"/>
      <c r="M2121" s="11"/>
      <c r="N2121" s="11"/>
      <c r="O2121" s="11"/>
      <c r="P2121" s="11"/>
    </row>
    <row r="2122" spans="1:16" ht="25.5">
      <c r="A2122" s="9" t="s">
        <v>5505</v>
      </c>
      <c r="B2122" s="9" t="s">
        <v>5506</v>
      </c>
      <c r="C2122" s="9"/>
      <c r="D2122" s="10"/>
      <c r="E2122" s="9" t="s">
        <v>20</v>
      </c>
      <c r="F2122" s="11"/>
      <c r="G2122" s="12">
        <v>0</v>
      </c>
      <c r="H2122" s="11"/>
      <c r="I2122" s="11" t="s">
        <v>5507</v>
      </c>
      <c r="J2122" s="11"/>
      <c r="K2122" s="11"/>
      <c r="L2122" s="11"/>
      <c r="M2122" s="11"/>
      <c r="N2122" s="11"/>
      <c r="O2122" s="11"/>
      <c r="P2122" s="11"/>
    </row>
    <row r="2123" spans="1:16" ht="25.5">
      <c r="A2123" s="9" t="s">
        <v>5508</v>
      </c>
      <c r="B2123" s="9" t="s">
        <v>5509</v>
      </c>
      <c r="C2123" s="9"/>
      <c r="D2123" s="10"/>
      <c r="E2123" s="9" t="s">
        <v>20</v>
      </c>
      <c r="F2123" s="11"/>
      <c r="G2123" s="12">
        <v>0</v>
      </c>
      <c r="H2123" s="11"/>
      <c r="I2123" s="11" t="s">
        <v>5510</v>
      </c>
      <c r="J2123" s="11"/>
      <c r="K2123" s="11"/>
      <c r="L2123" s="11"/>
      <c r="M2123" s="11"/>
      <c r="N2123" s="11"/>
      <c r="O2123" s="11"/>
      <c r="P2123" s="11"/>
    </row>
    <row r="2124" spans="1:16" ht="25.5">
      <c r="A2124" s="9" t="s">
        <v>5511</v>
      </c>
      <c r="B2124" s="9" t="s">
        <v>5512</v>
      </c>
      <c r="C2124" s="9"/>
      <c r="D2124" s="10"/>
      <c r="E2124" s="9" t="s">
        <v>20</v>
      </c>
      <c r="F2124" s="11"/>
      <c r="G2124" s="12">
        <v>0</v>
      </c>
      <c r="H2124" s="11"/>
      <c r="I2124" s="11" t="s">
        <v>5513</v>
      </c>
      <c r="J2124" s="11"/>
      <c r="K2124" s="11"/>
      <c r="L2124" s="11"/>
      <c r="M2124" s="11"/>
      <c r="N2124" s="11"/>
      <c r="O2124" s="11"/>
      <c r="P2124" s="11"/>
    </row>
    <row r="2125" spans="1:16" ht="25.5">
      <c r="A2125" s="9" t="s">
        <v>5514</v>
      </c>
      <c r="B2125" s="9" t="s">
        <v>5515</v>
      </c>
      <c r="C2125" s="9"/>
      <c r="D2125" s="10"/>
      <c r="E2125" s="9" t="s">
        <v>20</v>
      </c>
      <c r="F2125" s="11"/>
      <c r="G2125" s="12">
        <v>0</v>
      </c>
      <c r="H2125" s="11"/>
      <c r="I2125" s="11" t="s">
        <v>5516</v>
      </c>
      <c r="J2125" s="11"/>
      <c r="K2125" s="11"/>
      <c r="L2125" s="11"/>
      <c r="M2125" s="11"/>
      <c r="N2125" s="11"/>
      <c r="O2125" s="11"/>
      <c r="P2125" s="11"/>
    </row>
    <row r="2126" spans="1:16" ht="25.5">
      <c r="A2126" s="9" t="s">
        <v>5517</v>
      </c>
      <c r="B2126" s="9" t="s">
        <v>5518</v>
      </c>
      <c r="C2126" s="9"/>
      <c r="D2126" s="10"/>
      <c r="E2126" s="9" t="s">
        <v>20</v>
      </c>
      <c r="F2126" s="11"/>
      <c r="G2126" s="12">
        <v>0</v>
      </c>
      <c r="H2126" s="11"/>
      <c r="I2126" s="11" t="s">
        <v>5519</v>
      </c>
      <c r="J2126" s="11"/>
      <c r="K2126" s="11"/>
      <c r="L2126" s="11"/>
      <c r="M2126" s="11"/>
      <c r="N2126" s="11"/>
      <c r="O2126" s="11"/>
      <c r="P2126" s="11"/>
    </row>
    <row r="2127" spans="1:16" ht="25.5">
      <c r="A2127" s="9" t="s">
        <v>5520</v>
      </c>
      <c r="B2127" s="9" t="s">
        <v>5521</v>
      </c>
      <c r="C2127" s="9"/>
      <c r="D2127" s="10"/>
      <c r="E2127" s="9" t="s">
        <v>20</v>
      </c>
      <c r="F2127" s="11"/>
      <c r="G2127" s="12">
        <v>0</v>
      </c>
      <c r="H2127" s="11"/>
      <c r="I2127" s="11" t="s">
        <v>5522</v>
      </c>
      <c r="J2127" s="11"/>
      <c r="K2127" s="11"/>
      <c r="L2127" s="11"/>
      <c r="M2127" s="11"/>
      <c r="N2127" s="11"/>
      <c r="O2127" s="11"/>
      <c r="P2127" s="11"/>
    </row>
    <row r="2128" spans="1:16" ht="38.25">
      <c r="A2128" s="9" t="s">
        <v>5523</v>
      </c>
      <c r="B2128" s="9" t="s">
        <v>5524</v>
      </c>
      <c r="C2128" s="9"/>
      <c r="D2128" s="10"/>
      <c r="E2128" s="9" t="s">
        <v>20</v>
      </c>
      <c r="F2128" s="11"/>
      <c r="G2128" s="12">
        <v>0</v>
      </c>
      <c r="H2128" s="11"/>
      <c r="I2128" s="11" t="s">
        <v>5525</v>
      </c>
      <c r="J2128" s="11"/>
      <c r="K2128" s="11"/>
      <c r="L2128" s="11"/>
      <c r="M2128" s="11"/>
      <c r="N2128" s="11"/>
      <c r="O2128" s="11"/>
      <c r="P2128" s="11"/>
    </row>
    <row r="2129" spans="1:16" ht="38.25">
      <c r="A2129" s="9" t="s">
        <v>5526</v>
      </c>
      <c r="B2129" s="9" t="s">
        <v>5527</v>
      </c>
      <c r="C2129" s="9"/>
      <c r="D2129" s="10"/>
      <c r="E2129" s="9" t="s">
        <v>20</v>
      </c>
      <c r="F2129" s="11"/>
      <c r="G2129" s="12">
        <v>0</v>
      </c>
      <c r="H2129" s="11"/>
      <c r="I2129" s="11" t="s">
        <v>5528</v>
      </c>
      <c r="J2129" s="11"/>
      <c r="K2129" s="11"/>
      <c r="L2129" s="11"/>
      <c r="M2129" s="11"/>
      <c r="N2129" s="11"/>
      <c r="O2129" s="11"/>
      <c r="P2129" s="11"/>
    </row>
    <row r="2130" spans="1:16" ht="25.5">
      <c r="A2130" s="9" t="s">
        <v>5529</v>
      </c>
      <c r="B2130" s="9" t="s">
        <v>5530</v>
      </c>
      <c r="C2130" s="9"/>
      <c r="D2130" s="10"/>
      <c r="E2130" s="9" t="s">
        <v>20</v>
      </c>
      <c r="F2130" s="11"/>
      <c r="G2130" s="12">
        <v>0</v>
      </c>
      <c r="H2130" s="11"/>
      <c r="I2130" s="11" t="s">
        <v>5531</v>
      </c>
      <c r="J2130" s="11"/>
      <c r="K2130" s="11"/>
      <c r="L2130" s="11"/>
      <c r="M2130" s="11"/>
      <c r="N2130" s="11"/>
      <c r="O2130" s="11"/>
      <c r="P2130" s="11"/>
    </row>
    <row r="2131" spans="1:16" ht="38.25">
      <c r="A2131" s="9" t="s">
        <v>5532</v>
      </c>
      <c r="B2131" s="9" t="s">
        <v>5533</v>
      </c>
      <c r="C2131" s="9"/>
      <c r="D2131" s="10"/>
      <c r="E2131" s="9" t="s">
        <v>20</v>
      </c>
      <c r="F2131" s="11"/>
      <c r="G2131" s="12">
        <v>0</v>
      </c>
      <c r="H2131" s="11"/>
      <c r="I2131" s="11" t="s">
        <v>5534</v>
      </c>
      <c r="J2131" s="11"/>
      <c r="K2131" s="11"/>
      <c r="L2131" s="11"/>
      <c r="M2131" s="11"/>
      <c r="N2131" s="11"/>
      <c r="O2131" s="11"/>
      <c r="P2131" s="11"/>
    </row>
    <row r="2132" spans="1:16">
      <c r="A2132" s="9" t="s">
        <v>5535</v>
      </c>
      <c r="B2132" s="9" t="s">
        <v>5536</v>
      </c>
      <c r="C2132" s="9"/>
      <c r="D2132" s="10"/>
      <c r="E2132" s="9" t="s">
        <v>20</v>
      </c>
      <c r="F2132" s="11"/>
      <c r="G2132" s="12">
        <v>0</v>
      </c>
      <c r="H2132" s="11"/>
      <c r="I2132" s="11" t="s">
        <v>5537</v>
      </c>
      <c r="J2132" s="11"/>
      <c r="K2132" s="11"/>
      <c r="L2132" s="11"/>
      <c r="M2132" s="11"/>
      <c r="N2132" s="11"/>
      <c r="O2132" s="11"/>
      <c r="P2132" s="11"/>
    </row>
    <row r="2133" spans="1:16" ht="25.5">
      <c r="A2133" s="9" t="s">
        <v>5538</v>
      </c>
      <c r="B2133" s="9" t="s">
        <v>5539</v>
      </c>
      <c r="C2133" s="9"/>
      <c r="D2133" s="10"/>
      <c r="E2133" s="9" t="s">
        <v>20</v>
      </c>
      <c r="F2133" s="11"/>
      <c r="G2133" s="12">
        <v>0</v>
      </c>
      <c r="H2133" s="11"/>
      <c r="I2133" s="11" t="s">
        <v>5540</v>
      </c>
      <c r="J2133" s="11"/>
      <c r="K2133" s="11"/>
      <c r="L2133" s="11"/>
      <c r="M2133" s="11"/>
      <c r="N2133" s="11"/>
      <c r="O2133" s="11"/>
      <c r="P2133" s="11"/>
    </row>
    <row r="2134" spans="1:16">
      <c r="A2134" s="9" t="s">
        <v>5541</v>
      </c>
      <c r="B2134" s="9" t="s">
        <v>5542</v>
      </c>
      <c r="C2134" s="9"/>
      <c r="D2134" s="10"/>
      <c r="E2134" s="9" t="s">
        <v>20</v>
      </c>
      <c r="F2134" s="11"/>
      <c r="G2134" s="12">
        <v>0</v>
      </c>
      <c r="H2134" s="11"/>
      <c r="I2134" s="11">
        <v>0</v>
      </c>
      <c r="J2134" s="11"/>
      <c r="K2134" s="11"/>
      <c r="L2134" s="11"/>
      <c r="M2134" s="11"/>
      <c r="N2134" s="11"/>
      <c r="O2134" s="11"/>
      <c r="P2134" s="11"/>
    </row>
    <row r="2135" spans="1:16" ht="25.5">
      <c r="A2135" s="9" t="s">
        <v>5543</v>
      </c>
      <c r="B2135" s="9" t="s">
        <v>5544</v>
      </c>
      <c r="C2135" s="9"/>
      <c r="D2135" s="10"/>
      <c r="E2135" s="9" t="s">
        <v>20</v>
      </c>
      <c r="F2135" s="11"/>
      <c r="G2135" s="12">
        <v>0</v>
      </c>
      <c r="H2135" s="11"/>
      <c r="I2135" s="11" t="s">
        <v>5545</v>
      </c>
      <c r="J2135" s="11"/>
      <c r="K2135" s="11"/>
      <c r="L2135" s="11"/>
      <c r="M2135" s="11"/>
      <c r="N2135" s="11"/>
      <c r="O2135" s="11"/>
      <c r="P2135" s="11"/>
    </row>
    <row r="2136" spans="1:16" ht="25.5">
      <c r="A2136" s="9" t="s">
        <v>5546</v>
      </c>
      <c r="B2136" s="9" t="s">
        <v>5547</v>
      </c>
      <c r="C2136" s="9"/>
      <c r="D2136" s="10"/>
      <c r="E2136" s="9" t="s">
        <v>20</v>
      </c>
      <c r="F2136" s="11"/>
      <c r="G2136" s="12">
        <v>0</v>
      </c>
      <c r="H2136" s="11"/>
      <c r="I2136" s="11" t="s">
        <v>5548</v>
      </c>
      <c r="J2136" s="11"/>
      <c r="K2136" s="11"/>
      <c r="L2136" s="11"/>
      <c r="M2136" s="11"/>
      <c r="N2136" s="11"/>
      <c r="O2136" s="11"/>
      <c r="P2136" s="11"/>
    </row>
    <row r="2137" spans="1:16" ht="25.5">
      <c r="A2137" s="9" t="s">
        <v>5549</v>
      </c>
      <c r="B2137" s="9" t="s">
        <v>5550</v>
      </c>
      <c r="C2137" s="9"/>
      <c r="D2137" s="10"/>
      <c r="E2137" s="9" t="s">
        <v>20</v>
      </c>
      <c r="F2137" s="11"/>
      <c r="G2137" s="12">
        <v>0</v>
      </c>
      <c r="H2137" s="11"/>
      <c r="I2137" s="11" t="s">
        <v>5551</v>
      </c>
      <c r="J2137" s="11"/>
      <c r="K2137" s="11"/>
      <c r="L2137" s="11"/>
      <c r="M2137" s="11"/>
      <c r="N2137" s="11"/>
      <c r="O2137" s="11"/>
      <c r="P2137" s="11"/>
    </row>
    <row r="2138" spans="1:16" ht="25.5">
      <c r="A2138" s="9" t="s">
        <v>5552</v>
      </c>
      <c r="B2138" s="9" t="s">
        <v>5553</v>
      </c>
      <c r="C2138" s="9"/>
      <c r="D2138" s="10"/>
      <c r="E2138" s="9" t="s">
        <v>20</v>
      </c>
      <c r="F2138" s="11"/>
      <c r="G2138" s="12">
        <v>0</v>
      </c>
      <c r="H2138" s="11"/>
      <c r="I2138" s="11" t="s">
        <v>5554</v>
      </c>
      <c r="J2138" s="11"/>
      <c r="K2138" s="11"/>
      <c r="L2138" s="11"/>
      <c r="M2138" s="11"/>
      <c r="N2138" s="11"/>
      <c r="O2138" s="11"/>
      <c r="P2138" s="11"/>
    </row>
    <row r="2139" spans="1:16" ht="25.5">
      <c r="A2139" s="9" t="s">
        <v>5555</v>
      </c>
      <c r="B2139" s="9" t="s">
        <v>5556</v>
      </c>
      <c r="C2139" s="9"/>
      <c r="D2139" s="10"/>
      <c r="E2139" s="9" t="s">
        <v>20</v>
      </c>
      <c r="F2139" s="11"/>
      <c r="G2139" s="12">
        <v>0</v>
      </c>
      <c r="H2139" s="11"/>
      <c r="I2139" s="11" t="s">
        <v>5557</v>
      </c>
      <c r="J2139" s="11"/>
      <c r="K2139" s="11"/>
      <c r="L2139" s="11"/>
      <c r="M2139" s="11"/>
      <c r="N2139" s="11"/>
      <c r="O2139" s="11"/>
      <c r="P2139" s="11"/>
    </row>
    <row r="2140" spans="1:16" ht="25.5">
      <c r="A2140" s="9" t="s">
        <v>5558</v>
      </c>
      <c r="B2140" s="9" t="s">
        <v>5559</v>
      </c>
      <c r="C2140" s="9"/>
      <c r="D2140" s="10"/>
      <c r="E2140" s="9" t="s">
        <v>20</v>
      </c>
      <c r="F2140" s="11"/>
      <c r="G2140" s="12">
        <v>0</v>
      </c>
      <c r="H2140" s="11"/>
      <c r="I2140" s="11" t="s">
        <v>5560</v>
      </c>
      <c r="J2140" s="11"/>
      <c r="K2140" s="11"/>
      <c r="L2140" s="11"/>
      <c r="M2140" s="11"/>
      <c r="N2140" s="11"/>
      <c r="O2140" s="11"/>
      <c r="P2140" s="11"/>
    </row>
    <row r="2141" spans="1:16" ht="25.5">
      <c r="A2141" s="9" t="s">
        <v>5561</v>
      </c>
      <c r="B2141" s="9" t="s">
        <v>5562</v>
      </c>
      <c r="C2141" s="9"/>
      <c r="D2141" s="10"/>
      <c r="E2141" s="9" t="s">
        <v>20</v>
      </c>
      <c r="F2141" s="11"/>
      <c r="G2141" s="12">
        <v>0</v>
      </c>
      <c r="H2141" s="11"/>
      <c r="I2141" s="11" t="s">
        <v>5563</v>
      </c>
      <c r="J2141" s="11"/>
      <c r="K2141" s="11"/>
      <c r="L2141" s="11"/>
      <c r="M2141" s="11"/>
      <c r="N2141" s="11"/>
      <c r="O2141" s="11"/>
      <c r="P2141" s="11"/>
    </row>
    <row r="2142" spans="1:16" ht="25.5">
      <c r="A2142" s="9" t="s">
        <v>5564</v>
      </c>
      <c r="B2142" s="9" t="s">
        <v>5565</v>
      </c>
      <c r="C2142" s="9"/>
      <c r="D2142" s="10"/>
      <c r="E2142" s="9" t="s">
        <v>20</v>
      </c>
      <c r="F2142" s="11"/>
      <c r="G2142" s="12">
        <v>0</v>
      </c>
      <c r="H2142" s="11"/>
      <c r="I2142" s="11" t="s">
        <v>5566</v>
      </c>
      <c r="J2142" s="11"/>
      <c r="K2142" s="11"/>
      <c r="L2142" s="11"/>
      <c r="M2142" s="11"/>
      <c r="N2142" s="11"/>
      <c r="O2142" s="11"/>
      <c r="P2142" s="11"/>
    </row>
    <row r="2143" spans="1:16" ht="25.5">
      <c r="A2143" s="9" t="s">
        <v>5567</v>
      </c>
      <c r="B2143" s="9" t="s">
        <v>5568</v>
      </c>
      <c r="C2143" s="9"/>
      <c r="D2143" s="10"/>
      <c r="E2143" s="9" t="s">
        <v>20</v>
      </c>
      <c r="F2143" s="11"/>
      <c r="G2143" s="12">
        <v>0</v>
      </c>
      <c r="H2143" s="11"/>
      <c r="I2143" s="11" t="s">
        <v>5569</v>
      </c>
      <c r="J2143" s="11"/>
      <c r="K2143" s="11"/>
      <c r="L2143" s="11"/>
      <c r="M2143" s="11"/>
      <c r="N2143" s="11"/>
      <c r="O2143" s="11"/>
      <c r="P2143" s="11"/>
    </row>
    <row r="2144" spans="1:16" ht="25.5">
      <c r="A2144" s="9" t="s">
        <v>5570</v>
      </c>
      <c r="B2144" s="9" t="s">
        <v>5571</v>
      </c>
      <c r="C2144" s="9"/>
      <c r="D2144" s="10">
        <v>0</v>
      </c>
      <c r="E2144" s="9" t="s">
        <v>20</v>
      </c>
      <c r="F2144" s="11" t="s">
        <v>1478</v>
      </c>
      <c r="G2144" s="12">
        <v>50579402</v>
      </c>
      <c r="H2144" s="11" t="s">
        <v>1328</v>
      </c>
      <c r="I2144" s="11">
        <v>50579402</v>
      </c>
      <c r="J2144" s="11" t="s">
        <v>5572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</row>
    <row r="2145" spans="1:16" ht="25.5">
      <c r="A2145" s="9" t="s">
        <v>5573</v>
      </c>
      <c r="B2145" s="9" t="s">
        <v>5574</v>
      </c>
      <c r="C2145" s="9"/>
      <c r="D2145" s="10"/>
      <c r="E2145" s="9" t="s">
        <v>20</v>
      </c>
      <c r="F2145" s="11"/>
      <c r="G2145" s="12">
        <v>0</v>
      </c>
      <c r="H2145" s="11"/>
      <c r="I2145" s="11" t="s">
        <v>5575</v>
      </c>
      <c r="J2145" s="11"/>
      <c r="K2145" s="11"/>
      <c r="L2145" s="11"/>
      <c r="M2145" s="11"/>
      <c r="N2145" s="11"/>
      <c r="O2145" s="11"/>
      <c r="P2145" s="11"/>
    </row>
    <row r="2146" spans="1:16" ht="25.5">
      <c r="A2146" s="9" t="s">
        <v>5576</v>
      </c>
      <c r="B2146" s="9" t="s">
        <v>5577</v>
      </c>
      <c r="C2146" s="9"/>
      <c r="D2146" s="10">
        <v>0</v>
      </c>
      <c r="E2146" s="9" t="s">
        <v>20</v>
      </c>
      <c r="F2146" s="11" t="s">
        <v>1478</v>
      </c>
      <c r="G2146" s="12">
        <v>50579403</v>
      </c>
      <c r="H2146" s="11" t="s">
        <v>1328</v>
      </c>
      <c r="I2146" s="11">
        <v>50579403</v>
      </c>
      <c r="J2146" s="11" t="s">
        <v>5578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</row>
    <row r="2147" spans="1:16">
      <c r="A2147" s="9" t="s">
        <v>5579</v>
      </c>
      <c r="B2147" s="9" t="s">
        <v>5580</v>
      </c>
      <c r="C2147" s="9"/>
      <c r="D2147" s="10"/>
      <c r="E2147" s="9" t="s">
        <v>20</v>
      </c>
      <c r="F2147" s="11"/>
      <c r="G2147" s="12">
        <v>0</v>
      </c>
      <c r="H2147" s="11"/>
      <c r="I2147" s="11">
        <v>0</v>
      </c>
      <c r="J2147" s="11"/>
      <c r="K2147" s="11"/>
      <c r="L2147" s="11"/>
      <c r="M2147" s="11"/>
      <c r="N2147" s="11"/>
      <c r="O2147" s="11"/>
      <c r="P2147" s="11"/>
    </row>
    <row r="2148" spans="1:16" ht="25.5">
      <c r="A2148" s="9" t="s">
        <v>5581</v>
      </c>
      <c r="B2148" s="9" t="s">
        <v>5582</v>
      </c>
      <c r="C2148" s="9"/>
      <c r="D2148" s="10"/>
      <c r="E2148" s="9" t="s">
        <v>20</v>
      </c>
      <c r="F2148" s="11"/>
      <c r="G2148" s="12">
        <v>0</v>
      </c>
      <c r="H2148" s="11"/>
      <c r="I2148" s="11">
        <v>0</v>
      </c>
      <c r="J2148" s="11"/>
      <c r="K2148" s="11"/>
      <c r="L2148" s="11"/>
      <c r="M2148" s="11"/>
      <c r="N2148" s="11"/>
      <c r="O2148" s="11"/>
      <c r="P2148" s="11"/>
    </row>
    <row r="2149" spans="1:16">
      <c r="A2149" s="9" t="s">
        <v>5583</v>
      </c>
      <c r="B2149" s="9" t="s">
        <v>5584</v>
      </c>
      <c r="C2149" s="9"/>
      <c r="D2149" s="10"/>
      <c r="E2149" s="9" t="s">
        <v>20</v>
      </c>
      <c r="F2149" s="11"/>
      <c r="G2149" s="12">
        <v>0</v>
      </c>
      <c r="H2149" s="11"/>
      <c r="I2149" s="11" t="s">
        <v>5585</v>
      </c>
      <c r="J2149" s="11"/>
      <c r="K2149" s="11"/>
      <c r="L2149" s="11"/>
      <c r="M2149" s="11"/>
      <c r="N2149" s="11"/>
      <c r="O2149" s="11"/>
      <c r="P2149" s="11"/>
    </row>
    <row r="2150" spans="1:16" ht="25.5">
      <c r="A2150" s="9" t="s">
        <v>5586</v>
      </c>
      <c r="B2150" s="9" t="s">
        <v>5587</v>
      </c>
      <c r="C2150" s="9"/>
      <c r="D2150" s="10"/>
      <c r="E2150" s="9" t="s">
        <v>20</v>
      </c>
      <c r="F2150" s="11"/>
      <c r="G2150" s="12">
        <v>0</v>
      </c>
      <c r="H2150" s="11"/>
      <c r="I2150" s="11" t="s">
        <v>5588</v>
      </c>
      <c r="J2150" s="11"/>
      <c r="K2150" s="11"/>
      <c r="L2150" s="11"/>
      <c r="M2150" s="11"/>
      <c r="N2150" s="11"/>
      <c r="O2150" s="11"/>
      <c r="P2150" s="11"/>
    </row>
    <row r="2151" spans="1:16">
      <c r="A2151" s="9" t="s">
        <v>5589</v>
      </c>
      <c r="B2151" s="9" t="s">
        <v>5590</v>
      </c>
      <c r="C2151" s="9"/>
      <c r="D2151" s="10"/>
      <c r="E2151" s="9" t="s">
        <v>20</v>
      </c>
      <c r="F2151" s="11"/>
      <c r="G2151" s="12">
        <v>0</v>
      </c>
      <c r="H2151" s="11"/>
      <c r="I2151" s="11" t="s">
        <v>5591</v>
      </c>
      <c r="J2151" s="11"/>
      <c r="K2151" s="11"/>
      <c r="L2151" s="11"/>
      <c r="M2151" s="11"/>
      <c r="N2151" s="11"/>
      <c r="O2151" s="11"/>
      <c r="P2151" s="11"/>
    </row>
    <row r="2152" spans="1:16" ht="25.5">
      <c r="A2152" s="9" t="s">
        <v>5592</v>
      </c>
      <c r="B2152" s="9" t="s">
        <v>5593</v>
      </c>
      <c r="C2152" s="9"/>
      <c r="D2152" s="10"/>
      <c r="E2152" s="9" t="s">
        <v>20</v>
      </c>
      <c r="F2152" s="11"/>
      <c r="G2152" s="12" t="s">
        <v>5594</v>
      </c>
      <c r="H2152" s="11"/>
      <c r="I2152" s="11" t="s">
        <v>5595</v>
      </c>
      <c r="J2152" s="11"/>
      <c r="K2152" s="11"/>
      <c r="L2152" s="11"/>
      <c r="M2152" s="11"/>
      <c r="N2152" s="11"/>
      <c r="O2152" s="11"/>
      <c r="P2152" s="11"/>
    </row>
    <row r="2153" spans="1:16" ht="25.5">
      <c r="A2153" s="9" t="s">
        <v>5596</v>
      </c>
      <c r="B2153" s="9" t="s">
        <v>5597</v>
      </c>
      <c r="C2153" s="9"/>
      <c r="D2153" s="10"/>
      <c r="E2153" s="9" t="s">
        <v>20</v>
      </c>
      <c r="F2153" s="11"/>
      <c r="G2153" s="12">
        <v>0</v>
      </c>
      <c r="H2153" s="11"/>
      <c r="I2153" s="11" t="s">
        <v>1512</v>
      </c>
      <c r="J2153" s="11"/>
      <c r="K2153" s="11"/>
      <c r="L2153" s="11"/>
      <c r="M2153" s="11"/>
      <c r="N2153" s="11"/>
      <c r="O2153" s="11"/>
      <c r="P2153" s="11"/>
    </row>
    <row r="2154" spans="1:16" ht="25.5">
      <c r="A2154" s="9" t="s">
        <v>5598</v>
      </c>
      <c r="B2154" s="9" t="s">
        <v>5599</v>
      </c>
      <c r="C2154" s="9"/>
      <c r="D2154" s="10"/>
      <c r="E2154" s="9" t="s">
        <v>20</v>
      </c>
      <c r="F2154" s="11"/>
      <c r="G2154" s="12">
        <v>0</v>
      </c>
      <c r="H2154" s="11"/>
      <c r="I2154" s="11" t="s">
        <v>1861</v>
      </c>
      <c r="J2154" s="11"/>
      <c r="K2154" s="11"/>
      <c r="L2154" s="11"/>
      <c r="M2154" s="11"/>
      <c r="N2154" s="11"/>
      <c r="O2154" s="11"/>
      <c r="P2154" s="11"/>
    </row>
    <row r="2155" spans="1:16">
      <c r="A2155" s="9" t="s">
        <v>5600</v>
      </c>
      <c r="B2155" s="9" t="s">
        <v>5601</v>
      </c>
      <c r="C2155" s="9"/>
      <c r="D2155" s="10"/>
      <c r="E2155" s="9" t="s">
        <v>20</v>
      </c>
      <c r="F2155" s="11"/>
      <c r="G2155" s="12">
        <v>0</v>
      </c>
      <c r="H2155" s="11"/>
      <c r="I2155" s="11" t="s">
        <v>5602</v>
      </c>
      <c r="J2155" s="11"/>
      <c r="K2155" s="11"/>
      <c r="L2155" s="11"/>
      <c r="M2155" s="11"/>
      <c r="N2155" s="11"/>
      <c r="O2155" s="11"/>
      <c r="P2155" s="11"/>
    </row>
    <row r="2156" spans="1:16" ht="25.5">
      <c r="A2156" s="9" t="s">
        <v>5603</v>
      </c>
      <c r="B2156" s="9" t="s">
        <v>5604</v>
      </c>
      <c r="C2156" s="9"/>
      <c r="D2156" s="10"/>
      <c r="E2156" s="9" t="s">
        <v>20</v>
      </c>
      <c r="F2156" s="11"/>
      <c r="G2156" s="12">
        <v>0</v>
      </c>
      <c r="H2156" s="11"/>
      <c r="I2156" s="11" t="s">
        <v>5605</v>
      </c>
      <c r="J2156" s="11"/>
      <c r="K2156" s="11"/>
      <c r="L2156" s="11"/>
      <c r="M2156" s="11"/>
      <c r="N2156" s="11"/>
      <c r="O2156" s="11"/>
      <c r="P2156" s="11"/>
    </row>
    <row r="2157" spans="1:16" ht="25.5">
      <c r="A2157" s="9" t="s">
        <v>5606</v>
      </c>
      <c r="B2157" s="9" t="s">
        <v>5607</v>
      </c>
      <c r="C2157" s="9"/>
      <c r="D2157" s="10"/>
      <c r="E2157" s="9" t="s">
        <v>20</v>
      </c>
      <c r="F2157" s="11"/>
      <c r="G2157" s="12">
        <v>0</v>
      </c>
      <c r="H2157" s="11"/>
      <c r="I2157" s="11" t="s">
        <v>5608</v>
      </c>
      <c r="J2157" s="11"/>
      <c r="K2157" s="11"/>
      <c r="L2157" s="11"/>
      <c r="M2157" s="11"/>
      <c r="N2157" s="11"/>
      <c r="O2157" s="11"/>
      <c r="P2157" s="11"/>
    </row>
    <row r="2158" spans="1:16">
      <c r="A2158" s="9" t="s">
        <v>5609</v>
      </c>
      <c r="B2158" s="9" t="s">
        <v>5610</v>
      </c>
      <c r="C2158" s="9"/>
      <c r="D2158" s="10"/>
      <c r="E2158" s="9" t="s">
        <v>20</v>
      </c>
      <c r="F2158" s="11"/>
      <c r="G2158" s="12">
        <v>0</v>
      </c>
      <c r="H2158" s="11"/>
      <c r="I2158" s="11">
        <v>0</v>
      </c>
      <c r="J2158" s="11"/>
      <c r="K2158" s="11"/>
      <c r="L2158" s="11"/>
      <c r="M2158" s="11"/>
      <c r="N2158" s="11"/>
      <c r="O2158" s="11"/>
      <c r="P2158" s="11"/>
    </row>
    <row r="2159" spans="1:16" ht="38.25">
      <c r="A2159" s="9" t="s">
        <v>5611</v>
      </c>
      <c r="B2159" s="9" t="s">
        <v>5612</v>
      </c>
      <c r="C2159" s="9"/>
      <c r="D2159" s="10"/>
      <c r="E2159" s="9" t="s">
        <v>20</v>
      </c>
      <c r="F2159" s="11"/>
      <c r="G2159" s="12">
        <v>0</v>
      </c>
      <c r="H2159" s="11"/>
      <c r="I2159" s="11" t="s">
        <v>5613</v>
      </c>
      <c r="J2159" s="11"/>
      <c r="K2159" s="11"/>
      <c r="L2159" s="11"/>
      <c r="M2159" s="11"/>
      <c r="N2159" s="11"/>
      <c r="O2159" s="11"/>
      <c r="P2159" s="11"/>
    </row>
    <row r="2160" spans="1:16" ht="25.5">
      <c r="A2160" s="9" t="s">
        <v>5614</v>
      </c>
      <c r="B2160" s="9" t="s">
        <v>5615</v>
      </c>
      <c r="C2160" s="9"/>
      <c r="D2160" s="10"/>
      <c r="E2160" s="9" t="s">
        <v>20</v>
      </c>
      <c r="F2160" s="11"/>
      <c r="G2160" s="12">
        <v>0</v>
      </c>
      <c r="H2160" s="11"/>
      <c r="I2160" s="11" t="s">
        <v>5616</v>
      </c>
      <c r="J2160" s="11"/>
      <c r="K2160" s="11"/>
      <c r="L2160" s="11"/>
      <c r="M2160" s="11"/>
      <c r="N2160" s="11"/>
      <c r="O2160" s="11"/>
      <c r="P2160" s="11"/>
    </row>
    <row r="2161" spans="1:16" ht="25.5">
      <c r="A2161" s="9" t="s">
        <v>5617</v>
      </c>
      <c r="B2161" s="9" t="s">
        <v>5618</v>
      </c>
      <c r="C2161" s="9"/>
      <c r="D2161" s="10"/>
      <c r="E2161" s="9" t="s">
        <v>20</v>
      </c>
      <c r="F2161" s="11"/>
      <c r="G2161" s="12">
        <v>0</v>
      </c>
      <c r="H2161" s="11"/>
      <c r="I2161" s="11" t="s">
        <v>5619</v>
      </c>
      <c r="J2161" s="11"/>
      <c r="K2161" s="11"/>
      <c r="L2161" s="11"/>
      <c r="M2161" s="11"/>
      <c r="N2161" s="11"/>
      <c r="O2161" s="11"/>
      <c r="P2161" s="11"/>
    </row>
    <row r="2162" spans="1:16" ht="25.5">
      <c r="A2162" s="9" t="s">
        <v>5620</v>
      </c>
      <c r="B2162" s="9" t="s">
        <v>5621</v>
      </c>
      <c r="C2162" s="9"/>
      <c r="D2162" s="10"/>
      <c r="E2162" s="9" t="s">
        <v>20</v>
      </c>
      <c r="F2162" s="11"/>
      <c r="G2162" s="12">
        <v>0</v>
      </c>
      <c r="H2162" s="11"/>
      <c r="I2162" s="11" t="s">
        <v>5622</v>
      </c>
      <c r="J2162" s="11"/>
      <c r="K2162" s="11"/>
      <c r="L2162" s="11"/>
      <c r="M2162" s="11"/>
      <c r="N2162" s="11"/>
      <c r="O2162" s="11"/>
      <c r="P2162" s="11"/>
    </row>
    <row r="2163" spans="1:16" ht="25.5">
      <c r="A2163" s="9" t="s">
        <v>5623</v>
      </c>
      <c r="B2163" s="9" t="s">
        <v>5624</v>
      </c>
      <c r="C2163" s="9"/>
      <c r="D2163" s="10"/>
      <c r="E2163" s="9" t="s">
        <v>20</v>
      </c>
      <c r="F2163" s="11"/>
      <c r="G2163" s="12">
        <v>0</v>
      </c>
      <c r="H2163" s="11"/>
      <c r="I2163" s="11" t="s">
        <v>5625</v>
      </c>
      <c r="J2163" s="11"/>
      <c r="K2163" s="11"/>
      <c r="L2163" s="11"/>
      <c r="M2163" s="11"/>
      <c r="N2163" s="11"/>
      <c r="O2163" s="11"/>
      <c r="P2163" s="11"/>
    </row>
    <row r="2164" spans="1:16" ht="25.5">
      <c r="A2164" s="9" t="s">
        <v>5626</v>
      </c>
      <c r="B2164" s="9" t="s">
        <v>5627</v>
      </c>
      <c r="C2164" s="9"/>
      <c r="D2164" s="10"/>
      <c r="E2164" s="9" t="s">
        <v>20</v>
      </c>
      <c r="F2164" s="11"/>
      <c r="G2164" s="12">
        <v>0</v>
      </c>
      <c r="H2164" s="11"/>
      <c r="I2164" s="11" t="s">
        <v>5628</v>
      </c>
      <c r="J2164" s="11"/>
      <c r="K2164" s="11"/>
      <c r="L2164" s="11"/>
      <c r="M2164" s="11"/>
      <c r="N2164" s="11"/>
      <c r="O2164" s="11"/>
      <c r="P2164" s="11"/>
    </row>
    <row r="2165" spans="1:16" ht="25.5">
      <c r="A2165" s="9" t="s">
        <v>5629</v>
      </c>
      <c r="B2165" s="9" t="s">
        <v>5630</v>
      </c>
      <c r="C2165" s="9"/>
      <c r="D2165" s="10"/>
      <c r="E2165" s="9" t="s">
        <v>20</v>
      </c>
      <c r="F2165" s="11"/>
      <c r="G2165" s="12">
        <v>0</v>
      </c>
      <c r="H2165" s="11"/>
      <c r="I2165" s="11" t="s">
        <v>5631</v>
      </c>
      <c r="J2165" s="11"/>
      <c r="K2165" s="11"/>
      <c r="L2165" s="11"/>
      <c r="M2165" s="11"/>
      <c r="N2165" s="11"/>
      <c r="O2165" s="11"/>
      <c r="P2165" s="11"/>
    </row>
    <row r="2166" spans="1:16" ht="38.25">
      <c r="A2166" s="9" t="s">
        <v>5632</v>
      </c>
      <c r="B2166" s="9" t="s">
        <v>5633</v>
      </c>
      <c r="C2166" s="9"/>
      <c r="D2166" s="10"/>
      <c r="E2166" s="9" t="s">
        <v>20</v>
      </c>
      <c r="F2166" s="11"/>
      <c r="G2166" s="12">
        <v>0</v>
      </c>
      <c r="H2166" s="11"/>
      <c r="I2166" s="11" t="s">
        <v>5634</v>
      </c>
      <c r="J2166" s="11"/>
      <c r="K2166" s="11"/>
      <c r="L2166" s="11"/>
      <c r="M2166" s="11"/>
      <c r="N2166" s="11"/>
      <c r="O2166" s="11"/>
      <c r="P2166" s="11"/>
    </row>
    <row r="2167" spans="1:16" ht="25.5">
      <c r="A2167" s="9" t="s">
        <v>5635</v>
      </c>
      <c r="B2167" s="9" t="s">
        <v>5636</v>
      </c>
      <c r="C2167" s="9"/>
      <c r="D2167" s="10"/>
      <c r="E2167" s="9" t="s">
        <v>20</v>
      </c>
      <c r="F2167" s="11"/>
      <c r="G2167" s="12">
        <v>0</v>
      </c>
      <c r="H2167" s="11"/>
      <c r="I2167" s="11" t="s">
        <v>5637</v>
      </c>
      <c r="J2167" s="11"/>
      <c r="K2167" s="11"/>
      <c r="L2167" s="11"/>
      <c r="M2167" s="11"/>
      <c r="N2167" s="11"/>
      <c r="O2167" s="11"/>
      <c r="P2167" s="11"/>
    </row>
    <row r="2168" spans="1:16" ht="25.5">
      <c r="A2168" s="9" t="s">
        <v>5638</v>
      </c>
      <c r="B2168" s="9" t="s">
        <v>5639</v>
      </c>
      <c r="C2168" s="9"/>
      <c r="D2168" s="10"/>
      <c r="E2168" s="9" t="s">
        <v>20</v>
      </c>
      <c r="F2168" s="11"/>
      <c r="G2168" s="12">
        <v>0</v>
      </c>
      <c r="H2168" s="11"/>
      <c r="I2168" s="11" t="s">
        <v>5640</v>
      </c>
      <c r="J2168" s="11"/>
      <c r="K2168" s="11"/>
      <c r="L2168" s="11"/>
      <c r="M2168" s="11"/>
      <c r="N2168" s="11"/>
      <c r="O2168" s="11"/>
      <c r="P2168" s="11"/>
    </row>
    <row r="2169" spans="1:16">
      <c r="A2169" s="9" t="s">
        <v>5641</v>
      </c>
      <c r="B2169" s="9" t="s">
        <v>5642</v>
      </c>
      <c r="C2169" s="9"/>
      <c r="D2169" s="10">
        <v>0</v>
      </c>
      <c r="E2169" s="9" t="s">
        <v>20</v>
      </c>
      <c r="F2169" s="11">
        <v>0</v>
      </c>
      <c r="G2169" s="12">
        <v>395300002</v>
      </c>
      <c r="H2169" s="11" t="s">
        <v>1480</v>
      </c>
      <c r="I2169" s="11">
        <v>395300002</v>
      </c>
      <c r="J2169" s="11" t="s">
        <v>5643</v>
      </c>
      <c r="K2169" s="11" t="s">
        <v>5644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</row>
    <row r="2170" spans="1:16">
      <c r="A2170" s="9" t="s">
        <v>5645</v>
      </c>
      <c r="B2170" s="9" t="s">
        <v>5646</v>
      </c>
      <c r="C2170" s="9"/>
      <c r="D2170" s="10"/>
      <c r="E2170" s="9" t="s">
        <v>20</v>
      </c>
      <c r="F2170" s="11"/>
      <c r="G2170" s="12">
        <v>0</v>
      </c>
      <c r="H2170" s="11"/>
      <c r="I2170" s="11" t="s">
        <v>5647</v>
      </c>
      <c r="J2170" s="11"/>
      <c r="K2170" s="11"/>
      <c r="L2170" s="11"/>
      <c r="M2170" s="11"/>
      <c r="N2170" s="11"/>
      <c r="O2170" s="11"/>
      <c r="P2170" s="11"/>
    </row>
    <row r="2171" spans="1:16" ht="25.5">
      <c r="A2171" s="9" t="s">
        <v>5648</v>
      </c>
      <c r="B2171" s="9" t="s">
        <v>1674</v>
      </c>
      <c r="C2171" s="9"/>
      <c r="D2171" s="10"/>
      <c r="E2171" s="9" t="s">
        <v>20</v>
      </c>
      <c r="F2171" s="11"/>
      <c r="G2171" s="12">
        <v>0</v>
      </c>
      <c r="H2171" s="11"/>
      <c r="I2171" s="11" t="s">
        <v>1676</v>
      </c>
      <c r="J2171" s="11"/>
      <c r="K2171" s="11"/>
      <c r="L2171" s="11"/>
      <c r="M2171" s="11"/>
      <c r="N2171" s="11"/>
      <c r="O2171" s="11"/>
      <c r="P2171" s="11"/>
    </row>
    <row r="2172" spans="1:16" ht="25.5">
      <c r="A2172" s="9" t="s">
        <v>5649</v>
      </c>
      <c r="B2172" s="9" t="s">
        <v>5650</v>
      </c>
      <c r="C2172" s="9"/>
      <c r="D2172" s="10"/>
      <c r="E2172" s="9" t="s">
        <v>20</v>
      </c>
      <c r="F2172" s="11"/>
      <c r="G2172" s="12">
        <v>0</v>
      </c>
      <c r="H2172" s="11"/>
      <c r="I2172" s="11" t="s">
        <v>5651</v>
      </c>
      <c r="J2172" s="11"/>
      <c r="K2172" s="11"/>
      <c r="L2172" s="11"/>
      <c r="M2172" s="11"/>
      <c r="N2172" s="11"/>
      <c r="O2172" s="11"/>
      <c r="P2172" s="11"/>
    </row>
    <row r="2173" spans="1:16">
      <c r="A2173" s="9" t="s">
        <v>5652</v>
      </c>
      <c r="B2173" s="9" t="s">
        <v>5653</v>
      </c>
      <c r="C2173" s="9"/>
      <c r="D2173" s="10"/>
      <c r="E2173" s="9" t="s">
        <v>20</v>
      </c>
      <c r="F2173" s="11"/>
      <c r="G2173" s="12" t="s">
        <v>5654</v>
      </c>
      <c r="H2173" s="11"/>
      <c r="I2173" s="11">
        <v>395300006</v>
      </c>
      <c r="J2173" s="11"/>
      <c r="K2173" s="11"/>
      <c r="L2173" s="11"/>
      <c r="M2173" s="11"/>
      <c r="N2173" s="11"/>
      <c r="O2173" s="11"/>
      <c r="P2173" s="11"/>
    </row>
    <row r="2174" spans="1:16" ht="25.5">
      <c r="A2174" s="9" t="s">
        <v>5655</v>
      </c>
      <c r="B2174" s="9" t="s">
        <v>5656</v>
      </c>
      <c r="C2174" s="9"/>
      <c r="D2174" s="10"/>
      <c r="E2174" s="9" t="s">
        <v>20</v>
      </c>
      <c r="F2174" s="11"/>
      <c r="G2174" s="12">
        <v>0</v>
      </c>
      <c r="H2174" s="11"/>
      <c r="I2174" s="11" t="s">
        <v>5657</v>
      </c>
      <c r="J2174" s="11"/>
      <c r="K2174" s="11"/>
      <c r="L2174" s="11"/>
      <c r="M2174" s="11"/>
      <c r="N2174" s="11"/>
      <c r="O2174" s="11"/>
      <c r="P2174" s="11"/>
    </row>
    <row r="2175" spans="1:16" ht="25.5">
      <c r="A2175" s="9" t="s">
        <v>5658</v>
      </c>
      <c r="B2175" s="9" t="s">
        <v>5659</v>
      </c>
      <c r="C2175" s="9"/>
      <c r="D2175" s="10"/>
      <c r="E2175" s="9" t="s">
        <v>20</v>
      </c>
      <c r="F2175" s="11"/>
      <c r="G2175" s="12">
        <v>0</v>
      </c>
      <c r="H2175" s="11"/>
      <c r="I2175" s="11" t="s">
        <v>5660</v>
      </c>
      <c r="J2175" s="11"/>
      <c r="K2175" s="11"/>
      <c r="L2175" s="11"/>
      <c r="M2175" s="11"/>
      <c r="N2175" s="11"/>
      <c r="O2175" s="11"/>
      <c r="P2175" s="11"/>
    </row>
    <row r="2176" spans="1:16">
      <c r="A2176" s="9" t="s">
        <v>5661</v>
      </c>
      <c r="B2176" s="9" t="s">
        <v>5662</v>
      </c>
      <c r="C2176" s="9"/>
      <c r="D2176" s="10"/>
      <c r="E2176" s="9" t="s">
        <v>20</v>
      </c>
      <c r="F2176" s="11"/>
      <c r="G2176" s="12">
        <v>0</v>
      </c>
      <c r="H2176" s="11"/>
      <c r="I2176" s="11" t="s">
        <v>5663</v>
      </c>
      <c r="J2176" s="11"/>
      <c r="K2176" s="11"/>
      <c r="L2176" s="11"/>
      <c r="M2176" s="11"/>
      <c r="N2176" s="11"/>
      <c r="O2176" s="11"/>
      <c r="P2176" s="11"/>
    </row>
    <row r="2177" spans="1:16">
      <c r="A2177" s="9" t="s">
        <v>5664</v>
      </c>
      <c r="B2177" s="9" t="s">
        <v>5665</v>
      </c>
      <c r="C2177" s="9"/>
      <c r="D2177" s="10">
        <v>0</v>
      </c>
      <c r="E2177" s="9" t="s">
        <v>20</v>
      </c>
      <c r="F2177" s="11">
        <v>0</v>
      </c>
      <c r="G2177" s="11" t="s">
        <v>5666</v>
      </c>
      <c r="H2177" s="11" t="s">
        <v>1480</v>
      </c>
      <c r="I2177" s="11">
        <v>395300004</v>
      </c>
      <c r="J2177" s="11" t="s">
        <v>5667</v>
      </c>
      <c r="K2177" s="11" t="s">
        <v>5668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</row>
    <row r="2178" spans="1:16">
      <c r="A2178" s="9" t="s">
        <v>5669</v>
      </c>
      <c r="B2178" s="9" t="s">
        <v>5670</v>
      </c>
      <c r="C2178" s="9"/>
      <c r="D2178" s="10"/>
      <c r="E2178" s="9" t="s">
        <v>20</v>
      </c>
      <c r="F2178" s="11"/>
      <c r="G2178" s="12">
        <v>0</v>
      </c>
      <c r="H2178" s="11"/>
      <c r="I2178" s="11" t="s">
        <v>5671</v>
      </c>
      <c r="J2178" s="11"/>
      <c r="K2178" s="11"/>
      <c r="L2178" s="11"/>
      <c r="M2178" s="11"/>
      <c r="N2178" s="11"/>
      <c r="O2178" s="11"/>
      <c r="P2178" s="11"/>
    </row>
    <row r="2179" spans="1:16" ht="25.5">
      <c r="A2179" s="9" t="s">
        <v>5672</v>
      </c>
      <c r="B2179" s="9" t="s">
        <v>5673</v>
      </c>
      <c r="C2179" s="9"/>
      <c r="D2179" s="10"/>
      <c r="E2179" s="9" t="s">
        <v>20</v>
      </c>
      <c r="F2179" s="11"/>
      <c r="G2179" s="12">
        <v>0</v>
      </c>
      <c r="H2179" s="11"/>
      <c r="I2179" s="11" t="s">
        <v>5674</v>
      </c>
      <c r="J2179" s="11"/>
      <c r="K2179" s="11"/>
      <c r="L2179" s="11"/>
      <c r="M2179" s="11"/>
      <c r="N2179" s="11"/>
      <c r="O2179" s="11"/>
      <c r="P2179" s="11"/>
    </row>
    <row r="2180" spans="1:16" ht="25.5">
      <c r="A2180" s="9" t="s">
        <v>5675</v>
      </c>
      <c r="B2180" s="9" t="s">
        <v>5676</v>
      </c>
      <c r="C2180" s="9"/>
      <c r="D2180" s="10"/>
      <c r="E2180" s="9" t="s">
        <v>20</v>
      </c>
      <c r="F2180" s="11"/>
      <c r="G2180" s="12">
        <v>0</v>
      </c>
      <c r="H2180" s="11"/>
      <c r="I2180" s="11" t="s">
        <v>5677</v>
      </c>
      <c r="J2180" s="11"/>
      <c r="K2180" s="11"/>
      <c r="L2180" s="11"/>
      <c r="M2180" s="11"/>
      <c r="N2180" s="11"/>
      <c r="O2180" s="11"/>
      <c r="P2180" s="11"/>
    </row>
    <row r="2181" spans="1:16">
      <c r="A2181" s="9" t="s">
        <v>5678</v>
      </c>
      <c r="B2181" s="9" t="s">
        <v>5679</v>
      </c>
      <c r="C2181" s="9"/>
      <c r="D2181" s="10"/>
      <c r="E2181" s="9" t="s">
        <v>20</v>
      </c>
      <c r="F2181" s="11"/>
      <c r="G2181" s="12">
        <v>0</v>
      </c>
      <c r="H2181" s="11"/>
      <c r="I2181" s="11" t="s">
        <v>5680</v>
      </c>
      <c r="J2181" s="11"/>
      <c r="K2181" s="11"/>
      <c r="L2181" s="11"/>
      <c r="M2181" s="11"/>
      <c r="N2181" s="11"/>
      <c r="O2181" s="11"/>
      <c r="P2181" s="11"/>
    </row>
    <row r="2182" spans="1:16" ht="25.5">
      <c r="A2182" s="9" t="s">
        <v>5681</v>
      </c>
      <c r="B2182" s="9" t="s">
        <v>5682</v>
      </c>
      <c r="C2182" s="9"/>
      <c r="D2182" s="10"/>
      <c r="E2182" s="9" t="s">
        <v>20</v>
      </c>
      <c r="F2182" s="11"/>
      <c r="G2182" s="12">
        <v>0</v>
      </c>
      <c r="H2182" s="11"/>
      <c r="I2182" s="11" t="s">
        <v>5683</v>
      </c>
      <c r="J2182" s="11"/>
      <c r="K2182" s="11"/>
      <c r="L2182" s="11"/>
      <c r="M2182" s="11"/>
      <c r="N2182" s="11"/>
      <c r="O2182" s="11"/>
      <c r="P2182" s="11"/>
    </row>
    <row r="2183" spans="1:16" ht="38.25">
      <c r="A2183" s="9" t="s">
        <v>5684</v>
      </c>
      <c r="B2183" s="9" t="s">
        <v>5685</v>
      </c>
      <c r="C2183" s="9"/>
      <c r="D2183" s="10"/>
      <c r="E2183" s="9" t="s">
        <v>20</v>
      </c>
      <c r="F2183" s="11"/>
      <c r="G2183" s="12">
        <v>0</v>
      </c>
      <c r="H2183" s="11"/>
      <c r="I2183" s="11" t="s">
        <v>5686</v>
      </c>
      <c r="J2183" s="11"/>
      <c r="K2183" s="11"/>
      <c r="L2183" s="11"/>
      <c r="M2183" s="11"/>
      <c r="N2183" s="11"/>
      <c r="O2183" s="11"/>
      <c r="P2183" s="11"/>
    </row>
    <row r="2184" spans="1:16" ht="25.5">
      <c r="A2184" s="9" t="s">
        <v>5687</v>
      </c>
      <c r="B2184" s="9" t="s">
        <v>5688</v>
      </c>
      <c r="C2184" s="9"/>
      <c r="D2184" s="10"/>
      <c r="E2184" s="9" t="s">
        <v>20</v>
      </c>
      <c r="F2184" s="11"/>
      <c r="G2184" s="12" t="s">
        <v>5689</v>
      </c>
      <c r="H2184" s="11"/>
      <c r="I2184" s="11" t="s">
        <v>5690</v>
      </c>
      <c r="J2184" s="11"/>
      <c r="K2184" s="11"/>
      <c r="L2184" s="11"/>
      <c r="M2184" s="11"/>
      <c r="N2184" s="11"/>
      <c r="O2184" s="11"/>
      <c r="P2184" s="11"/>
    </row>
    <row r="2185" spans="1:16" ht="25.5">
      <c r="A2185" s="9" t="s">
        <v>5691</v>
      </c>
      <c r="B2185" s="9" t="s">
        <v>5692</v>
      </c>
      <c r="C2185" s="9"/>
      <c r="D2185" s="10"/>
      <c r="E2185" s="9" t="s">
        <v>20</v>
      </c>
      <c r="F2185" s="11"/>
      <c r="G2185" s="12" t="s">
        <v>5693</v>
      </c>
      <c r="H2185" s="11"/>
      <c r="I2185" s="11" t="s">
        <v>5694</v>
      </c>
      <c r="J2185" s="11"/>
      <c r="K2185" s="11"/>
      <c r="L2185" s="11"/>
      <c r="M2185" s="11"/>
      <c r="N2185" s="11"/>
      <c r="O2185" s="11"/>
      <c r="P2185" s="11"/>
    </row>
    <row r="2186" spans="1:16">
      <c r="A2186" s="9" t="s">
        <v>5695</v>
      </c>
      <c r="B2186" s="9" t="s">
        <v>5696</v>
      </c>
      <c r="C2186" s="9"/>
      <c r="D2186" s="10"/>
      <c r="E2186" s="9" t="s">
        <v>20</v>
      </c>
      <c r="F2186" s="11"/>
      <c r="G2186" s="12" t="s">
        <v>5697</v>
      </c>
      <c r="H2186" s="11"/>
      <c r="I2186" s="11" t="s">
        <v>5698</v>
      </c>
      <c r="J2186" s="11"/>
      <c r="K2186" s="11"/>
      <c r="L2186" s="11"/>
      <c r="M2186" s="11"/>
      <c r="N2186" s="11"/>
      <c r="O2186" s="11"/>
      <c r="P2186" s="11"/>
    </row>
    <row r="2187" spans="1:16" ht="25.5">
      <c r="A2187" s="9" t="s">
        <v>5699</v>
      </c>
      <c r="B2187" s="9" t="s">
        <v>5700</v>
      </c>
      <c r="C2187" s="9"/>
      <c r="D2187" s="10"/>
      <c r="E2187" s="9" t="s">
        <v>20</v>
      </c>
      <c r="F2187" s="11"/>
      <c r="G2187" s="12" t="s">
        <v>5701</v>
      </c>
      <c r="H2187" s="11"/>
      <c r="I2187" s="11" t="s">
        <v>5702</v>
      </c>
      <c r="J2187" s="11"/>
      <c r="K2187" s="11"/>
      <c r="L2187" s="11"/>
      <c r="M2187" s="11"/>
      <c r="N2187" s="11"/>
      <c r="O2187" s="11"/>
      <c r="P2187" s="11"/>
    </row>
    <row r="2188" spans="1:16">
      <c r="A2188" s="9" t="s">
        <v>5703</v>
      </c>
      <c r="B2188" s="9" t="s">
        <v>5704</v>
      </c>
      <c r="C2188" s="9"/>
      <c r="D2188" s="10"/>
      <c r="E2188" s="9" t="s">
        <v>20</v>
      </c>
      <c r="F2188" s="11"/>
      <c r="G2188" s="12" t="s">
        <v>5705</v>
      </c>
      <c r="H2188" s="11"/>
      <c r="I2188" s="11" t="s">
        <v>5706</v>
      </c>
      <c r="J2188" s="11"/>
      <c r="K2188" s="11"/>
      <c r="L2188" s="11"/>
      <c r="M2188" s="11"/>
      <c r="N2188" s="11"/>
      <c r="O2188" s="11"/>
      <c r="P2188" s="11"/>
    </row>
    <row r="2189" spans="1:16" ht="25.5">
      <c r="A2189" s="9" t="s">
        <v>5707</v>
      </c>
      <c r="B2189" s="9" t="s">
        <v>5708</v>
      </c>
      <c r="C2189" s="9"/>
      <c r="D2189" s="10"/>
      <c r="E2189" s="9" t="s">
        <v>20</v>
      </c>
      <c r="F2189" s="11"/>
      <c r="G2189" s="12" t="s">
        <v>5709</v>
      </c>
      <c r="H2189" s="11"/>
      <c r="I2189" s="11" t="s">
        <v>5710</v>
      </c>
      <c r="J2189" s="11"/>
      <c r="K2189" s="11"/>
      <c r="L2189" s="11"/>
      <c r="M2189" s="11"/>
      <c r="N2189" s="11"/>
      <c r="O2189" s="11"/>
      <c r="P2189" s="11"/>
    </row>
    <row r="2190" spans="1:16">
      <c r="A2190" s="9" t="s">
        <v>5711</v>
      </c>
      <c r="B2190" s="9" t="s">
        <v>5712</v>
      </c>
      <c r="C2190" s="9"/>
      <c r="D2190" s="10"/>
      <c r="E2190" s="9" t="s">
        <v>20</v>
      </c>
      <c r="F2190" s="11"/>
      <c r="G2190" s="12" t="s">
        <v>5713</v>
      </c>
      <c r="H2190" s="11"/>
      <c r="I2190" s="11" t="s">
        <v>5714</v>
      </c>
      <c r="J2190" s="11"/>
      <c r="K2190" s="11"/>
      <c r="L2190" s="11"/>
      <c r="M2190" s="11"/>
      <c r="N2190" s="11"/>
      <c r="O2190" s="11"/>
      <c r="P2190" s="11"/>
    </row>
    <row r="2191" spans="1:16" ht="25.5">
      <c r="A2191" s="9" t="s">
        <v>5715</v>
      </c>
      <c r="B2191" s="9" t="s">
        <v>5716</v>
      </c>
      <c r="C2191" s="9"/>
      <c r="D2191" s="10"/>
      <c r="E2191" s="9" t="s">
        <v>20</v>
      </c>
      <c r="F2191" s="11"/>
      <c r="G2191" s="12" t="s">
        <v>5717</v>
      </c>
      <c r="H2191" s="11"/>
      <c r="I2191" s="11" t="s">
        <v>5718</v>
      </c>
      <c r="J2191" s="11"/>
      <c r="K2191" s="11"/>
      <c r="L2191" s="11"/>
      <c r="M2191" s="11"/>
      <c r="N2191" s="11"/>
      <c r="O2191" s="11"/>
      <c r="P2191" s="11"/>
    </row>
    <row r="2192" spans="1:16">
      <c r="A2192" s="9" t="s">
        <v>5719</v>
      </c>
      <c r="B2192" s="9" t="s">
        <v>5720</v>
      </c>
      <c r="C2192" s="9"/>
      <c r="D2192" s="10"/>
      <c r="E2192" s="9" t="s">
        <v>20</v>
      </c>
      <c r="F2192" s="11"/>
      <c r="G2192" s="12" t="s">
        <v>5721</v>
      </c>
      <c r="H2192" s="11"/>
      <c r="I2192" s="11" t="s">
        <v>5722</v>
      </c>
      <c r="J2192" s="11"/>
      <c r="K2192" s="11"/>
      <c r="L2192" s="11"/>
      <c r="M2192" s="11"/>
      <c r="N2192" s="11"/>
      <c r="O2192" s="11"/>
      <c r="P2192" s="11"/>
    </row>
    <row r="2193" spans="1:16" ht="25.5">
      <c r="A2193" s="9" t="s">
        <v>5723</v>
      </c>
      <c r="B2193" s="9" t="s">
        <v>5724</v>
      </c>
      <c r="C2193" s="9"/>
      <c r="D2193" s="10"/>
      <c r="E2193" s="9" t="s">
        <v>20</v>
      </c>
      <c r="F2193" s="11"/>
      <c r="G2193" s="12" t="s">
        <v>5725</v>
      </c>
      <c r="H2193" s="11"/>
      <c r="I2193" s="11" t="s">
        <v>5726</v>
      </c>
      <c r="J2193" s="11"/>
      <c r="K2193" s="11"/>
      <c r="L2193" s="11"/>
      <c r="M2193" s="11"/>
      <c r="N2193" s="11"/>
      <c r="O2193" s="11"/>
      <c r="P2193" s="11"/>
    </row>
    <row r="2194" spans="1:16" ht="38.25">
      <c r="A2194" s="9" t="s">
        <v>5727</v>
      </c>
      <c r="B2194" s="9" t="s">
        <v>5728</v>
      </c>
      <c r="C2194" s="9"/>
      <c r="D2194" s="10"/>
      <c r="E2194" s="9" t="s">
        <v>20</v>
      </c>
      <c r="F2194" s="11"/>
      <c r="G2194" s="12">
        <v>0</v>
      </c>
      <c r="H2194" s="11"/>
      <c r="I2194" s="11">
        <v>710538</v>
      </c>
      <c r="J2194" s="11"/>
      <c r="K2194" s="11"/>
      <c r="L2194" s="11"/>
      <c r="M2194" s="11"/>
      <c r="N2194" s="11"/>
      <c r="O2194" s="11"/>
      <c r="P2194" s="11"/>
    </row>
    <row r="2195" spans="1:16" ht="38.25">
      <c r="A2195" s="9" t="s">
        <v>5729</v>
      </c>
      <c r="B2195" s="9" t="s">
        <v>5730</v>
      </c>
      <c r="C2195" s="9"/>
      <c r="D2195" s="10"/>
      <c r="E2195" s="9" t="s">
        <v>20</v>
      </c>
      <c r="F2195" s="11"/>
      <c r="G2195" s="12">
        <v>0</v>
      </c>
      <c r="H2195" s="11"/>
      <c r="I2195" s="11">
        <v>58591</v>
      </c>
      <c r="J2195" s="11"/>
      <c r="K2195" s="11"/>
      <c r="L2195" s="11"/>
      <c r="M2195" s="11"/>
      <c r="N2195" s="11"/>
      <c r="O2195" s="11"/>
      <c r="P2195" s="11"/>
    </row>
    <row r="2196" spans="1:16">
      <c r="A2196" s="9" t="s">
        <v>5731</v>
      </c>
      <c r="B2196" s="9" t="s">
        <v>5732</v>
      </c>
      <c r="C2196" s="9"/>
      <c r="D2196" s="10"/>
      <c r="E2196" s="9" t="s">
        <v>20</v>
      </c>
      <c r="F2196" s="11"/>
      <c r="G2196" s="12">
        <v>0</v>
      </c>
      <c r="H2196" s="11"/>
      <c r="I2196" s="11" t="s">
        <v>5733</v>
      </c>
      <c r="J2196" s="11"/>
      <c r="K2196" s="11"/>
      <c r="L2196" s="11"/>
      <c r="M2196" s="11"/>
      <c r="N2196" s="11"/>
      <c r="O2196" s="11"/>
      <c r="P2196" s="11"/>
    </row>
    <row r="2197" spans="1:16">
      <c r="A2197" s="9" t="s">
        <v>5734</v>
      </c>
      <c r="B2197" s="9" t="s">
        <v>5735</v>
      </c>
      <c r="C2197" s="9"/>
      <c r="D2197" s="10"/>
      <c r="E2197" s="9" t="s">
        <v>20</v>
      </c>
      <c r="F2197" s="11"/>
      <c r="G2197" s="12">
        <v>0</v>
      </c>
      <c r="H2197" s="11"/>
      <c r="I2197" s="11">
        <v>1182</v>
      </c>
      <c r="J2197" s="11"/>
      <c r="K2197" s="11"/>
      <c r="L2197" s="11"/>
      <c r="M2197" s="11"/>
      <c r="N2197" s="11"/>
      <c r="O2197" s="11"/>
      <c r="P2197" s="11"/>
    </row>
    <row r="2198" spans="1:16">
      <c r="A2198" s="9" t="s">
        <v>5736</v>
      </c>
      <c r="B2198" s="9" t="s">
        <v>5737</v>
      </c>
      <c r="C2198" s="9"/>
      <c r="D2198" s="10"/>
      <c r="E2198" s="9" t="s">
        <v>20</v>
      </c>
      <c r="F2198" s="11"/>
      <c r="G2198" s="12">
        <v>0</v>
      </c>
      <c r="H2198" s="11"/>
      <c r="I2198" s="11">
        <v>0</v>
      </c>
      <c r="J2198" s="11"/>
      <c r="K2198" s="11"/>
      <c r="L2198" s="11"/>
      <c r="M2198" s="11"/>
      <c r="N2198" s="11"/>
      <c r="O2198" s="11"/>
      <c r="P2198" s="11"/>
    </row>
    <row r="2199" spans="1:16">
      <c r="A2199" s="9" t="s">
        <v>5738</v>
      </c>
      <c r="B2199" s="9" t="s">
        <v>5739</v>
      </c>
      <c r="C2199" s="9"/>
      <c r="D2199" s="10"/>
      <c r="E2199" s="9" t="s">
        <v>20</v>
      </c>
      <c r="F2199" s="11"/>
      <c r="G2199" s="12">
        <v>0</v>
      </c>
      <c r="H2199" s="11"/>
      <c r="I2199" s="11" t="s">
        <v>5740</v>
      </c>
      <c r="J2199" s="11"/>
      <c r="K2199" s="11"/>
      <c r="L2199" s="11"/>
      <c r="M2199" s="11"/>
      <c r="N2199" s="11"/>
      <c r="O2199" s="11"/>
      <c r="P2199" s="11"/>
    </row>
    <row r="2200" spans="1:16">
      <c r="A2200" s="9" t="s">
        <v>5741</v>
      </c>
      <c r="B2200" s="9" t="s">
        <v>5742</v>
      </c>
      <c r="C2200" s="9"/>
      <c r="D2200" s="10"/>
      <c r="E2200" s="9" t="s">
        <v>20</v>
      </c>
      <c r="F2200" s="11"/>
      <c r="G2200" s="12">
        <v>0</v>
      </c>
      <c r="H2200" s="11"/>
      <c r="I2200" s="11">
        <v>0</v>
      </c>
      <c r="J2200" s="11"/>
      <c r="K2200" s="11"/>
      <c r="L2200" s="11"/>
      <c r="M2200" s="11"/>
      <c r="N2200" s="11"/>
      <c r="O2200" s="11"/>
      <c r="P2200" s="11"/>
    </row>
    <row r="2201" spans="1:16">
      <c r="A2201" s="9" t="s">
        <v>5743</v>
      </c>
      <c r="B2201" s="9" t="s">
        <v>5744</v>
      </c>
      <c r="C2201" s="9"/>
      <c r="D2201" s="10"/>
      <c r="E2201" s="9" t="s">
        <v>20</v>
      </c>
      <c r="F2201" s="11"/>
      <c r="G2201" s="12">
        <v>0</v>
      </c>
      <c r="H2201" s="11"/>
      <c r="I2201" s="11" t="s">
        <v>5271</v>
      </c>
      <c r="J2201" s="11"/>
      <c r="K2201" s="11"/>
      <c r="L2201" s="11"/>
      <c r="M2201" s="11"/>
      <c r="N2201" s="11"/>
      <c r="O2201" s="11"/>
      <c r="P2201" s="11"/>
    </row>
    <row r="2202" spans="1:16" ht="25.5">
      <c r="A2202" s="9" t="s">
        <v>5745</v>
      </c>
      <c r="B2202" s="9" t="s">
        <v>5746</v>
      </c>
      <c r="C2202" s="9"/>
      <c r="D2202" s="10"/>
      <c r="E2202" s="9" t="s">
        <v>20</v>
      </c>
      <c r="F2202" s="11"/>
      <c r="G2202" s="12">
        <v>0</v>
      </c>
      <c r="H2202" s="11"/>
      <c r="I2202" s="11">
        <v>0</v>
      </c>
      <c r="J2202" s="11"/>
      <c r="K2202" s="11"/>
      <c r="L2202" s="11"/>
      <c r="M2202" s="11"/>
      <c r="N2202" s="11"/>
      <c r="O2202" s="11"/>
      <c r="P2202" s="11"/>
    </row>
    <row r="2203" spans="1:16" ht="25.5">
      <c r="A2203" s="9" t="s">
        <v>5747</v>
      </c>
      <c r="B2203" s="9" t="s">
        <v>5748</v>
      </c>
      <c r="C2203" s="9"/>
      <c r="D2203" s="10"/>
      <c r="E2203" s="9" t="s">
        <v>20</v>
      </c>
      <c r="F2203" s="11"/>
      <c r="G2203" s="12">
        <v>0</v>
      </c>
      <c r="H2203" s="11"/>
      <c r="I2203" s="11" t="s">
        <v>5271</v>
      </c>
      <c r="J2203" s="11"/>
      <c r="K2203" s="11"/>
      <c r="L2203" s="11"/>
      <c r="M2203" s="11"/>
      <c r="N2203" s="11"/>
      <c r="O2203" s="11"/>
      <c r="P2203" s="11"/>
    </row>
    <row r="2204" spans="1:16" ht="25.5">
      <c r="A2204" s="9" t="s">
        <v>5749</v>
      </c>
      <c r="B2204" s="9" t="s">
        <v>5750</v>
      </c>
      <c r="C2204" s="9"/>
      <c r="D2204" s="10"/>
      <c r="E2204" s="9" t="s">
        <v>20</v>
      </c>
      <c r="F2204" s="11"/>
      <c r="G2204" s="12">
        <v>0</v>
      </c>
      <c r="H2204" s="11"/>
      <c r="I2204" s="11">
        <v>0</v>
      </c>
      <c r="J2204" s="11"/>
      <c r="K2204" s="11"/>
      <c r="L2204" s="11"/>
      <c r="M2204" s="11"/>
      <c r="N2204" s="11"/>
      <c r="O2204" s="11"/>
      <c r="P2204" s="11"/>
    </row>
    <row r="2205" spans="1:16" ht="25.5">
      <c r="A2205" s="9" t="s">
        <v>5751</v>
      </c>
      <c r="B2205" s="9" t="s">
        <v>5752</v>
      </c>
      <c r="C2205" s="9"/>
      <c r="D2205" s="10"/>
      <c r="E2205" s="9" t="s">
        <v>20</v>
      </c>
      <c r="F2205" s="11"/>
      <c r="G2205" s="12">
        <v>0</v>
      </c>
      <c r="H2205" s="11"/>
      <c r="I2205" s="11" t="s">
        <v>5271</v>
      </c>
      <c r="J2205" s="11"/>
      <c r="K2205" s="11"/>
      <c r="L2205" s="11"/>
      <c r="M2205" s="11"/>
      <c r="N2205" s="11"/>
      <c r="O2205" s="11"/>
      <c r="P2205" s="11"/>
    </row>
    <row r="2206" spans="1:16">
      <c r="A2206" s="9" t="s">
        <v>5753</v>
      </c>
      <c r="B2206" s="9" t="s">
        <v>5754</v>
      </c>
      <c r="C2206" s="9"/>
      <c r="D2206" s="10"/>
      <c r="E2206" s="9" t="s">
        <v>20</v>
      </c>
      <c r="F2206" s="11"/>
      <c r="G2206" s="12">
        <v>0</v>
      </c>
      <c r="H2206" s="11"/>
      <c r="I2206" s="11">
        <v>0</v>
      </c>
      <c r="J2206" s="11"/>
      <c r="K2206" s="11"/>
      <c r="L2206" s="11"/>
      <c r="M2206" s="11"/>
      <c r="N2206" s="11"/>
      <c r="O2206" s="11"/>
      <c r="P2206" s="11"/>
    </row>
    <row r="2207" spans="1:16">
      <c r="A2207" s="9" t="s">
        <v>5755</v>
      </c>
      <c r="B2207" s="9" t="s">
        <v>5756</v>
      </c>
      <c r="C2207" s="9"/>
      <c r="D2207" s="10"/>
      <c r="E2207" s="9" t="s">
        <v>20</v>
      </c>
      <c r="F2207" s="11"/>
      <c r="G2207" s="12">
        <v>0</v>
      </c>
      <c r="H2207" s="11"/>
      <c r="I2207" s="11" t="s">
        <v>5757</v>
      </c>
      <c r="J2207" s="11"/>
      <c r="K2207" s="11"/>
      <c r="L2207" s="11"/>
      <c r="M2207" s="11"/>
      <c r="N2207" s="11"/>
      <c r="O2207" s="11"/>
      <c r="P2207" s="11"/>
    </row>
    <row r="2208" spans="1:16" ht="25.5">
      <c r="A2208" s="9" t="s">
        <v>5758</v>
      </c>
      <c r="B2208" s="9" t="s">
        <v>5759</v>
      </c>
      <c r="C2208" s="9"/>
      <c r="D2208" s="10"/>
      <c r="E2208" s="9" t="s">
        <v>20</v>
      </c>
      <c r="F2208" s="11"/>
      <c r="G2208" s="12">
        <v>0</v>
      </c>
      <c r="H2208" s="11"/>
      <c r="I2208" s="11" t="s">
        <v>5760</v>
      </c>
      <c r="J2208" s="11"/>
      <c r="K2208" s="11"/>
      <c r="L2208" s="11"/>
      <c r="M2208" s="11"/>
      <c r="N2208" s="11"/>
      <c r="O2208" s="11"/>
      <c r="P2208" s="11"/>
    </row>
    <row r="2209" spans="1:16" ht="25.5">
      <c r="A2209" s="9" t="s">
        <v>5761</v>
      </c>
      <c r="B2209" s="9" t="s">
        <v>5762</v>
      </c>
      <c r="C2209" s="9"/>
      <c r="D2209" s="10"/>
      <c r="E2209" s="9" t="s">
        <v>20</v>
      </c>
      <c r="F2209" s="11"/>
      <c r="G2209" s="12">
        <v>0</v>
      </c>
      <c r="H2209" s="11"/>
      <c r="I2209" s="11" t="s">
        <v>5763</v>
      </c>
      <c r="J2209" s="11"/>
      <c r="K2209" s="11"/>
      <c r="L2209" s="11"/>
      <c r="M2209" s="11"/>
      <c r="N2209" s="11"/>
      <c r="O2209" s="11"/>
      <c r="P2209" s="11"/>
    </row>
    <row r="2210" spans="1:16" ht="25.5">
      <c r="A2210" s="9" t="s">
        <v>5764</v>
      </c>
      <c r="B2210" s="9" t="s">
        <v>5765</v>
      </c>
      <c r="C2210" s="9"/>
      <c r="D2210" s="10"/>
      <c r="E2210" s="9" t="s">
        <v>20</v>
      </c>
      <c r="F2210" s="11"/>
      <c r="G2210" s="12">
        <v>0</v>
      </c>
      <c r="H2210" s="11"/>
      <c r="I2210" s="11" t="s">
        <v>5766</v>
      </c>
      <c r="J2210" s="11"/>
      <c r="K2210" s="11"/>
      <c r="L2210" s="11"/>
      <c r="M2210" s="11"/>
      <c r="N2210" s="11"/>
      <c r="O2210" s="11"/>
      <c r="P2210" s="11"/>
    </row>
    <row r="2211" spans="1:16" ht="25.5">
      <c r="A2211" s="9" t="s">
        <v>5767</v>
      </c>
      <c r="B2211" s="9" t="s">
        <v>5768</v>
      </c>
      <c r="C2211" s="9"/>
      <c r="D2211" s="10"/>
      <c r="E2211" s="9" t="s">
        <v>20</v>
      </c>
      <c r="F2211" s="11"/>
      <c r="G2211" s="12">
        <v>0</v>
      </c>
      <c r="H2211" s="11"/>
      <c r="I2211" s="11" t="s">
        <v>5769</v>
      </c>
      <c r="J2211" s="11"/>
      <c r="K2211" s="11"/>
      <c r="L2211" s="11"/>
      <c r="M2211" s="11"/>
      <c r="N2211" s="11"/>
      <c r="O2211" s="11"/>
      <c r="P2211" s="11"/>
    </row>
    <row r="2212" spans="1:16" ht="25.5">
      <c r="A2212" s="9" t="s">
        <v>5770</v>
      </c>
      <c r="B2212" s="9" t="s">
        <v>5771</v>
      </c>
      <c r="C2212" s="9"/>
      <c r="D2212" s="10"/>
      <c r="E2212" s="9" t="s">
        <v>20</v>
      </c>
      <c r="F2212" s="11"/>
      <c r="G2212" s="12">
        <v>0</v>
      </c>
      <c r="H2212" s="11"/>
      <c r="I2212" s="11" t="s">
        <v>5772</v>
      </c>
      <c r="J2212" s="11"/>
      <c r="K2212" s="11"/>
      <c r="L2212" s="11"/>
      <c r="M2212" s="11"/>
      <c r="N2212" s="11"/>
      <c r="O2212" s="11"/>
      <c r="P2212" s="11"/>
    </row>
    <row r="2213" spans="1:16" ht="25.5">
      <c r="A2213" s="9" t="s">
        <v>5773</v>
      </c>
      <c r="B2213" s="9" t="s">
        <v>5774</v>
      </c>
      <c r="C2213" s="9"/>
      <c r="D2213" s="10"/>
      <c r="E2213" s="9" t="s">
        <v>20</v>
      </c>
      <c r="F2213" s="11"/>
      <c r="G2213" s="12">
        <v>0</v>
      </c>
      <c r="H2213" s="11"/>
      <c r="I2213" s="11" t="s">
        <v>5775</v>
      </c>
      <c r="J2213" s="11"/>
      <c r="K2213" s="11"/>
      <c r="L2213" s="11"/>
      <c r="M2213" s="11"/>
      <c r="N2213" s="11"/>
      <c r="O2213" s="11"/>
      <c r="P2213" s="11"/>
    </row>
    <row r="2214" spans="1:16" ht="25.5">
      <c r="A2214" s="9" t="s">
        <v>5776</v>
      </c>
      <c r="B2214" s="9" t="s">
        <v>5777</v>
      </c>
      <c r="C2214" s="9"/>
      <c r="D2214" s="10"/>
      <c r="E2214" s="9" t="s">
        <v>20</v>
      </c>
      <c r="F2214" s="11"/>
      <c r="G2214" s="12">
        <v>0</v>
      </c>
      <c r="H2214" s="11"/>
      <c r="I2214" s="11" t="s">
        <v>5778</v>
      </c>
      <c r="J2214" s="11"/>
      <c r="K2214" s="11"/>
      <c r="L2214" s="11"/>
      <c r="M2214" s="11"/>
      <c r="N2214" s="11"/>
      <c r="O2214" s="11"/>
      <c r="P2214" s="11"/>
    </row>
    <row r="2215" spans="1:16">
      <c r="A2215" s="9" t="s">
        <v>5779</v>
      </c>
      <c r="B2215" s="9" t="s">
        <v>5780</v>
      </c>
      <c r="C2215" s="9"/>
      <c r="D2215" s="10"/>
      <c r="E2215" s="9" t="s">
        <v>20</v>
      </c>
      <c r="F2215" s="11"/>
      <c r="G2215" s="12">
        <v>0</v>
      </c>
      <c r="H2215" s="11"/>
      <c r="I2215" s="11" t="s">
        <v>5781</v>
      </c>
      <c r="J2215" s="11"/>
      <c r="K2215" s="11"/>
      <c r="L2215" s="11"/>
      <c r="M2215" s="11"/>
      <c r="N2215" s="11"/>
      <c r="O2215" s="11"/>
      <c r="P2215" s="11"/>
    </row>
    <row r="2216" spans="1:16" ht="25.5">
      <c r="A2216" s="9" t="s">
        <v>5782</v>
      </c>
      <c r="B2216" s="9" t="s">
        <v>5783</v>
      </c>
      <c r="C2216" s="9"/>
      <c r="D2216" s="10"/>
      <c r="E2216" s="9" t="s">
        <v>20</v>
      </c>
      <c r="F2216" s="11"/>
      <c r="G2216" s="12">
        <v>0</v>
      </c>
      <c r="H2216" s="11"/>
      <c r="I2216" s="11" t="s">
        <v>5784</v>
      </c>
      <c r="J2216" s="11"/>
      <c r="K2216" s="11"/>
      <c r="L2216" s="11"/>
      <c r="M2216" s="11"/>
      <c r="N2216" s="11"/>
      <c r="O2216" s="11"/>
      <c r="P2216" s="11"/>
    </row>
    <row r="2217" spans="1:16">
      <c r="A2217" s="9" t="s">
        <v>5785</v>
      </c>
      <c r="B2217" s="9" t="s">
        <v>5786</v>
      </c>
      <c r="C2217" s="9"/>
      <c r="D2217" s="10"/>
      <c r="E2217" s="9" t="s">
        <v>20</v>
      </c>
      <c r="F2217" s="11"/>
      <c r="G2217" s="12">
        <v>0</v>
      </c>
      <c r="H2217" s="11"/>
      <c r="I2217" s="11">
        <v>0</v>
      </c>
      <c r="J2217" s="11"/>
      <c r="K2217" s="11"/>
      <c r="L2217" s="11"/>
      <c r="M2217" s="11"/>
      <c r="N2217" s="11"/>
      <c r="O2217" s="11"/>
      <c r="P2217" s="11"/>
    </row>
    <row r="2218" spans="1:16" ht="25.5">
      <c r="A2218" s="9" t="s">
        <v>5787</v>
      </c>
      <c r="B2218" s="9" t="s">
        <v>5788</v>
      </c>
      <c r="C2218" s="9"/>
      <c r="D2218" s="10"/>
      <c r="E2218" s="9" t="s">
        <v>20</v>
      </c>
      <c r="F2218" s="11"/>
      <c r="G2218" s="12">
        <v>0</v>
      </c>
      <c r="H2218" s="11"/>
      <c r="I2218" s="11" t="s">
        <v>5789</v>
      </c>
      <c r="J2218" s="11"/>
      <c r="K2218" s="11"/>
      <c r="L2218" s="11"/>
      <c r="M2218" s="11"/>
      <c r="N2218" s="11"/>
      <c r="O2218" s="11"/>
      <c r="P2218" s="11"/>
    </row>
    <row r="2219" spans="1:16" ht="25.5">
      <c r="A2219" s="9" t="s">
        <v>5790</v>
      </c>
      <c r="B2219" s="9" t="s">
        <v>5791</v>
      </c>
      <c r="C2219" s="9"/>
      <c r="D2219" s="10"/>
      <c r="E2219" s="9" t="s">
        <v>20</v>
      </c>
      <c r="F2219" s="11"/>
      <c r="G2219" s="12">
        <v>0</v>
      </c>
      <c r="H2219" s="11"/>
      <c r="I2219" s="11" t="s">
        <v>5792</v>
      </c>
      <c r="J2219" s="11"/>
      <c r="K2219" s="11"/>
      <c r="L2219" s="11"/>
      <c r="M2219" s="11"/>
      <c r="N2219" s="11"/>
      <c r="O2219" s="11"/>
      <c r="P2219" s="11"/>
    </row>
    <row r="2220" spans="1:16">
      <c r="A2220" s="9" t="s">
        <v>5793</v>
      </c>
      <c r="B2220" s="9" t="s">
        <v>5794</v>
      </c>
      <c r="C2220" s="9"/>
      <c r="D2220" s="10"/>
      <c r="E2220" s="9" t="s">
        <v>20</v>
      </c>
      <c r="F2220" s="11"/>
      <c r="G2220" s="12">
        <v>0</v>
      </c>
      <c r="H2220" s="11"/>
      <c r="I2220" s="11" t="s">
        <v>5795</v>
      </c>
      <c r="J2220" s="11"/>
      <c r="K2220" s="11"/>
      <c r="L2220" s="11"/>
      <c r="M2220" s="11"/>
      <c r="N2220" s="11"/>
      <c r="O2220" s="11"/>
      <c r="P2220" s="11"/>
    </row>
    <row r="2221" spans="1:16">
      <c r="A2221" s="9" t="s">
        <v>5796</v>
      </c>
      <c r="B2221" s="9" t="s">
        <v>5797</v>
      </c>
      <c r="C2221" s="9"/>
      <c r="D2221" s="10"/>
      <c r="E2221" s="9" t="s">
        <v>20</v>
      </c>
      <c r="F2221" s="11"/>
      <c r="G2221" s="12">
        <v>0</v>
      </c>
      <c r="H2221" s="11"/>
      <c r="I2221" s="11" t="s">
        <v>5798</v>
      </c>
      <c r="J2221" s="11"/>
      <c r="K2221" s="11"/>
      <c r="L2221" s="11"/>
      <c r="M2221" s="11"/>
      <c r="N2221" s="11"/>
      <c r="O2221" s="11"/>
      <c r="P2221" s="11"/>
    </row>
    <row r="2222" spans="1:16">
      <c r="A2222" s="9" t="s">
        <v>5799</v>
      </c>
      <c r="B2222" s="9" t="s">
        <v>5800</v>
      </c>
      <c r="C2222" s="9"/>
      <c r="D2222" s="10"/>
      <c r="E2222" s="9" t="s">
        <v>751</v>
      </c>
      <c r="F2222" s="11"/>
      <c r="G2222" s="12">
        <v>0</v>
      </c>
      <c r="H2222" s="11"/>
      <c r="I2222" s="11" t="s">
        <v>5801</v>
      </c>
      <c r="J2222" s="11"/>
      <c r="K2222" s="11"/>
      <c r="L2222" s="11"/>
      <c r="M2222" s="11"/>
      <c r="N2222" s="11"/>
      <c r="O2222" s="11"/>
      <c r="P2222" s="11"/>
    </row>
    <row r="2223" spans="1:16" ht="38.25">
      <c r="A2223" s="9" t="s">
        <v>5802</v>
      </c>
      <c r="B2223" s="9" t="s">
        <v>5803</v>
      </c>
      <c r="C2223" s="9"/>
      <c r="D2223" s="10"/>
      <c r="E2223" s="9" t="s">
        <v>20</v>
      </c>
      <c r="F2223" s="11"/>
      <c r="G2223" s="12">
        <v>0</v>
      </c>
      <c r="H2223" s="11"/>
      <c r="I2223" s="11" t="s">
        <v>5804</v>
      </c>
      <c r="J2223" s="11"/>
      <c r="K2223" s="11"/>
      <c r="L2223" s="11"/>
      <c r="M2223" s="11"/>
      <c r="N2223" s="11"/>
      <c r="O2223" s="11"/>
      <c r="P2223" s="11"/>
    </row>
    <row r="2224" spans="1:16">
      <c r="A2224" s="9" t="s">
        <v>5805</v>
      </c>
      <c r="B2224" s="9" t="s">
        <v>5806</v>
      </c>
      <c r="C2224" s="9"/>
      <c r="D2224" s="10"/>
      <c r="E2224" s="9" t="s">
        <v>20</v>
      </c>
      <c r="F2224" s="11"/>
      <c r="G2224" s="12">
        <v>0</v>
      </c>
      <c r="H2224" s="11"/>
      <c r="I2224" s="11" t="s">
        <v>5807</v>
      </c>
      <c r="J2224" s="11"/>
      <c r="K2224" s="11"/>
      <c r="L2224" s="11"/>
      <c r="M2224" s="11"/>
      <c r="N2224" s="11"/>
      <c r="O2224" s="11"/>
      <c r="P2224" s="11"/>
    </row>
    <row r="2225" spans="1:16" ht="25.5">
      <c r="A2225" s="9" t="s">
        <v>5808</v>
      </c>
      <c r="B2225" s="9" t="s">
        <v>5809</v>
      </c>
      <c r="C2225" s="9"/>
      <c r="D2225" s="10"/>
      <c r="E2225" s="9" t="s">
        <v>20</v>
      </c>
      <c r="F2225" s="11"/>
      <c r="G2225" s="12">
        <v>0</v>
      </c>
      <c r="H2225" s="11"/>
      <c r="I2225" s="11">
        <v>836607009036</v>
      </c>
      <c r="J2225" s="11"/>
      <c r="K2225" s="11"/>
      <c r="L2225" s="11"/>
      <c r="M2225" s="11"/>
      <c r="N2225" s="11"/>
      <c r="O2225" s="11"/>
      <c r="P2225" s="11"/>
    </row>
    <row r="2226" spans="1:16" ht="25.5">
      <c r="A2226" s="9" t="s">
        <v>5810</v>
      </c>
      <c r="B2226" s="9" t="s">
        <v>5811</v>
      </c>
      <c r="C2226" s="9"/>
      <c r="D2226" s="10"/>
      <c r="E2226" s="9" t="s">
        <v>20</v>
      </c>
      <c r="F2226" s="11"/>
      <c r="G2226" s="12">
        <v>0</v>
      </c>
      <c r="H2226" s="11"/>
      <c r="I2226" s="11" t="s">
        <v>5812</v>
      </c>
      <c r="J2226" s="11"/>
      <c r="K2226" s="11"/>
      <c r="L2226" s="11"/>
      <c r="M2226" s="11"/>
      <c r="N2226" s="11"/>
      <c r="O2226" s="11"/>
      <c r="P2226" s="11"/>
    </row>
    <row r="2227" spans="1:16" ht="25.5">
      <c r="A2227" s="9" t="s">
        <v>5813</v>
      </c>
      <c r="B2227" s="9" t="s">
        <v>5814</v>
      </c>
      <c r="C2227" s="9"/>
      <c r="D2227" s="10"/>
      <c r="E2227" s="9" t="s">
        <v>20</v>
      </c>
      <c r="F2227" s="11"/>
      <c r="G2227" s="12">
        <v>0</v>
      </c>
      <c r="H2227" s="11"/>
      <c r="I2227" s="11" t="s">
        <v>5815</v>
      </c>
      <c r="J2227" s="11"/>
      <c r="K2227" s="11"/>
      <c r="L2227" s="11"/>
      <c r="M2227" s="11"/>
      <c r="N2227" s="11"/>
      <c r="O2227" s="11"/>
      <c r="P2227" s="11"/>
    </row>
    <row r="2228" spans="1:16" ht="25.5">
      <c r="A2228" s="9" t="s">
        <v>5816</v>
      </c>
      <c r="B2228" s="9" t="s">
        <v>5817</v>
      </c>
      <c r="C2228" s="9"/>
      <c r="D2228" s="10"/>
      <c r="E2228" s="9" t="s">
        <v>20</v>
      </c>
      <c r="F2228" s="11"/>
      <c r="G2228" s="12">
        <v>0</v>
      </c>
      <c r="H2228" s="11"/>
      <c r="I2228" s="11" t="s">
        <v>5818</v>
      </c>
      <c r="J2228" s="11"/>
      <c r="K2228" s="11"/>
      <c r="L2228" s="11"/>
      <c r="M2228" s="11"/>
      <c r="N2228" s="11"/>
      <c r="O2228" s="11"/>
      <c r="P2228" s="11"/>
    </row>
    <row r="2229" spans="1:16" ht="25.5">
      <c r="A2229" s="9" t="s">
        <v>5819</v>
      </c>
      <c r="B2229" s="9" t="s">
        <v>5820</v>
      </c>
      <c r="C2229" s="9"/>
      <c r="D2229" s="10"/>
      <c r="E2229" s="9" t="s">
        <v>20</v>
      </c>
      <c r="F2229" s="11"/>
      <c r="G2229" s="12">
        <v>0</v>
      </c>
      <c r="H2229" s="11"/>
      <c r="I2229" s="11" t="s">
        <v>5821</v>
      </c>
      <c r="J2229" s="11"/>
      <c r="K2229" s="11"/>
      <c r="L2229" s="11"/>
      <c r="M2229" s="11"/>
      <c r="N2229" s="11"/>
      <c r="O2229" s="11"/>
      <c r="P2229" s="11"/>
    </row>
    <row r="2230" spans="1:16" ht="25.5">
      <c r="A2230" s="9" t="s">
        <v>5822</v>
      </c>
      <c r="B2230" s="9" t="s">
        <v>5823</v>
      </c>
      <c r="C2230" s="9"/>
      <c r="D2230" s="10"/>
      <c r="E2230" s="9" t="s">
        <v>20</v>
      </c>
      <c r="F2230" s="11"/>
      <c r="G2230" s="12">
        <v>0</v>
      </c>
      <c r="H2230" s="11"/>
      <c r="I2230" s="11">
        <v>0</v>
      </c>
      <c r="J2230" s="11"/>
      <c r="K2230" s="11"/>
      <c r="L2230" s="11"/>
      <c r="M2230" s="11"/>
      <c r="N2230" s="11"/>
      <c r="O2230" s="11"/>
      <c r="P2230" s="11"/>
    </row>
    <row r="2231" spans="1:16">
      <c r="A2231" s="9" t="s">
        <v>5824</v>
      </c>
      <c r="B2231" s="9" t="s">
        <v>5825</v>
      </c>
      <c r="C2231" s="9"/>
      <c r="D2231" s="10"/>
      <c r="E2231" s="9" t="s">
        <v>20</v>
      </c>
      <c r="F2231" s="11"/>
      <c r="G2231" s="12">
        <v>0</v>
      </c>
      <c r="H2231" s="11"/>
      <c r="I2231" s="11" t="s">
        <v>5826</v>
      </c>
      <c r="J2231" s="11"/>
      <c r="K2231" s="11"/>
      <c r="L2231" s="11"/>
      <c r="M2231" s="11"/>
      <c r="N2231" s="11"/>
      <c r="O2231" s="11"/>
      <c r="P2231" s="11"/>
    </row>
    <row r="2232" spans="1:16" ht="25.5">
      <c r="A2232" s="9" t="s">
        <v>5827</v>
      </c>
      <c r="B2232" s="9" t="s">
        <v>5828</v>
      </c>
      <c r="C2232" s="9"/>
      <c r="D2232" s="10"/>
      <c r="E2232" s="9" t="s">
        <v>20</v>
      </c>
      <c r="F2232" s="11"/>
      <c r="G2232" s="12">
        <v>0</v>
      </c>
      <c r="H2232" s="11"/>
      <c r="I2232" s="11" t="s">
        <v>5829</v>
      </c>
      <c r="J2232" s="11"/>
      <c r="K2232" s="11"/>
      <c r="L2232" s="11"/>
      <c r="M2232" s="11"/>
      <c r="N2232" s="11"/>
      <c r="O2232" s="11"/>
      <c r="P2232" s="11"/>
    </row>
    <row r="2233" spans="1:16">
      <c r="A2233" s="9" t="s">
        <v>5830</v>
      </c>
      <c r="B2233" s="9" t="s">
        <v>5831</v>
      </c>
      <c r="C2233" s="9"/>
      <c r="D2233" s="10"/>
      <c r="E2233" s="9" t="s">
        <v>20</v>
      </c>
      <c r="F2233" s="11"/>
      <c r="G2233" s="12">
        <v>0</v>
      </c>
      <c r="H2233" s="11"/>
      <c r="I2233" s="11" t="s">
        <v>5832</v>
      </c>
      <c r="J2233" s="11"/>
      <c r="K2233" s="11"/>
      <c r="L2233" s="11"/>
      <c r="M2233" s="11"/>
      <c r="N2233" s="11"/>
      <c r="O2233" s="11"/>
      <c r="P2233" s="11"/>
    </row>
    <row r="2234" spans="1:16" ht="38.25">
      <c r="A2234" s="9" t="s">
        <v>5833</v>
      </c>
      <c r="B2234" s="9" t="s">
        <v>5834</v>
      </c>
      <c r="C2234" s="9"/>
      <c r="D2234" s="10"/>
      <c r="E2234" s="9" t="s">
        <v>20</v>
      </c>
      <c r="F2234" s="11"/>
      <c r="G2234" s="12">
        <v>0</v>
      </c>
      <c r="H2234" s="11"/>
      <c r="I2234" s="11" t="s">
        <v>5835</v>
      </c>
      <c r="J2234" s="11"/>
      <c r="K2234" s="11"/>
      <c r="L2234" s="11"/>
      <c r="M2234" s="11"/>
      <c r="N2234" s="11"/>
      <c r="O2234" s="11"/>
      <c r="P2234" s="11"/>
    </row>
    <row r="2235" spans="1:16" ht="25.5">
      <c r="A2235" s="9" t="s">
        <v>5836</v>
      </c>
      <c r="B2235" s="9" t="s">
        <v>5837</v>
      </c>
      <c r="C2235" s="9"/>
      <c r="D2235" s="10"/>
      <c r="E2235" s="9" t="s">
        <v>20</v>
      </c>
      <c r="F2235" s="11"/>
      <c r="G2235" s="12">
        <v>0</v>
      </c>
      <c r="H2235" s="11"/>
      <c r="I2235" s="11" t="s">
        <v>5838</v>
      </c>
      <c r="J2235" s="11"/>
      <c r="K2235" s="11"/>
      <c r="L2235" s="11"/>
      <c r="M2235" s="11"/>
      <c r="N2235" s="11"/>
      <c r="O2235" s="11"/>
      <c r="P2235" s="11"/>
    </row>
    <row r="2236" spans="1:16" ht="51">
      <c r="A2236" s="9" t="s">
        <v>5839</v>
      </c>
      <c r="B2236" s="9" t="s">
        <v>5840</v>
      </c>
      <c r="C2236" s="9"/>
      <c r="D2236" s="10"/>
      <c r="E2236" s="9" t="s">
        <v>20</v>
      </c>
      <c r="F2236" s="11"/>
      <c r="G2236" s="12">
        <v>0</v>
      </c>
      <c r="H2236" s="11"/>
      <c r="I2236" s="11">
        <v>0</v>
      </c>
      <c r="J2236" s="11"/>
      <c r="K2236" s="11"/>
      <c r="L2236" s="11"/>
      <c r="M2236" s="11"/>
      <c r="N2236" s="11"/>
      <c r="O2236" s="11"/>
      <c r="P2236" s="11"/>
    </row>
    <row r="2237" spans="1:16" ht="25.5">
      <c r="A2237" s="9" t="s">
        <v>5841</v>
      </c>
      <c r="B2237" s="9" t="s">
        <v>5842</v>
      </c>
      <c r="C2237" s="9"/>
      <c r="D2237" s="10"/>
      <c r="E2237" s="9" t="s">
        <v>20</v>
      </c>
      <c r="F2237" s="11"/>
      <c r="G2237" s="12">
        <v>0</v>
      </c>
      <c r="H2237" s="11"/>
      <c r="I2237" s="11" t="s">
        <v>5843</v>
      </c>
      <c r="J2237" s="11"/>
      <c r="K2237" s="11"/>
      <c r="L2237" s="11"/>
      <c r="M2237" s="11"/>
      <c r="N2237" s="11"/>
      <c r="O2237" s="11"/>
      <c r="P2237" s="11"/>
    </row>
    <row r="2238" spans="1:16" ht="25.5">
      <c r="A2238" s="9" t="s">
        <v>5844</v>
      </c>
      <c r="B2238" s="9" t="s">
        <v>5845</v>
      </c>
      <c r="C2238" s="9"/>
      <c r="D2238" s="10"/>
      <c r="E2238" s="9" t="s">
        <v>20</v>
      </c>
      <c r="F2238" s="11"/>
      <c r="G2238" s="12">
        <v>0</v>
      </c>
      <c r="H2238" s="11"/>
      <c r="I2238" s="11" t="s">
        <v>5846</v>
      </c>
      <c r="J2238" s="11"/>
      <c r="K2238" s="11"/>
      <c r="L2238" s="11"/>
      <c r="M2238" s="11"/>
      <c r="N2238" s="11"/>
      <c r="O2238" s="11"/>
      <c r="P2238" s="11"/>
    </row>
    <row r="2239" spans="1:16" ht="38.25">
      <c r="A2239" s="9" t="s">
        <v>5847</v>
      </c>
      <c r="B2239" s="9" t="s">
        <v>5848</v>
      </c>
      <c r="C2239" s="9"/>
      <c r="D2239" s="10"/>
      <c r="E2239" s="9" t="s">
        <v>20</v>
      </c>
      <c r="F2239" s="11"/>
      <c r="G2239" s="12">
        <v>0</v>
      </c>
      <c r="H2239" s="11"/>
      <c r="I2239" s="11" t="s">
        <v>5849</v>
      </c>
      <c r="J2239" s="11"/>
      <c r="K2239" s="11"/>
      <c r="L2239" s="11"/>
      <c r="M2239" s="11"/>
      <c r="N2239" s="11"/>
      <c r="O2239" s="11"/>
      <c r="P2239" s="11"/>
    </row>
    <row r="2240" spans="1:16" ht="25.5">
      <c r="A2240" s="9" t="s">
        <v>5850</v>
      </c>
      <c r="B2240" s="9" t="s">
        <v>5851</v>
      </c>
      <c r="C2240" s="9"/>
      <c r="D2240" s="10"/>
      <c r="E2240" s="9" t="s">
        <v>20</v>
      </c>
      <c r="F2240" s="11"/>
      <c r="G2240" s="12">
        <v>0</v>
      </c>
      <c r="H2240" s="11"/>
      <c r="I2240" s="11" t="s">
        <v>5852</v>
      </c>
      <c r="J2240" s="11"/>
      <c r="K2240" s="11"/>
      <c r="L2240" s="11"/>
      <c r="M2240" s="11"/>
      <c r="N2240" s="11"/>
      <c r="O2240" s="11"/>
      <c r="P2240" s="11"/>
    </row>
    <row r="2241" spans="1:16">
      <c r="A2241" s="9" t="s">
        <v>5853</v>
      </c>
      <c r="B2241" s="9" t="s">
        <v>5854</v>
      </c>
      <c r="C2241" s="9"/>
      <c r="D2241" s="10"/>
      <c r="E2241" s="9" t="s">
        <v>20</v>
      </c>
      <c r="F2241" s="11"/>
      <c r="G2241" s="12">
        <v>0</v>
      </c>
      <c r="H2241" s="11"/>
      <c r="I2241" s="11" t="s">
        <v>5855</v>
      </c>
      <c r="J2241" s="11"/>
      <c r="K2241" s="11"/>
      <c r="L2241" s="11"/>
      <c r="M2241" s="11"/>
      <c r="N2241" s="11"/>
      <c r="O2241" s="11"/>
      <c r="P2241" s="11"/>
    </row>
    <row r="2242" spans="1:16">
      <c r="A2242" s="9" t="s">
        <v>5856</v>
      </c>
      <c r="B2242" s="9" t="s">
        <v>5857</v>
      </c>
      <c r="C2242" s="9"/>
      <c r="D2242" s="10"/>
      <c r="E2242" s="9" t="s">
        <v>20</v>
      </c>
      <c r="F2242" s="11"/>
      <c r="G2242" s="12">
        <v>0</v>
      </c>
      <c r="H2242" s="11"/>
      <c r="I2242" s="11" t="s">
        <v>5858</v>
      </c>
      <c r="J2242" s="11"/>
      <c r="K2242" s="11"/>
      <c r="L2242" s="11"/>
      <c r="M2242" s="11"/>
      <c r="N2242" s="11"/>
      <c r="O2242" s="11"/>
      <c r="P2242" s="11"/>
    </row>
    <row r="2243" spans="1:16">
      <c r="A2243" s="9" t="s">
        <v>5859</v>
      </c>
      <c r="B2243" s="9" t="s">
        <v>5860</v>
      </c>
      <c r="C2243" s="9"/>
      <c r="D2243" s="10"/>
      <c r="E2243" s="9" t="s">
        <v>20</v>
      </c>
      <c r="F2243" s="11"/>
      <c r="G2243" s="12">
        <v>0</v>
      </c>
      <c r="H2243" s="11"/>
      <c r="I2243" s="11" t="s">
        <v>5861</v>
      </c>
      <c r="J2243" s="11"/>
      <c r="K2243" s="11"/>
      <c r="L2243" s="11"/>
      <c r="M2243" s="11"/>
      <c r="N2243" s="11"/>
      <c r="O2243" s="11"/>
      <c r="P2243" s="11"/>
    </row>
    <row r="2244" spans="1:16" ht="25.5">
      <c r="A2244" s="9" t="s">
        <v>5862</v>
      </c>
      <c r="B2244" s="9" t="s">
        <v>5863</v>
      </c>
      <c r="C2244" s="9"/>
      <c r="D2244" s="10"/>
      <c r="E2244" s="9" t="s">
        <v>20</v>
      </c>
      <c r="F2244" s="11"/>
      <c r="G2244" s="12">
        <v>0</v>
      </c>
      <c r="H2244" s="11"/>
      <c r="I2244" s="11" t="s">
        <v>5864</v>
      </c>
      <c r="J2244" s="11"/>
      <c r="K2244" s="11"/>
      <c r="L2244" s="11"/>
      <c r="M2244" s="11"/>
      <c r="N2244" s="11"/>
      <c r="O2244" s="11"/>
      <c r="P2244" s="11"/>
    </row>
    <row r="2245" spans="1:16" ht="25.5">
      <c r="A2245" s="9" t="s">
        <v>5865</v>
      </c>
      <c r="B2245" s="9" t="s">
        <v>5866</v>
      </c>
      <c r="C2245" s="9"/>
      <c r="D2245" s="10"/>
      <c r="E2245" s="9" t="s">
        <v>20</v>
      </c>
      <c r="F2245" s="11"/>
      <c r="G2245" s="12">
        <v>0</v>
      </c>
      <c r="H2245" s="11"/>
      <c r="I2245" s="11" t="s">
        <v>5867</v>
      </c>
      <c r="J2245" s="11"/>
      <c r="K2245" s="11"/>
      <c r="L2245" s="11"/>
      <c r="M2245" s="11"/>
      <c r="N2245" s="11"/>
      <c r="O2245" s="11"/>
      <c r="P2245" s="11"/>
    </row>
    <row r="2246" spans="1:16">
      <c r="A2246" s="9" t="s">
        <v>5868</v>
      </c>
      <c r="B2246" s="9" t="s">
        <v>5869</v>
      </c>
      <c r="C2246" s="9"/>
      <c r="D2246" s="10"/>
      <c r="E2246" s="9" t="s">
        <v>20</v>
      </c>
      <c r="F2246" s="11"/>
      <c r="G2246" s="12">
        <v>0</v>
      </c>
      <c r="H2246" s="11"/>
      <c r="I2246" s="11" t="s">
        <v>5870</v>
      </c>
      <c r="J2246" s="11"/>
      <c r="K2246" s="11"/>
      <c r="L2246" s="11"/>
      <c r="M2246" s="11"/>
      <c r="N2246" s="11"/>
      <c r="O2246" s="11"/>
      <c r="P2246" s="11"/>
    </row>
    <row r="2247" spans="1:16">
      <c r="A2247" s="9" t="s">
        <v>5871</v>
      </c>
      <c r="B2247" s="9" t="s">
        <v>5872</v>
      </c>
      <c r="C2247" s="9"/>
      <c r="D2247" s="10"/>
      <c r="E2247" s="9" t="s">
        <v>20</v>
      </c>
      <c r="F2247" s="11"/>
      <c r="G2247" s="12">
        <v>0</v>
      </c>
      <c r="H2247" s="11"/>
      <c r="I2247" s="11" t="s">
        <v>5873</v>
      </c>
      <c r="J2247" s="11"/>
      <c r="K2247" s="11"/>
      <c r="L2247" s="11"/>
      <c r="M2247" s="11"/>
      <c r="N2247" s="11"/>
      <c r="O2247" s="11"/>
      <c r="P2247" s="11"/>
    </row>
    <row r="2248" spans="1:16" ht="25.5">
      <c r="A2248" s="9" t="s">
        <v>5874</v>
      </c>
      <c r="B2248" s="9" t="s">
        <v>5875</v>
      </c>
      <c r="C2248" s="9"/>
      <c r="D2248" s="10"/>
      <c r="E2248" s="9" t="s">
        <v>20</v>
      </c>
      <c r="F2248" s="11"/>
      <c r="G2248" s="12">
        <v>0</v>
      </c>
      <c r="H2248" s="11"/>
      <c r="I2248" s="11" t="s">
        <v>5876</v>
      </c>
      <c r="J2248" s="11"/>
      <c r="K2248" s="11"/>
      <c r="L2248" s="11"/>
      <c r="M2248" s="11"/>
      <c r="N2248" s="11"/>
      <c r="O2248" s="11"/>
      <c r="P2248" s="11"/>
    </row>
    <row r="2249" spans="1:16" ht="38.25">
      <c r="A2249" s="9" t="s">
        <v>5877</v>
      </c>
      <c r="B2249" s="9" t="s">
        <v>5878</v>
      </c>
      <c r="C2249" s="9"/>
      <c r="D2249" s="10"/>
      <c r="E2249" s="9" t="s">
        <v>20</v>
      </c>
      <c r="F2249" s="11"/>
      <c r="G2249" s="12">
        <v>0</v>
      </c>
      <c r="H2249" s="11"/>
      <c r="I2249" s="11" t="s">
        <v>5879</v>
      </c>
      <c r="J2249" s="11"/>
      <c r="K2249" s="11"/>
      <c r="L2249" s="11"/>
      <c r="M2249" s="11"/>
      <c r="N2249" s="11"/>
      <c r="O2249" s="11"/>
      <c r="P2249" s="11"/>
    </row>
    <row r="2250" spans="1:16">
      <c r="A2250" s="9" t="s">
        <v>5880</v>
      </c>
      <c r="B2250" s="9" t="s">
        <v>5881</v>
      </c>
      <c r="C2250" s="9"/>
      <c r="D2250" s="10"/>
      <c r="E2250" s="9" t="s">
        <v>20</v>
      </c>
      <c r="F2250" s="11"/>
      <c r="G2250" s="12">
        <v>0</v>
      </c>
      <c r="H2250" s="11"/>
      <c r="I2250" s="11">
        <v>681066646762</v>
      </c>
      <c r="J2250" s="11"/>
      <c r="K2250" s="11"/>
      <c r="L2250" s="11"/>
      <c r="M2250" s="11"/>
      <c r="N2250" s="11"/>
      <c r="O2250" s="11"/>
      <c r="P2250" s="11"/>
    </row>
    <row r="2251" spans="1:16">
      <c r="A2251" s="9" t="s">
        <v>5882</v>
      </c>
      <c r="B2251" s="9" t="s">
        <v>5883</v>
      </c>
      <c r="C2251" s="9"/>
      <c r="D2251" s="10"/>
      <c r="E2251" s="9" t="s">
        <v>20</v>
      </c>
      <c r="F2251" s="11"/>
      <c r="G2251" s="12">
        <v>0</v>
      </c>
      <c r="H2251" s="11"/>
      <c r="I2251" s="11">
        <v>650590158584</v>
      </c>
      <c r="J2251" s="11"/>
      <c r="K2251" s="11"/>
      <c r="L2251" s="11"/>
      <c r="M2251" s="11"/>
      <c r="N2251" s="11"/>
      <c r="O2251" s="11"/>
      <c r="P2251" s="11"/>
    </row>
    <row r="2252" spans="1:16">
      <c r="A2252" s="9" t="s">
        <v>5884</v>
      </c>
      <c r="B2252" s="9" t="s">
        <v>5885</v>
      </c>
      <c r="C2252" s="9"/>
      <c r="D2252" s="10"/>
      <c r="E2252" s="9" t="s">
        <v>20</v>
      </c>
      <c r="F2252" s="11"/>
      <c r="G2252" s="12">
        <v>0</v>
      </c>
      <c r="H2252" s="11"/>
      <c r="I2252" s="11">
        <v>751492498096</v>
      </c>
      <c r="J2252" s="11"/>
      <c r="K2252" s="11"/>
      <c r="L2252" s="11"/>
      <c r="M2252" s="11"/>
      <c r="N2252" s="11"/>
      <c r="O2252" s="11"/>
      <c r="P2252" s="11"/>
    </row>
    <row r="2253" spans="1:16" ht="25.5">
      <c r="A2253" s="9" t="s">
        <v>5886</v>
      </c>
      <c r="B2253" s="9" t="s">
        <v>5887</v>
      </c>
      <c r="C2253" s="9"/>
      <c r="D2253" s="10"/>
      <c r="E2253" s="9" t="s">
        <v>20</v>
      </c>
      <c r="F2253" s="11"/>
      <c r="G2253" s="12">
        <v>0</v>
      </c>
      <c r="H2253" s="11"/>
      <c r="I2253" s="11">
        <v>959794</v>
      </c>
      <c r="J2253" s="11"/>
      <c r="K2253" s="11"/>
      <c r="L2253" s="11"/>
      <c r="M2253" s="11"/>
      <c r="N2253" s="11"/>
      <c r="O2253" s="11"/>
      <c r="P2253" s="11"/>
    </row>
    <row r="2254" spans="1:16" ht="25.5">
      <c r="A2254" s="9" t="s">
        <v>5888</v>
      </c>
      <c r="B2254" s="9" t="s">
        <v>5889</v>
      </c>
      <c r="C2254" s="9"/>
      <c r="D2254" s="10"/>
      <c r="E2254" s="9" t="s">
        <v>20</v>
      </c>
      <c r="F2254" s="11"/>
      <c r="G2254" s="12">
        <v>0</v>
      </c>
      <c r="H2254" s="11"/>
      <c r="I2254" s="11">
        <v>613564</v>
      </c>
      <c r="J2254" s="11"/>
      <c r="K2254" s="11"/>
      <c r="L2254" s="11"/>
      <c r="M2254" s="11"/>
      <c r="N2254" s="11"/>
      <c r="O2254" s="11"/>
      <c r="P2254" s="11"/>
    </row>
    <row r="2255" spans="1:16" ht="25.5">
      <c r="A2255" s="9" t="s">
        <v>5890</v>
      </c>
      <c r="B2255" s="9" t="s">
        <v>5891</v>
      </c>
      <c r="C2255" s="9"/>
      <c r="D2255" s="10"/>
      <c r="E2255" s="9" t="s">
        <v>20</v>
      </c>
      <c r="F2255" s="11"/>
      <c r="G2255" s="12">
        <v>0</v>
      </c>
      <c r="H2255" s="11"/>
      <c r="I2255" s="11" t="s">
        <v>5892</v>
      </c>
      <c r="J2255" s="11"/>
      <c r="K2255" s="11"/>
      <c r="L2255" s="11"/>
      <c r="M2255" s="11"/>
      <c r="N2255" s="11"/>
      <c r="O2255" s="11"/>
      <c r="P2255" s="11"/>
    </row>
    <row r="2256" spans="1:16">
      <c r="A2256" s="9" t="s">
        <v>5893</v>
      </c>
      <c r="B2256" s="9" t="s">
        <v>5894</v>
      </c>
      <c r="C2256" s="9"/>
      <c r="D2256" s="10"/>
      <c r="E2256" s="9" t="s">
        <v>20</v>
      </c>
      <c r="F2256" s="11"/>
      <c r="G2256" s="12">
        <v>0</v>
      </c>
      <c r="H2256" s="11"/>
      <c r="I2256" s="11" t="s">
        <v>5895</v>
      </c>
      <c r="J2256" s="11"/>
      <c r="K2256" s="11"/>
      <c r="L2256" s="11"/>
      <c r="M2256" s="11"/>
      <c r="N2256" s="11"/>
      <c r="O2256" s="11"/>
      <c r="P2256" s="11"/>
    </row>
    <row r="2257" spans="1:16">
      <c r="A2257" s="9" t="s">
        <v>5896</v>
      </c>
      <c r="B2257" s="9" t="s">
        <v>5897</v>
      </c>
      <c r="C2257" s="9"/>
      <c r="D2257" s="10"/>
      <c r="E2257" s="9" t="s">
        <v>20</v>
      </c>
      <c r="F2257" s="11"/>
      <c r="G2257" s="12">
        <v>0</v>
      </c>
      <c r="H2257" s="11"/>
      <c r="I2257" s="11">
        <v>1072</v>
      </c>
      <c r="J2257" s="11"/>
      <c r="K2257" s="11"/>
      <c r="L2257" s="11"/>
      <c r="M2257" s="11"/>
      <c r="N2257" s="11"/>
      <c r="O2257" s="11"/>
      <c r="P2257" s="11"/>
    </row>
    <row r="2258" spans="1:16">
      <c r="A2258" s="9" t="s">
        <v>5898</v>
      </c>
      <c r="B2258" s="9" t="s">
        <v>5899</v>
      </c>
      <c r="C2258" s="9"/>
      <c r="D2258" s="10"/>
      <c r="E2258" s="9" t="s">
        <v>20</v>
      </c>
      <c r="F2258" s="11"/>
      <c r="G2258" s="12">
        <v>0</v>
      </c>
      <c r="H2258" s="11"/>
      <c r="I2258" s="11" t="s">
        <v>5900</v>
      </c>
      <c r="J2258" s="11"/>
      <c r="K2258" s="11"/>
      <c r="L2258" s="11"/>
      <c r="M2258" s="11"/>
      <c r="N2258" s="11"/>
      <c r="O2258" s="11"/>
      <c r="P2258" s="11"/>
    </row>
    <row r="2259" spans="1:16" ht="25.5">
      <c r="A2259" s="9" t="s">
        <v>5901</v>
      </c>
      <c r="B2259" s="9" t="s">
        <v>5902</v>
      </c>
      <c r="C2259" s="9"/>
      <c r="D2259" s="10"/>
      <c r="E2259" s="9" t="s">
        <v>20</v>
      </c>
      <c r="F2259" s="11"/>
      <c r="G2259" s="12">
        <v>0</v>
      </c>
      <c r="H2259" s="11"/>
      <c r="I2259" s="11" t="s">
        <v>5903</v>
      </c>
      <c r="J2259" s="11"/>
      <c r="K2259" s="11"/>
      <c r="L2259" s="11"/>
      <c r="M2259" s="11"/>
      <c r="N2259" s="11"/>
      <c r="O2259" s="11"/>
      <c r="P2259" s="11"/>
    </row>
    <row r="2260" spans="1:16" ht="25.5">
      <c r="A2260" s="9" t="s">
        <v>5904</v>
      </c>
      <c r="B2260" s="9" t="s">
        <v>5905</v>
      </c>
      <c r="C2260" s="9"/>
      <c r="D2260" s="10"/>
      <c r="E2260" s="9" t="s">
        <v>20</v>
      </c>
      <c r="F2260" s="11"/>
      <c r="G2260" s="12">
        <v>0</v>
      </c>
      <c r="H2260" s="11"/>
      <c r="I2260" s="11" t="s">
        <v>5906</v>
      </c>
      <c r="J2260" s="11"/>
      <c r="K2260" s="11"/>
      <c r="L2260" s="11"/>
      <c r="M2260" s="11"/>
      <c r="N2260" s="11"/>
      <c r="O2260" s="11"/>
      <c r="P2260" s="11"/>
    </row>
    <row r="2261" spans="1:16" ht="25.5">
      <c r="A2261" s="9" t="s">
        <v>5907</v>
      </c>
      <c r="B2261" s="9" t="s">
        <v>5908</v>
      </c>
      <c r="C2261" s="9"/>
      <c r="D2261" s="10"/>
      <c r="E2261" s="9" t="s">
        <v>20</v>
      </c>
      <c r="F2261" s="11"/>
      <c r="G2261" s="12">
        <v>0</v>
      </c>
      <c r="H2261" s="11"/>
      <c r="I2261" s="11" t="s">
        <v>5909</v>
      </c>
      <c r="J2261" s="11"/>
      <c r="K2261" s="11"/>
      <c r="L2261" s="11"/>
      <c r="M2261" s="11"/>
      <c r="N2261" s="11"/>
      <c r="O2261" s="11"/>
      <c r="P2261" s="11"/>
    </row>
    <row r="2262" spans="1:16" ht="25.5">
      <c r="A2262" s="9" t="s">
        <v>5910</v>
      </c>
      <c r="B2262" s="9" t="s">
        <v>5911</v>
      </c>
      <c r="C2262" s="9"/>
      <c r="D2262" s="10"/>
      <c r="E2262" s="9" t="s">
        <v>20</v>
      </c>
      <c r="F2262" s="11"/>
      <c r="G2262" s="12">
        <v>0</v>
      </c>
      <c r="H2262" s="11"/>
      <c r="I2262" s="11" t="s">
        <v>5903</v>
      </c>
      <c r="J2262" s="11"/>
      <c r="K2262" s="11"/>
      <c r="L2262" s="11"/>
      <c r="M2262" s="11"/>
      <c r="N2262" s="11"/>
      <c r="O2262" s="11"/>
      <c r="P2262" s="11"/>
    </row>
    <row r="2263" spans="1:16" ht="25.5">
      <c r="A2263" s="9" t="s">
        <v>5912</v>
      </c>
      <c r="B2263" s="9" t="s">
        <v>5913</v>
      </c>
      <c r="C2263" s="9"/>
      <c r="D2263" s="10"/>
      <c r="E2263" s="9" t="s">
        <v>20</v>
      </c>
      <c r="F2263" s="11"/>
      <c r="G2263" s="12">
        <v>0</v>
      </c>
      <c r="H2263" s="11"/>
      <c r="I2263" s="11" t="s">
        <v>5914</v>
      </c>
      <c r="J2263" s="11"/>
      <c r="K2263" s="11"/>
      <c r="L2263" s="11"/>
      <c r="M2263" s="11"/>
      <c r="N2263" s="11"/>
      <c r="O2263" s="11"/>
      <c r="P2263" s="11"/>
    </row>
    <row r="2264" spans="1:16" ht="25.5">
      <c r="A2264" s="9" t="s">
        <v>5915</v>
      </c>
      <c r="B2264" s="9" t="s">
        <v>5916</v>
      </c>
      <c r="C2264" s="9"/>
      <c r="D2264" s="10"/>
      <c r="E2264" s="9" t="s">
        <v>20</v>
      </c>
      <c r="F2264" s="11"/>
      <c r="G2264" s="12">
        <v>5210943</v>
      </c>
      <c r="H2264" s="11"/>
      <c r="I2264" s="11">
        <v>5210943</v>
      </c>
      <c r="J2264" s="11"/>
      <c r="K2264" s="11"/>
      <c r="L2264" s="11"/>
      <c r="M2264" s="11"/>
      <c r="N2264" s="11"/>
      <c r="O2264" s="11"/>
      <c r="P2264" s="11"/>
    </row>
    <row r="2265" spans="1:16" ht="25.5">
      <c r="A2265" s="9" t="s">
        <v>5917</v>
      </c>
      <c r="B2265" s="9" t="s">
        <v>5918</v>
      </c>
      <c r="C2265" s="9"/>
      <c r="D2265" s="10"/>
      <c r="E2265" s="9" t="s">
        <v>20</v>
      </c>
      <c r="F2265" s="11"/>
      <c r="G2265" s="12">
        <v>0</v>
      </c>
      <c r="H2265" s="11"/>
      <c r="I2265" s="11" t="s">
        <v>5919</v>
      </c>
      <c r="J2265" s="11"/>
      <c r="K2265" s="11"/>
      <c r="L2265" s="11"/>
      <c r="M2265" s="11"/>
      <c r="N2265" s="11"/>
      <c r="O2265" s="11"/>
      <c r="P2265" s="11"/>
    </row>
    <row r="2266" spans="1:16" ht="25.5">
      <c r="A2266" s="9" t="s">
        <v>5920</v>
      </c>
      <c r="B2266" s="9" t="s">
        <v>5921</v>
      </c>
      <c r="C2266" s="9"/>
      <c r="D2266" s="10"/>
      <c r="E2266" s="9" t="s">
        <v>20</v>
      </c>
      <c r="F2266" s="11"/>
      <c r="G2266" s="12">
        <v>0</v>
      </c>
      <c r="H2266" s="11"/>
      <c r="I2266" s="11" t="s">
        <v>5922</v>
      </c>
      <c r="J2266" s="11"/>
      <c r="K2266" s="11"/>
      <c r="L2266" s="11"/>
      <c r="M2266" s="11"/>
      <c r="N2266" s="11"/>
      <c r="O2266" s="11"/>
      <c r="P2266" s="11"/>
    </row>
    <row r="2267" spans="1:16" ht="25.5">
      <c r="A2267" s="9" t="s">
        <v>5923</v>
      </c>
      <c r="B2267" s="9" t="s">
        <v>5924</v>
      </c>
      <c r="C2267" s="9"/>
      <c r="D2267" s="10"/>
      <c r="E2267" s="9" t="s">
        <v>20</v>
      </c>
      <c r="F2267" s="11"/>
      <c r="G2267" s="12">
        <v>0</v>
      </c>
      <c r="H2267" s="11"/>
      <c r="I2267" s="11" t="s">
        <v>5925</v>
      </c>
      <c r="J2267" s="11"/>
      <c r="K2267" s="11"/>
      <c r="L2267" s="11"/>
      <c r="M2267" s="11"/>
      <c r="N2267" s="11"/>
      <c r="O2267" s="11"/>
      <c r="P2267" s="11"/>
    </row>
    <row r="2268" spans="1:16" ht="25.5">
      <c r="A2268" s="9" t="s">
        <v>5926</v>
      </c>
      <c r="B2268" s="9" t="s">
        <v>5927</v>
      </c>
      <c r="C2268" s="9"/>
      <c r="D2268" s="10"/>
      <c r="E2268" s="9" t="s">
        <v>20</v>
      </c>
      <c r="F2268" s="11"/>
      <c r="G2268" s="12">
        <v>0</v>
      </c>
      <c r="H2268" s="11"/>
      <c r="I2268" s="11" t="s">
        <v>5928</v>
      </c>
      <c r="J2268" s="11"/>
      <c r="K2268" s="11"/>
      <c r="L2268" s="11"/>
      <c r="M2268" s="11"/>
      <c r="N2268" s="11"/>
      <c r="O2268" s="11"/>
      <c r="P2268" s="11"/>
    </row>
    <row r="2269" spans="1:16" ht="25.5">
      <c r="A2269" s="9" t="s">
        <v>5929</v>
      </c>
      <c r="B2269" s="9" t="s">
        <v>5930</v>
      </c>
      <c r="C2269" s="9"/>
      <c r="D2269" s="10"/>
      <c r="E2269" s="9" t="s">
        <v>20</v>
      </c>
      <c r="F2269" s="11"/>
      <c r="G2269" s="12">
        <v>0</v>
      </c>
      <c r="H2269" s="11"/>
      <c r="I2269" s="11" t="s">
        <v>5931</v>
      </c>
      <c r="J2269" s="11"/>
      <c r="K2269" s="11"/>
      <c r="L2269" s="11"/>
      <c r="M2269" s="11"/>
      <c r="N2269" s="11"/>
      <c r="O2269" s="11"/>
      <c r="P2269" s="11"/>
    </row>
    <row r="2270" spans="1:16">
      <c r="A2270" s="9" t="s">
        <v>5932</v>
      </c>
      <c r="B2270" s="9" t="s">
        <v>5933</v>
      </c>
      <c r="C2270" s="9"/>
      <c r="D2270" s="10"/>
      <c r="E2270" s="9" t="s">
        <v>20</v>
      </c>
      <c r="F2270" s="11"/>
      <c r="G2270" s="12">
        <v>0</v>
      </c>
      <c r="H2270" s="11"/>
      <c r="I2270" s="11" t="s">
        <v>5934</v>
      </c>
      <c r="J2270" s="11"/>
      <c r="K2270" s="11"/>
      <c r="L2270" s="11"/>
      <c r="M2270" s="11"/>
      <c r="N2270" s="11"/>
      <c r="O2270" s="11"/>
      <c r="P2270" s="11"/>
    </row>
    <row r="2271" spans="1:16">
      <c r="A2271" s="9" t="s">
        <v>5935</v>
      </c>
      <c r="B2271" s="9" t="s">
        <v>5936</v>
      </c>
      <c r="C2271" s="9"/>
      <c r="D2271" s="10"/>
      <c r="E2271" s="9" t="s">
        <v>20</v>
      </c>
      <c r="F2271" s="11"/>
      <c r="G2271" s="12">
        <v>0</v>
      </c>
      <c r="H2271" s="11"/>
      <c r="I2271" s="11" t="s">
        <v>5937</v>
      </c>
      <c r="J2271" s="11"/>
      <c r="K2271" s="11"/>
      <c r="L2271" s="11"/>
      <c r="M2271" s="11"/>
      <c r="N2271" s="11"/>
      <c r="O2271" s="11"/>
      <c r="P2271" s="11"/>
    </row>
    <row r="2272" spans="1:16" ht="25.5">
      <c r="A2272" s="9" t="s">
        <v>5938</v>
      </c>
      <c r="B2272" s="9" t="s">
        <v>5939</v>
      </c>
      <c r="C2272" s="9"/>
      <c r="D2272" s="10"/>
      <c r="E2272" s="9" t="s">
        <v>20</v>
      </c>
      <c r="F2272" s="11"/>
      <c r="G2272" s="12">
        <v>0</v>
      </c>
      <c r="H2272" s="11"/>
      <c r="I2272" s="11" t="s">
        <v>5940</v>
      </c>
      <c r="J2272" s="11"/>
      <c r="K2272" s="11"/>
      <c r="L2272" s="11"/>
      <c r="M2272" s="11"/>
      <c r="N2272" s="11"/>
      <c r="O2272" s="11"/>
      <c r="P2272" s="11"/>
    </row>
    <row r="2273" spans="1:16" ht="25.5">
      <c r="A2273" s="9" t="s">
        <v>5941</v>
      </c>
      <c r="B2273" s="9" t="s">
        <v>5942</v>
      </c>
      <c r="C2273" s="9"/>
      <c r="D2273" s="10"/>
      <c r="E2273" s="9" t="s">
        <v>20</v>
      </c>
      <c r="F2273" s="11"/>
      <c r="G2273" s="12">
        <v>0</v>
      </c>
      <c r="H2273" s="11"/>
      <c r="I2273" s="11" t="s">
        <v>5943</v>
      </c>
      <c r="J2273" s="11"/>
      <c r="K2273" s="11"/>
      <c r="L2273" s="11"/>
      <c r="M2273" s="11"/>
      <c r="N2273" s="11"/>
      <c r="O2273" s="11"/>
      <c r="P2273" s="11"/>
    </row>
    <row r="2274" spans="1:16" ht="25.5">
      <c r="A2274" s="9" t="s">
        <v>5944</v>
      </c>
      <c r="B2274" s="9" t="s">
        <v>5945</v>
      </c>
      <c r="C2274" s="9"/>
      <c r="D2274" s="10"/>
      <c r="E2274" s="9" t="s">
        <v>20</v>
      </c>
      <c r="F2274" s="11"/>
      <c r="G2274" s="12">
        <v>0</v>
      </c>
      <c r="H2274" s="11"/>
      <c r="I2274" s="11" t="s">
        <v>5946</v>
      </c>
      <c r="J2274" s="11"/>
      <c r="K2274" s="11"/>
      <c r="L2274" s="11"/>
      <c r="M2274" s="11"/>
      <c r="N2274" s="11"/>
      <c r="O2274" s="11"/>
      <c r="P2274" s="11"/>
    </row>
    <row r="2275" spans="1:16" ht="25.5">
      <c r="A2275" s="9" t="s">
        <v>5947</v>
      </c>
      <c r="B2275" s="9" t="s">
        <v>5948</v>
      </c>
      <c r="C2275" s="9"/>
      <c r="D2275" s="10"/>
      <c r="E2275" s="9" t="s">
        <v>20</v>
      </c>
      <c r="F2275" s="11"/>
      <c r="G2275" s="12">
        <v>0</v>
      </c>
      <c r="H2275" s="11"/>
      <c r="I2275" s="11" t="s">
        <v>5949</v>
      </c>
      <c r="J2275" s="11"/>
      <c r="K2275" s="11"/>
      <c r="L2275" s="11"/>
      <c r="M2275" s="11"/>
      <c r="N2275" s="11"/>
      <c r="O2275" s="11"/>
      <c r="P2275" s="11"/>
    </row>
    <row r="2276" spans="1:16" ht="25.5">
      <c r="A2276" s="9" t="s">
        <v>5950</v>
      </c>
      <c r="B2276" s="9" t="s">
        <v>5951</v>
      </c>
      <c r="C2276" s="9"/>
      <c r="D2276" s="10"/>
      <c r="E2276" s="9" t="s">
        <v>20</v>
      </c>
      <c r="F2276" s="11"/>
      <c r="G2276" s="12">
        <v>0</v>
      </c>
      <c r="H2276" s="11"/>
      <c r="I2276" s="11" t="s">
        <v>5952</v>
      </c>
      <c r="J2276" s="11"/>
      <c r="K2276" s="11"/>
      <c r="L2276" s="11"/>
      <c r="M2276" s="11"/>
      <c r="N2276" s="11"/>
      <c r="O2276" s="11"/>
      <c r="P2276" s="11"/>
    </row>
    <row r="2277" spans="1:16" ht="25.5">
      <c r="A2277" s="9" t="s">
        <v>5953</v>
      </c>
      <c r="B2277" s="9" t="s">
        <v>5954</v>
      </c>
      <c r="C2277" s="9"/>
      <c r="D2277" s="10"/>
      <c r="E2277" s="9" t="s">
        <v>20</v>
      </c>
      <c r="F2277" s="11"/>
      <c r="G2277" s="12">
        <v>0</v>
      </c>
      <c r="H2277" s="11"/>
      <c r="I2277" s="11" t="s">
        <v>5955</v>
      </c>
      <c r="J2277" s="11"/>
      <c r="K2277" s="11"/>
      <c r="L2277" s="11"/>
      <c r="M2277" s="11"/>
      <c r="N2277" s="11"/>
      <c r="O2277" s="11"/>
      <c r="P2277" s="11"/>
    </row>
    <row r="2278" spans="1:16" ht="38.25">
      <c r="A2278" s="9" t="s">
        <v>5956</v>
      </c>
      <c r="B2278" s="9" t="s">
        <v>5957</v>
      </c>
      <c r="C2278" s="9"/>
      <c r="D2278" s="10"/>
      <c r="E2278" s="9" t="s">
        <v>20</v>
      </c>
      <c r="F2278" s="11"/>
      <c r="G2278" s="12">
        <v>0</v>
      </c>
      <c r="H2278" s="11"/>
      <c r="I2278" s="11" t="s">
        <v>5958</v>
      </c>
      <c r="J2278" s="11"/>
      <c r="K2278" s="11"/>
      <c r="L2278" s="11"/>
      <c r="M2278" s="11"/>
      <c r="N2278" s="11"/>
      <c r="O2278" s="11"/>
      <c r="P2278" s="11"/>
    </row>
    <row r="2279" spans="1:16" ht="25.5">
      <c r="A2279" s="9" t="s">
        <v>5959</v>
      </c>
      <c r="B2279" s="9" t="s">
        <v>5960</v>
      </c>
      <c r="C2279" s="9"/>
      <c r="D2279" s="10"/>
      <c r="E2279" s="9" t="s">
        <v>20</v>
      </c>
      <c r="F2279" s="11"/>
      <c r="G2279" s="12">
        <v>0</v>
      </c>
      <c r="H2279" s="11"/>
      <c r="I2279" s="11" t="s">
        <v>5961</v>
      </c>
      <c r="J2279" s="11"/>
      <c r="K2279" s="11"/>
      <c r="L2279" s="11"/>
      <c r="M2279" s="11"/>
      <c r="N2279" s="11"/>
      <c r="O2279" s="11"/>
      <c r="P2279" s="11"/>
    </row>
    <row r="2280" spans="1:16" ht="38.25">
      <c r="A2280" s="9" t="s">
        <v>5962</v>
      </c>
      <c r="B2280" s="9" t="s">
        <v>5963</v>
      </c>
      <c r="C2280" s="9"/>
      <c r="D2280" s="10"/>
      <c r="E2280" s="9" t="s">
        <v>20</v>
      </c>
      <c r="F2280" s="11"/>
      <c r="G2280" s="12">
        <v>0</v>
      </c>
      <c r="H2280" s="11"/>
      <c r="I2280" s="11" t="s">
        <v>5964</v>
      </c>
      <c r="J2280" s="11"/>
      <c r="K2280" s="11"/>
      <c r="L2280" s="11"/>
      <c r="M2280" s="11"/>
      <c r="N2280" s="11"/>
      <c r="O2280" s="11"/>
      <c r="P2280" s="11"/>
    </row>
    <row r="2281" spans="1:16" ht="25.5">
      <c r="A2281" s="9" t="s">
        <v>5965</v>
      </c>
      <c r="B2281" s="9" t="s">
        <v>5966</v>
      </c>
      <c r="C2281" s="9"/>
      <c r="D2281" s="10"/>
      <c r="E2281" s="9" t="s">
        <v>20</v>
      </c>
      <c r="F2281" s="11"/>
      <c r="G2281" s="12">
        <v>0</v>
      </c>
      <c r="H2281" s="11"/>
      <c r="I2281" s="11" t="s">
        <v>5967</v>
      </c>
      <c r="J2281" s="11"/>
      <c r="K2281" s="11"/>
      <c r="L2281" s="11"/>
      <c r="M2281" s="11"/>
      <c r="N2281" s="11"/>
      <c r="O2281" s="11"/>
      <c r="P2281" s="11"/>
    </row>
    <row r="2282" spans="1:16" ht="38.25">
      <c r="A2282" s="9" t="s">
        <v>5968</v>
      </c>
      <c r="B2282" s="9" t="s">
        <v>5969</v>
      </c>
      <c r="C2282" s="9"/>
      <c r="D2282" s="10"/>
      <c r="E2282" s="9" t="s">
        <v>20</v>
      </c>
      <c r="F2282" s="11"/>
      <c r="G2282" s="12">
        <v>0</v>
      </c>
      <c r="H2282" s="11"/>
      <c r="I2282" s="11" t="s">
        <v>5970</v>
      </c>
      <c r="J2282" s="11"/>
      <c r="K2282" s="11"/>
      <c r="L2282" s="11"/>
      <c r="M2282" s="11"/>
      <c r="N2282" s="11"/>
      <c r="O2282" s="11"/>
      <c r="P2282" s="11"/>
    </row>
    <row r="2283" spans="1:16" ht="25.5">
      <c r="A2283" s="9" t="s">
        <v>5971</v>
      </c>
      <c r="B2283" s="9" t="s">
        <v>5972</v>
      </c>
      <c r="C2283" s="9"/>
      <c r="D2283" s="10"/>
      <c r="E2283" s="9" t="s">
        <v>20</v>
      </c>
      <c r="F2283" s="11"/>
      <c r="G2283" s="12">
        <v>0</v>
      </c>
      <c r="H2283" s="11"/>
      <c r="I2283" s="11" t="s">
        <v>5973</v>
      </c>
      <c r="J2283" s="11"/>
      <c r="K2283" s="11"/>
      <c r="L2283" s="11"/>
      <c r="M2283" s="11"/>
      <c r="N2283" s="11"/>
      <c r="O2283" s="11"/>
      <c r="P2283" s="11"/>
    </row>
    <row r="2284" spans="1:16" ht="25.5">
      <c r="A2284" s="9" t="s">
        <v>5974</v>
      </c>
      <c r="B2284" s="9" t="s">
        <v>5975</v>
      </c>
      <c r="C2284" s="9"/>
      <c r="D2284" s="10"/>
      <c r="E2284" s="9" t="s">
        <v>20</v>
      </c>
      <c r="F2284" s="11"/>
      <c r="G2284" s="12">
        <v>0</v>
      </c>
      <c r="H2284" s="11"/>
      <c r="I2284" s="11" t="s">
        <v>5976</v>
      </c>
      <c r="J2284" s="11"/>
      <c r="K2284" s="11"/>
      <c r="L2284" s="11"/>
      <c r="M2284" s="11"/>
      <c r="N2284" s="11"/>
      <c r="O2284" s="11"/>
      <c r="P2284" s="11"/>
    </row>
    <row r="2285" spans="1:16" ht="25.5">
      <c r="A2285" s="9" t="s">
        <v>5977</v>
      </c>
      <c r="B2285" s="9" t="s">
        <v>5978</v>
      </c>
      <c r="C2285" s="9"/>
      <c r="D2285" s="10"/>
      <c r="E2285" s="9" t="s">
        <v>20</v>
      </c>
      <c r="F2285" s="11"/>
      <c r="G2285" s="12">
        <v>0</v>
      </c>
      <c r="H2285" s="11"/>
      <c r="I2285" s="11" t="s">
        <v>5979</v>
      </c>
      <c r="J2285" s="11"/>
      <c r="K2285" s="11"/>
      <c r="L2285" s="11"/>
      <c r="M2285" s="11"/>
      <c r="N2285" s="11"/>
      <c r="O2285" s="11"/>
      <c r="P2285" s="11"/>
    </row>
    <row r="2286" spans="1:16" ht="25.5">
      <c r="A2286" s="9" t="s">
        <v>5980</v>
      </c>
      <c r="B2286" s="9" t="s">
        <v>5981</v>
      </c>
      <c r="C2286" s="9"/>
      <c r="D2286" s="10"/>
      <c r="E2286" s="9" t="s">
        <v>20</v>
      </c>
      <c r="F2286" s="11"/>
      <c r="G2286" s="12">
        <v>0</v>
      </c>
      <c r="H2286" s="11"/>
      <c r="I2286" s="11" t="s">
        <v>5982</v>
      </c>
      <c r="J2286" s="11"/>
      <c r="K2286" s="11"/>
      <c r="L2286" s="11"/>
      <c r="M2286" s="11"/>
      <c r="N2286" s="11"/>
      <c r="O2286" s="11"/>
      <c r="P2286" s="11"/>
    </row>
    <row r="2287" spans="1:16" ht="25.5">
      <c r="A2287" s="9" t="s">
        <v>5983</v>
      </c>
      <c r="B2287" s="9" t="s">
        <v>5984</v>
      </c>
      <c r="C2287" s="9"/>
      <c r="D2287" s="10"/>
      <c r="E2287" s="9" t="s">
        <v>20</v>
      </c>
      <c r="F2287" s="11"/>
      <c r="G2287" s="12">
        <v>0</v>
      </c>
      <c r="H2287" s="11"/>
      <c r="I2287" s="11" t="s">
        <v>5985</v>
      </c>
      <c r="J2287" s="11"/>
      <c r="K2287" s="11"/>
      <c r="L2287" s="11"/>
      <c r="M2287" s="11"/>
      <c r="N2287" s="11"/>
      <c r="O2287" s="11"/>
      <c r="P2287" s="11"/>
    </row>
    <row r="2288" spans="1:16" ht="25.5">
      <c r="A2288" s="9" t="s">
        <v>5986</v>
      </c>
      <c r="B2288" s="9" t="s">
        <v>5987</v>
      </c>
      <c r="C2288" s="9"/>
      <c r="D2288" s="10"/>
      <c r="E2288" s="9" t="s">
        <v>20</v>
      </c>
      <c r="F2288" s="11"/>
      <c r="G2288" s="12">
        <v>0</v>
      </c>
      <c r="H2288" s="11"/>
      <c r="I2288" s="11" t="s">
        <v>5988</v>
      </c>
      <c r="J2288" s="11"/>
      <c r="K2288" s="11"/>
      <c r="L2288" s="11"/>
      <c r="M2288" s="11"/>
      <c r="N2288" s="11"/>
      <c r="O2288" s="11"/>
      <c r="P2288" s="11"/>
    </row>
    <row r="2289" spans="1:16">
      <c r="A2289" s="9" t="s">
        <v>5989</v>
      </c>
      <c r="B2289" s="9" t="s">
        <v>5990</v>
      </c>
      <c r="C2289" s="9"/>
      <c r="D2289" s="10"/>
      <c r="E2289" s="9" t="s">
        <v>20</v>
      </c>
      <c r="F2289" s="11"/>
      <c r="G2289" s="12">
        <v>0</v>
      </c>
      <c r="H2289" s="11"/>
      <c r="I2289" s="11" t="s">
        <v>5991</v>
      </c>
      <c r="J2289" s="11"/>
      <c r="K2289" s="11"/>
      <c r="L2289" s="11"/>
      <c r="M2289" s="11"/>
      <c r="N2289" s="11"/>
      <c r="O2289" s="11"/>
      <c r="P2289" s="11"/>
    </row>
    <row r="2290" spans="1:16">
      <c r="A2290" s="9" t="s">
        <v>5992</v>
      </c>
      <c r="B2290" s="9" t="s">
        <v>5993</v>
      </c>
      <c r="C2290" s="9"/>
      <c r="D2290" s="10"/>
      <c r="E2290" s="9" t="s">
        <v>20</v>
      </c>
      <c r="F2290" s="11"/>
      <c r="G2290" s="12">
        <v>0</v>
      </c>
      <c r="H2290" s="11"/>
      <c r="I2290" s="11" t="s">
        <v>5994</v>
      </c>
      <c r="J2290" s="11"/>
      <c r="K2290" s="11"/>
      <c r="L2290" s="11"/>
      <c r="M2290" s="11"/>
      <c r="N2290" s="11"/>
      <c r="O2290" s="11"/>
      <c r="P2290" s="11"/>
    </row>
    <row r="2291" spans="1:16">
      <c r="A2291" s="9" t="s">
        <v>5995</v>
      </c>
      <c r="B2291" s="9" t="s">
        <v>5996</v>
      </c>
      <c r="C2291" s="9"/>
      <c r="D2291" s="10"/>
      <c r="E2291" s="9" t="s">
        <v>20</v>
      </c>
      <c r="F2291" s="11"/>
      <c r="G2291" s="12">
        <v>0</v>
      </c>
      <c r="H2291" s="11"/>
      <c r="I2291" s="11" t="s">
        <v>5997</v>
      </c>
      <c r="J2291" s="11"/>
      <c r="K2291" s="11"/>
      <c r="L2291" s="11"/>
      <c r="M2291" s="11"/>
      <c r="N2291" s="11"/>
      <c r="O2291" s="11"/>
      <c r="P2291" s="11"/>
    </row>
    <row r="2292" spans="1:16">
      <c r="A2292" s="9" t="s">
        <v>5998</v>
      </c>
      <c r="B2292" s="9" t="s">
        <v>5999</v>
      </c>
      <c r="C2292" s="9"/>
      <c r="D2292" s="10"/>
      <c r="E2292" s="9" t="s">
        <v>20</v>
      </c>
      <c r="F2292" s="11"/>
      <c r="G2292" s="12">
        <v>0</v>
      </c>
      <c r="H2292" s="11"/>
      <c r="I2292" s="11" t="s">
        <v>6000</v>
      </c>
      <c r="J2292" s="11"/>
      <c r="K2292" s="11"/>
      <c r="L2292" s="11"/>
      <c r="M2292" s="11"/>
      <c r="N2292" s="11"/>
      <c r="O2292" s="11"/>
      <c r="P2292" s="11"/>
    </row>
    <row r="2293" spans="1:16">
      <c r="A2293" s="9" t="s">
        <v>6001</v>
      </c>
      <c r="B2293" s="9" t="s">
        <v>6002</v>
      </c>
      <c r="C2293" s="9"/>
      <c r="D2293" s="10"/>
      <c r="E2293" s="9" t="s">
        <v>20</v>
      </c>
      <c r="F2293" s="11"/>
      <c r="G2293" s="12">
        <v>0</v>
      </c>
      <c r="H2293" s="11"/>
      <c r="I2293" s="11" t="s">
        <v>6003</v>
      </c>
      <c r="J2293" s="11"/>
      <c r="K2293" s="11"/>
      <c r="L2293" s="11"/>
      <c r="M2293" s="11"/>
      <c r="N2293" s="11"/>
      <c r="O2293" s="11"/>
      <c r="P2293" s="11"/>
    </row>
    <row r="2294" spans="1:16" ht="25.5">
      <c r="A2294" s="9" t="s">
        <v>6004</v>
      </c>
      <c r="B2294" s="9" t="s">
        <v>6005</v>
      </c>
      <c r="C2294" s="9"/>
      <c r="D2294" s="10"/>
      <c r="E2294" s="9" t="s">
        <v>20</v>
      </c>
      <c r="F2294" s="11"/>
      <c r="G2294" s="12">
        <v>0</v>
      </c>
      <c r="H2294" s="11"/>
      <c r="I2294" s="11" t="s">
        <v>6006</v>
      </c>
      <c r="J2294" s="11"/>
      <c r="K2294" s="11"/>
      <c r="L2294" s="11"/>
      <c r="M2294" s="11"/>
      <c r="N2294" s="11"/>
      <c r="O2294" s="11"/>
      <c r="P2294" s="11"/>
    </row>
    <row r="2295" spans="1:16" ht="25.5">
      <c r="A2295" s="9" t="s">
        <v>6007</v>
      </c>
      <c r="B2295" s="9" t="s">
        <v>6008</v>
      </c>
      <c r="C2295" s="9"/>
      <c r="D2295" s="10"/>
      <c r="E2295" s="9" t="s">
        <v>20</v>
      </c>
      <c r="F2295" s="11"/>
      <c r="G2295" s="12">
        <v>0</v>
      </c>
      <c r="H2295" s="11"/>
      <c r="I2295" s="11" t="s">
        <v>6009</v>
      </c>
      <c r="J2295" s="11"/>
      <c r="K2295" s="11"/>
      <c r="L2295" s="11"/>
      <c r="M2295" s="11"/>
      <c r="N2295" s="11"/>
      <c r="O2295" s="11"/>
      <c r="P2295" s="11"/>
    </row>
    <row r="2296" spans="1:16">
      <c r="A2296" s="9" t="s">
        <v>6010</v>
      </c>
      <c r="B2296" s="9" t="s">
        <v>6011</v>
      </c>
      <c r="C2296" s="9"/>
      <c r="D2296" s="10"/>
      <c r="E2296" s="9" t="s">
        <v>20</v>
      </c>
      <c r="F2296" s="11"/>
      <c r="G2296" s="12">
        <v>0</v>
      </c>
      <c r="H2296" s="11"/>
      <c r="I2296" s="11" t="s">
        <v>6012</v>
      </c>
      <c r="J2296" s="11"/>
      <c r="K2296" s="11"/>
      <c r="L2296" s="11"/>
      <c r="M2296" s="11"/>
      <c r="N2296" s="11"/>
      <c r="O2296" s="11"/>
      <c r="P2296" s="11"/>
    </row>
    <row r="2297" spans="1:16">
      <c r="A2297" s="9" t="s">
        <v>6013</v>
      </c>
      <c r="B2297" s="9" t="s">
        <v>6014</v>
      </c>
      <c r="C2297" s="9"/>
      <c r="D2297" s="10"/>
      <c r="E2297" s="9" t="s">
        <v>20</v>
      </c>
      <c r="F2297" s="11"/>
      <c r="G2297" s="12">
        <v>0</v>
      </c>
      <c r="H2297" s="11"/>
      <c r="I2297" s="11" t="s">
        <v>6015</v>
      </c>
      <c r="J2297" s="11"/>
      <c r="K2297" s="11"/>
      <c r="L2297" s="11"/>
      <c r="M2297" s="11"/>
      <c r="N2297" s="11"/>
      <c r="O2297" s="11"/>
      <c r="P2297" s="11"/>
    </row>
    <row r="2298" spans="1:16">
      <c r="A2298" s="9" t="s">
        <v>6016</v>
      </c>
      <c r="B2298" s="9" t="s">
        <v>6017</v>
      </c>
      <c r="C2298" s="9"/>
      <c r="D2298" s="10"/>
      <c r="E2298" s="9" t="s">
        <v>20</v>
      </c>
      <c r="F2298" s="11"/>
      <c r="G2298" s="12">
        <v>0</v>
      </c>
      <c r="H2298" s="11"/>
      <c r="I2298" s="11" t="s">
        <v>6018</v>
      </c>
      <c r="J2298" s="11"/>
      <c r="K2298" s="11"/>
      <c r="L2298" s="11"/>
      <c r="M2298" s="11"/>
      <c r="N2298" s="11"/>
      <c r="O2298" s="11"/>
      <c r="P2298" s="11"/>
    </row>
    <row r="2299" spans="1:16">
      <c r="A2299" s="9" t="s">
        <v>6019</v>
      </c>
      <c r="B2299" s="9" t="s">
        <v>6020</v>
      </c>
      <c r="C2299" s="9"/>
      <c r="D2299" s="10"/>
      <c r="E2299" s="9" t="s">
        <v>20</v>
      </c>
      <c r="F2299" s="11"/>
      <c r="G2299" s="12">
        <v>0</v>
      </c>
      <c r="H2299" s="11"/>
      <c r="I2299" s="11">
        <v>0</v>
      </c>
      <c r="J2299" s="11"/>
      <c r="K2299" s="11"/>
      <c r="L2299" s="11"/>
      <c r="M2299" s="11"/>
      <c r="N2299" s="11"/>
      <c r="O2299" s="11"/>
      <c r="P2299" s="11"/>
    </row>
    <row r="2300" spans="1:16">
      <c r="A2300" s="9" t="s">
        <v>6021</v>
      </c>
      <c r="B2300" s="9" t="s">
        <v>6022</v>
      </c>
      <c r="C2300" s="9"/>
      <c r="D2300" s="10"/>
      <c r="E2300" s="9" t="s">
        <v>20</v>
      </c>
      <c r="F2300" s="11"/>
      <c r="G2300" s="12">
        <v>0</v>
      </c>
      <c r="H2300" s="11"/>
      <c r="I2300" s="11">
        <v>0</v>
      </c>
      <c r="J2300" s="11"/>
      <c r="K2300" s="11"/>
      <c r="L2300" s="11"/>
      <c r="M2300" s="11"/>
      <c r="N2300" s="11"/>
      <c r="O2300" s="11"/>
      <c r="P2300" s="11"/>
    </row>
    <row r="2301" spans="1:16">
      <c r="A2301" s="9" t="s">
        <v>6023</v>
      </c>
      <c r="B2301" s="9" t="s">
        <v>6024</v>
      </c>
      <c r="C2301" s="9"/>
      <c r="D2301" s="10"/>
      <c r="E2301" s="9" t="s">
        <v>20</v>
      </c>
      <c r="F2301" s="11"/>
      <c r="G2301" s="12">
        <v>0</v>
      </c>
      <c r="H2301" s="11"/>
      <c r="I2301" s="11">
        <v>0</v>
      </c>
      <c r="J2301" s="11"/>
      <c r="K2301" s="11"/>
      <c r="L2301" s="11"/>
      <c r="M2301" s="11"/>
      <c r="N2301" s="11"/>
      <c r="O2301" s="11"/>
      <c r="P2301" s="11"/>
    </row>
    <row r="2302" spans="1:16">
      <c r="A2302" s="9" t="s">
        <v>6025</v>
      </c>
      <c r="B2302" s="9" t="s">
        <v>6026</v>
      </c>
      <c r="C2302" s="9"/>
      <c r="D2302" s="10"/>
      <c r="E2302" s="9" t="s">
        <v>20</v>
      </c>
      <c r="F2302" s="11"/>
      <c r="G2302" s="12">
        <v>0</v>
      </c>
      <c r="H2302" s="11"/>
      <c r="I2302" s="11">
        <v>0</v>
      </c>
      <c r="J2302" s="11"/>
      <c r="K2302" s="11"/>
      <c r="L2302" s="11"/>
      <c r="M2302" s="11"/>
      <c r="N2302" s="11"/>
      <c r="O2302" s="11"/>
      <c r="P2302" s="11"/>
    </row>
    <row r="2303" spans="1:16">
      <c r="A2303" s="9" t="s">
        <v>6027</v>
      </c>
      <c r="B2303" s="9" t="s">
        <v>6028</v>
      </c>
      <c r="C2303" s="9"/>
      <c r="D2303" s="10"/>
      <c r="E2303" s="9" t="s">
        <v>20</v>
      </c>
      <c r="F2303" s="11"/>
      <c r="G2303" s="12">
        <v>0</v>
      </c>
      <c r="H2303" s="11"/>
      <c r="I2303" s="11">
        <v>0</v>
      </c>
      <c r="J2303" s="11"/>
      <c r="K2303" s="11"/>
      <c r="L2303" s="11"/>
      <c r="M2303" s="11"/>
      <c r="N2303" s="11"/>
      <c r="O2303" s="11"/>
      <c r="P2303" s="11"/>
    </row>
    <row r="2304" spans="1:16">
      <c r="A2304" s="9" t="s">
        <v>6029</v>
      </c>
      <c r="B2304" s="9" t="s">
        <v>6030</v>
      </c>
      <c r="C2304" s="9"/>
      <c r="D2304" s="10"/>
      <c r="E2304" s="9" t="s">
        <v>20</v>
      </c>
      <c r="F2304" s="11"/>
      <c r="G2304" s="12">
        <v>0</v>
      </c>
      <c r="H2304" s="11"/>
      <c r="I2304" s="11">
        <v>0</v>
      </c>
      <c r="J2304" s="11"/>
      <c r="K2304" s="11"/>
      <c r="L2304" s="11"/>
      <c r="M2304" s="11"/>
      <c r="N2304" s="11"/>
      <c r="O2304" s="11"/>
      <c r="P2304" s="11"/>
    </row>
    <row r="2305" spans="1:16">
      <c r="A2305" s="9" t="s">
        <v>6031</v>
      </c>
      <c r="B2305" s="9" t="s">
        <v>6032</v>
      </c>
      <c r="C2305" s="9"/>
      <c r="D2305" s="10"/>
      <c r="E2305" s="9" t="s">
        <v>20</v>
      </c>
      <c r="F2305" s="11"/>
      <c r="G2305" s="12">
        <v>0</v>
      </c>
      <c r="H2305" s="11"/>
      <c r="I2305" s="11">
        <v>0</v>
      </c>
      <c r="J2305" s="11"/>
      <c r="K2305" s="11"/>
      <c r="L2305" s="11"/>
      <c r="M2305" s="11"/>
      <c r="N2305" s="11"/>
      <c r="O2305" s="11"/>
      <c r="P2305" s="11"/>
    </row>
    <row r="2306" spans="1:16">
      <c r="A2306" s="9" t="s">
        <v>6033</v>
      </c>
      <c r="B2306" s="9" t="s">
        <v>6034</v>
      </c>
      <c r="C2306" s="9"/>
      <c r="D2306" s="10"/>
      <c r="E2306" s="9" t="s">
        <v>20</v>
      </c>
      <c r="F2306" s="11"/>
      <c r="G2306" s="12">
        <v>0</v>
      </c>
      <c r="H2306" s="11"/>
      <c r="I2306" s="11">
        <v>0</v>
      </c>
      <c r="J2306" s="11"/>
      <c r="K2306" s="11"/>
      <c r="L2306" s="11"/>
      <c r="M2306" s="11"/>
      <c r="N2306" s="11"/>
      <c r="O2306" s="11"/>
      <c r="P2306" s="11"/>
    </row>
    <row r="2307" spans="1:16">
      <c r="A2307" s="9" t="s">
        <v>6035</v>
      </c>
      <c r="B2307" s="9" t="s">
        <v>6036</v>
      </c>
      <c r="C2307" s="9"/>
      <c r="D2307" s="10"/>
      <c r="E2307" s="9" t="s">
        <v>20</v>
      </c>
      <c r="F2307" s="11"/>
      <c r="G2307" s="12">
        <v>0</v>
      </c>
      <c r="H2307" s="11"/>
      <c r="I2307" s="11" t="s">
        <v>6035</v>
      </c>
      <c r="J2307" s="11"/>
      <c r="K2307" s="11"/>
      <c r="L2307" s="11"/>
      <c r="M2307" s="11"/>
      <c r="N2307" s="11"/>
      <c r="O2307" s="11"/>
      <c r="P2307" s="11"/>
    </row>
    <row r="2308" spans="1:16">
      <c r="A2308" s="9" t="s">
        <v>6037</v>
      </c>
      <c r="B2308" s="9" t="s">
        <v>6038</v>
      </c>
      <c r="C2308" s="9"/>
      <c r="D2308" s="10"/>
      <c r="E2308" s="9" t="s">
        <v>20</v>
      </c>
      <c r="F2308" s="11"/>
      <c r="G2308" s="12">
        <v>0</v>
      </c>
      <c r="H2308" s="11"/>
      <c r="I2308" s="11" t="s">
        <v>6039</v>
      </c>
      <c r="J2308" s="11"/>
      <c r="K2308" s="11"/>
      <c r="L2308" s="11"/>
      <c r="M2308" s="11"/>
      <c r="N2308" s="11"/>
      <c r="O2308" s="11"/>
      <c r="P2308" s="11"/>
    </row>
    <row r="2309" spans="1:16" ht="25.5">
      <c r="A2309" s="9" t="s">
        <v>6040</v>
      </c>
      <c r="B2309" s="9" t="s">
        <v>6041</v>
      </c>
      <c r="C2309" s="9"/>
      <c r="D2309" s="10"/>
      <c r="E2309" s="9" t="s">
        <v>20</v>
      </c>
      <c r="F2309" s="11"/>
      <c r="G2309" s="12">
        <v>0</v>
      </c>
      <c r="H2309" s="11"/>
      <c r="I2309" s="11">
        <v>0</v>
      </c>
      <c r="J2309" s="11"/>
      <c r="K2309" s="11"/>
      <c r="L2309" s="11"/>
      <c r="M2309" s="11"/>
      <c r="N2309" s="11"/>
      <c r="O2309" s="11"/>
      <c r="P2309" s="11"/>
    </row>
    <row r="2310" spans="1:16">
      <c r="A2310" s="9" t="s">
        <v>6042</v>
      </c>
      <c r="B2310" s="9" t="s">
        <v>6043</v>
      </c>
      <c r="C2310" s="9"/>
      <c r="D2310" s="10"/>
      <c r="E2310" s="9" t="s">
        <v>20</v>
      </c>
      <c r="F2310" s="11"/>
      <c r="G2310" s="12">
        <v>0</v>
      </c>
      <c r="H2310" s="11"/>
      <c r="I2310" s="11">
        <v>0</v>
      </c>
      <c r="J2310" s="11"/>
      <c r="K2310" s="11"/>
      <c r="L2310" s="11"/>
      <c r="M2310" s="11"/>
      <c r="N2310" s="11"/>
      <c r="O2310" s="11"/>
      <c r="P2310" s="11"/>
    </row>
    <row r="2311" spans="1:16">
      <c r="A2311" s="9" t="s">
        <v>6044</v>
      </c>
      <c r="B2311" s="9" t="s">
        <v>6045</v>
      </c>
      <c r="C2311" s="9"/>
      <c r="D2311" s="10"/>
      <c r="E2311" s="9" t="s">
        <v>20</v>
      </c>
      <c r="F2311" s="11"/>
      <c r="G2311" s="12">
        <v>0</v>
      </c>
      <c r="H2311" s="11"/>
      <c r="I2311" s="11">
        <v>0</v>
      </c>
      <c r="J2311" s="11"/>
      <c r="K2311" s="11"/>
      <c r="L2311" s="11"/>
      <c r="M2311" s="11"/>
      <c r="N2311" s="11"/>
      <c r="O2311" s="11"/>
      <c r="P2311" s="11"/>
    </row>
    <row r="2312" spans="1:16">
      <c r="A2312" s="9" t="s">
        <v>6046</v>
      </c>
      <c r="B2312" s="9" t="s">
        <v>6047</v>
      </c>
      <c r="C2312" s="9"/>
      <c r="D2312" s="10"/>
      <c r="E2312" s="9" t="s">
        <v>20</v>
      </c>
      <c r="F2312" s="11"/>
      <c r="G2312" s="12">
        <v>0</v>
      </c>
      <c r="H2312" s="11"/>
      <c r="I2312" s="11">
        <v>0</v>
      </c>
      <c r="J2312" s="11"/>
      <c r="K2312" s="11"/>
      <c r="L2312" s="11"/>
      <c r="M2312" s="11"/>
      <c r="N2312" s="11"/>
      <c r="O2312" s="11"/>
      <c r="P2312" s="11"/>
    </row>
    <row r="2313" spans="1:16">
      <c r="A2313" s="9" t="s">
        <v>6048</v>
      </c>
      <c r="B2313" s="9" t="s">
        <v>6049</v>
      </c>
      <c r="C2313" s="9"/>
      <c r="D2313" s="10"/>
      <c r="E2313" s="9" t="s">
        <v>20</v>
      </c>
      <c r="F2313" s="11"/>
      <c r="G2313" s="12">
        <v>0</v>
      </c>
      <c r="H2313" s="11"/>
      <c r="I2313" s="11">
        <v>0</v>
      </c>
      <c r="J2313" s="11"/>
      <c r="K2313" s="11"/>
      <c r="L2313" s="11"/>
      <c r="M2313" s="11"/>
      <c r="N2313" s="11"/>
      <c r="O2313" s="11"/>
      <c r="P2313" s="11"/>
    </row>
    <row r="2314" spans="1:16">
      <c r="A2314" s="9" t="s">
        <v>6050</v>
      </c>
      <c r="B2314" s="9" t="s">
        <v>6051</v>
      </c>
      <c r="C2314" s="9"/>
      <c r="D2314" s="10"/>
      <c r="E2314" s="9" t="s">
        <v>20</v>
      </c>
      <c r="F2314" s="11"/>
      <c r="G2314" s="12">
        <v>0</v>
      </c>
      <c r="H2314" s="11"/>
      <c r="I2314" s="11" t="s">
        <v>6050</v>
      </c>
      <c r="J2314" s="11"/>
      <c r="K2314" s="11"/>
      <c r="L2314" s="11"/>
      <c r="M2314" s="11"/>
      <c r="N2314" s="11"/>
      <c r="O2314" s="11"/>
      <c r="P2314" s="11"/>
    </row>
    <row r="2315" spans="1:16">
      <c r="A2315" s="9" t="s">
        <v>6052</v>
      </c>
      <c r="B2315" s="9" t="s">
        <v>6053</v>
      </c>
      <c r="C2315" s="9"/>
      <c r="D2315" s="10"/>
      <c r="E2315" s="9" t="s">
        <v>20</v>
      </c>
      <c r="F2315" s="11"/>
      <c r="G2315" s="12">
        <v>0</v>
      </c>
      <c r="H2315" s="11"/>
      <c r="I2315" s="11" t="s">
        <v>6052</v>
      </c>
      <c r="J2315" s="11"/>
      <c r="K2315" s="11"/>
      <c r="L2315" s="11"/>
      <c r="M2315" s="11"/>
      <c r="N2315" s="11"/>
      <c r="O2315" s="11"/>
      <c r="P2315" s="11"/>
    </row>
    <row r="2316" spans="1:16" ht="25.5">
      <c r="A2316" s="9" t="s">
        <v>6054</v>
      </c>
      <c r="B2316" s="9" t="s">
        <v>6055</v>
      </c>
      <c r="C2316" s="9"/>
      <c r="D2316" s="10"/>
      <c r="E2316" s="9" t="s">
        <v>20</v>
      </c>
      <c r="F2316" s="11"/>
      <c r="G2316" s="12">
        <v>0</v>
      </c>
      <c r="H2316" s="11"/>
      <c r="I2316" s="11" t="s">
        <v>6056</v>
      </c>
      <c r="J2316" s="11"/>
      <c r="K2316" s="11"/>
      <c r="L2316" s="11"/>
      <c r="M2316" s="11"/>
      <c r="N2316" s="11"/>
      <c r="O2316" s="11"/>
      <c r="P2316" s="11"/>
    </row>
    <row r="2317" spans="1:16">
      <c r="A2317" s="9" t="s">
        <v>6057</v>
      </c>
      <c r="B2317" s="9" t="s">
        <v>6058</v>
      </c>
      <c r="C2317" s="9"/>
      <c r="D2317" s="10"/>
      <c r="E2317" s="9" t="s">
        <v>20</v>
      </c>
      <c r="F2317" s="11"/>
      <c r="G2317" s="12">
        <v>0</v>
      </c>
      <c r="H2317" s="11"/>
      <c r="I2317" s="11" t="s">
        <v>6059</v>
      </c>
      <c r="J2317" s="11"/>
      <c r="K2317" s="11"/>
      <c r="L2317" s="11"/>
      <c r="M2317" s="11"/>
      <c r="N2317" s="11"/>
      <c r="O2317" s="11"/>
      <c r="P2317" s="11"/>
    </row>
    <row r="2318" spans="1:16" ht="25.5">
      <c r="A2318" s="9" t="s">
        <v>6060</v>
      </c>
      <c r="B2318" s="9" t="s">
        <v>6061</v>
      </c>
      <c r="C2318" s="9"/>
      <c r="D2318" s="10"/>
      <c r="E2318" s="9" t="s">
        <v>20</v>
      </c>
      <c r="F2318" s="11"/>
      <c r="G2318" s="12">
        <v>0</v>
      </c>
      <c r="H2318" s="11"/>
      <c r="I2318" s="11">
        <v>0</v>
      </c>
      <c r="J2318" s="11"/>
      <c r="K2318" s="11"/>
      <c r="L2318" s="11"/>
      <c r="M2318" s="11"/>
      <c r="N2318" s="11"/>
      <c r="O2318" s="11"/>
      <c r="P2318" s="11"/>
    </row>
    <row r="2319" spans="1:16" ht="25.5">
      <c r="A2319" s="9" t="s">
        <v>6062</v>
      </c>
      <c r="B2319" s="9" t="s">
        <v>6063</v>
      </c>
      <c r="C2319" s="9"/>
      <c r="D2319" s="10"/>
      <c r="E2319" s="9" t="s">
        <v>20</v>
      </c>
      <c r="F2319" s="11"/>
      <c r="G2319" s="12">
        <v>0</v>
      </c>
      <c r="H2319" s="11"/>
      <c r="I2319" s="11">
        <v>0</v>
      </c>
      <c r="J2319" s="11"/>
      <c r="K2319" s="11"/>
      <c r="L2319" s="11"/>
      <c r="M2319" s="11"/>
      <c r="N2319" s="11"/>
      <c r="O2319" s="11"/>
      <c r="P2319" s="11"/>
    </row>
    <row r="2320" spans="1:16">
      <c r="A2320" s="9" t="s">
        <v>6064</v>
      </c>
      <c r="B2320" s="9" t="s">
        <v>6065</v>
      </c>
      <c r="C2320" s="9"/>
      <c r="D2320" s="10"/>
      <c r="E2320" s="9" t="s">
        <v>20</v>
      </c>
      <c r="F2320" s="11"/>
      <c r="G2320" s="12">
        <v>0</v>
      </c>
      <c r="H2320" s="11"/>
      <c r="I2320" s="11" t="s">
        <v>6066</v>
      </c>
      <c r="J2320" s="11"/>
      <c r="K2320" s="11"/>
      <c r="L2320" s="11"/>
      <c r="M2320" s="11"/>
      <c r="N2320" s="11"/>
      <c r="O2320" s="11"/>
      <c r="P2320" s="11"/>
    </row>
    <row r="2321" spans="1:16" ht="51">
      <c r="A2321" s="9" t="s">
        <v>6067</v>
      </c>
      <c r="B2321" s="9" t="s">
        <v>6068</v>
      </c>
      <c r="C2321" s="9"/>
      <c r="D2321" s="10"/>
      <c r="E2321" s="9" t="s">
        <v>20</v>
      </c>
      <c r="F2321" s="11"/>
      <c r="G2321" s="12">
        <v>0</v>
      </c>
      <c r="H2321" s="11"/>
      <c r="I2321" s="11" t="s">
        <v>6069</v>
      </c>
      <c r="J2321" s="11"/>
      <c r="K2321" s="11"/>
      <c r="L2321" s="11"/>
      <c r="M2321" s="11"/>
      <c r="N2321" s="11"/>
      <c r="O2321" s="11"/>
      <c r="P2321" s="11"/>
    </row>
    <row r="2322" spans="1:16">
      <c r="A2322" s="9" t="s">
        <v>6070</v>
      </c>
      <c r="B2322" s="9" t="s">
        <v>6071</v>
      </c>
      <c r="C2322" s="9"/>
      <c r="D2322" s="10"/>
      <c r="E2322" s="9" t="s">
        <v>20</v>
      </c>
      <c r="F2322" s="11"/>
      <c r="G2322" s="12">
        <v>0</v>
      </c>
      <c r="H2322" s="11"/>
      <c r="I2322" s="11" t="s">
        <v>6072</v>
      </c>
      <c r="J2322" s="11"/>
      <c r="K2322" s="11"/>
      <c r="L2322" s="11"/>
      <c r="M2322" s="11"/>
      <c r="N2322" s="11"/>
      <c r="O2322" s="11"/>
      <c r="P2322" s="11"/>
    </row>
    <row r="2323" spans="1:16">
      <c r="A2323" s="9" t="s">
        <v>6073</v>
      </c>
      <c r="B2323" s="9" t="s">
        <v>6074</v>
      </c>
      <c r="C2323" s="9"/>
      <c r="D2323" s="10"/>
      <c r="E2323" s="9" t="s">
        <v>20</v>
      </c>
      <c r="F2323" s="11"/>
      <c r="G2323" s="12">
        <v>0</v>
      </c>
      <c r="H2323" s="11"/>
      <c r="I2323" s="11">
        <v>0</v>
      </c>
      <c r="J2323" s="11"/>
      <c r="K2323" s="11"/>
      <c r="L2323" s="11"/>
      <c r="M2323" s="11"/>
      <c r="N2323" s="11"/>
      <c r="O2323" s="11"/>
      <c r="P2323" s="11"/>
    </row>
    <row r="2324" spans="1:16">
      <c r="A2324" s="9" t="s">
        <v>6075</v>
      </c>
      <c r="B2324" s="9" t="s">
        <v>6076</v>
      </c>
      <c r="C2324" s="9"/>
      <c r="D2324" s="10"/>
      <c r="E2324" s="9" t="s">
        <v>20</v>
      </c>
      <c r="F2324" s="11"/>
      <c r="G2324" s="12">
        <v>0</v>
      </c>
      <c r="H2324" s="11"/>
      <c r="I2324" s="11">
        <v>0</v>
      </c>
      <c r="J2324" s="11"/>
      <c r="K2324" s="11"/>
      <c r="L2324" s="11"/>
      <c r="M2324" s="11"/>
      <c r="N2324" s="11"/>
      <c r="O2324" s="11"/>
      <c r="P2324" s="11"/>
    </row>
    <row r="2325" spans="1:16">
      <c r="A2325" s="9" t="s">
        <v>6077</v>
      </c>
      <c r="B2325" s="9" t="s">
        <v>6078</v>
      </c>
      <c r="C2325" s="9"/>
      <c r="D2325" s="10"/>
      <c r="E2325" s="9" t="s">
        <v>20</v>
      </c>
      <c r="F2325" s="11"/>
      <c r="G2325" s="12">
        <v>0</v>
      </c>
      <c r="H2325" s="11"/>
      <c r="I2325" s="11">
        <v>0</v>
      </c>
      <c r="J2325" s="11"/>
      <c r="K2325" s="11"/>
      <c r="L2325" s="11"/>
      <c r="M2325" s="11"/>
      <c r="N2325" s="11"/>
      <c r="O2325" s="11"/>
      <c r="P2325" s="11"/>
    </row>
    <row r="2326" spans="1:16" ht="38.25">
      <c r="A2326" s="9" t="s">
        <v>6079</v>
      </c>
      <c r="B2326" s="9" t="s">
        <v>6080</v>
      </c>
      <c r="C2326" s="9"/>
      <c r="D2326" s="10"/>
      <c r="E2326" s="9" t="s">
        <v>20</v>
      </c>
      <c r="F2326" s="11"/>
      <c r="G2326" s="12">
        <v>0</v>
      </c>
      <c r="H2326" s="11"/>
      <c r="I2326" s="11">
        <v>150870712323</v>
      </c>
      <c r="J2326" s="11"/>
      <c r="K2326" s="11"/>
      <c r="L2326" s="11"/>
      <c r="M2326" s="11"/>
      <c r="N2326" s="11"/>
      <c r="O2326" s="11"/>
      <c r="P2326" s="11"/>
    </row>
    <row r="2327" spans="1:16">
      <c r="A2327" s="9" t="s">
        <v>6081</v>
      </c>
      <c r="B2327" s="9" t="s">
        <v>6082</v>
      </c>
      <c r="C2327" s="9"/>
      <c r="D2327" s="10"/>
      <c r="E2327" s="9" t="s">
        <v>20</v>
      </c>
      <c r="F2327" s="11"/>
      <c r="G2327" s="12">
        <v>0</v>
      </c>
      <c r="H2327" s="11"/>
      <c r="I2327" s="11">
        <v>0</v>
      </c>
      <c r="J2327" s="11"/>
      <c r="K2327" s="11"/>
      <c r="L2327" s="11"/>
      <c r="M2327" s="11"/>
      <c r="N2327" s="11"/>
      <c r="O2327" s="11"/>
      <c r="P2327" s="11"/>
    </row>
    <row r="2328" spans="1:16">
      <c r="A2328" s="9" t="s">
        <v>6083</v>
      </c>
      <c r="B2328" s="9" t="s">
        <v>6084</v>
      </c>
      <c r="C2328" s="9"/>
      <c r="D2328" s="10"/>
      <c r="E2328" s="9" t="s">
        <v>20</v>
      </c>
      <c r="F2328" s="11"/>
      <c r="G2328" s="12">
        <v>0</v>
      </c>
      <c r="H2328" s="11"/>
      <c r="I2328" s="11" t="s">
        <v>6083</v>
      </c>
      <c r="J2328" s="11"/>
      <c r="K2328" s="11"/>
      <c r="L2328" s="11"/>
      <c r="M2328" s="11"/>
      <c r="N2328" s="11"/>
      <c r="O2328" s="11"/>
      <c r="P2328" s="11"/>
    </row>
    <row r="2329" spans="1:16">
      <c r="A2329" s="9" t="s">
        <v>6085</v>
      </c>
      <c r="B2329" s="9" t="s">
        <v>6086</v>
      </c>
      <c r="C2329" s="9"/>
      <c r="D2329" s="10"/>
      <c r="E2329" s="9" t="s">
        <v>20</v>
      </c>
      <c r="F2329" s="11"/>
      <c r="G2329" s="12">
        <v>0</v>
      </c>
      <c r="H2329" s="11"/>
      <c r="I2329" s="11" t="s">
        <v>6085</v>
      </c>
      <c r="J2329" s="11"/>
      <c r="K2329" s="11"/>
      <c r="L2329" s="11"/>
      <c r="M2329" s="11"/>
      <c r="N2329" s="11"/>
      <c r="O2329" s="11"/>
      <c r="P2329" s="11"/>
    </row>
    <row r="2330" spans="1:16">
      <c r="A2330" s="9" t="s">
        <v>6087</v>
      </c>
      <c r="B2330" s="9" t="s">
        <v>6088</v>
      </c>
      <c r="C2330" s="9"/>
      <c r="D2330" s="10"/>
      <c r="E2330" s="9" t="s">
        <v>20</v>
      </c>
      <c r="F2330" s="11"/>
      <c r="G2330" s="12">
        <v>0</v>
      </c>
      <c r="H2330" s="11"/>
      <c r="I2330" s="11" t="s">
        <v>6087</v>
      </c>
      <c r="J2330" s="11"/>
      <c r="K2330" s="11"/>
      <c r="L2330" s="11"/>
      <c r="M2330" s="11"/>
      <c r="N2330" s="11"/>
      <c r="O2330" s="11"/>
      <c r="P2330" s="11"/>
    </row>
    <row r="2331" spans="1:16">
      <c r="A2331" s="9" t="s">
        <v>6089</v>
      </c>
      <c r="B2331" s="9" t="s">
        <v>6090</v>
      </c>
      <c r="C2331" s="9"/>
      <c r="D2331" s="10"/>
      <c r="E2331" s="9" t="s">
        <v>20</v>
      </c>
      <c r="F2331" s="11"/>
      <c r="G2331" s="12">
        <v>0</v>
      </c>
      <c r="H2331" s="11"/>
      <c r="I2331" s="11">
        <v>0</v>
      </c>
      <c r="J2331" s="11"/>
      <c r="K2331" s="11"/>
      <c r="L2331" s="11"/>
      <c r="M2331" s="11"/>
      <c r="N2331" s="11"/>
      <c r="O2331" s="11"/>
      <c r="P2331" s="11"/>
    </row>
    <row r="2332" spans="1:16">
      <c r="A2332" s="9" t="s">
        <v>6091</v>
      </c>
      <c r="B2332" s="9" t="s">
        <v>6092</v>
      </c>
      <c r="C2332" s="9"/>
      <c r="D2332" s="10"/>
      <c r="E2332" s="9" t="s">
        <v>20</v>
      </c>
      <c r="F2332" s="11"/>
      <c r="G2332" s="12">
        <v>0</v>
      </c>
      <c r="H2332" s="11"/>
      <c r="I2332" s="11">
        <v>0</v>
      </c>
      <c r="J2332" s="11"/>
      <c r="K2332" s="11"/>
      <c r="L2332" s="11"/>
      <c r="M2332" s="11"/>
      <c r="N2332" s="11"/>
      <c r="O2332" s="11"/>
      <c r="P2332" s="11"/>
    </row>
    <row r="2333" spans="1:16">
      <c r="A2333" s="9" t="s">
        <v>6093</v>
      </c>
      <c r="B2333" s="9" t="s">
        <v>6094</v>
      </c>
      <c r="C2333" s="9"/>
      <c r="D2333" s="10"/>
      <c r="E2333" s="9" t="s">
        <v>20</v>
      </c>
      <c r="F2333" s="11"/>
      <c r="G2333" s="12">
        <v>0</v>
      </c>
      <c r="H2333" s="11"/>
      <c r="I2333" s="11">
        <v>0</v>
      </c>
      <c r="J2333" s="11"/>
      <c r="K2333" s="11"/>
      <c r="L2333" s="11"/>
      <c r="M2333" s="11"/>
      <c r="N2333" s="11"/>
      <c r="O2333" s="11"/>
      <c r="P2333" s="11"/>
    </row>
    <row r="2334" spans="1:16">
      <c r="A2334" s="9" t="s">
        <v>6095</v>
      </c>
      <c r="B2334" s="9" t="s">
        <v>6096</v>
      </c>
      <c r="C2334" s="9"/>
      <c r="D2334" s="10"/>
      <c r="E2334" s="9" t="s">
        <v>20</v>
      </c>
      <c r="F2334" s="11"/>
      <c r="G2334" s="12">
        <v>0</v>
      </c>
      <c r="H2334" s="11"/>
      <c r="I2334" s="11">
        <v>0</v>
      </c>
      <c r="J2334" s="11"/>
      <c r="K2334" s="11"/>
      <c r="L2334" s="11"/>
      <c r="M2334" s="11"/>
      <c r="N2334" s="11"/>
      <c r="O2334" s="11"/>
      <c r="P2334" s="11"/>
    </row>
    <row r="2335" spans="1:16">
      <c r="A2335" s="9" t="s">
        <v>6097</v>
      </c>
      <c r="B2335" s="9" t="s">
        <v>6098</v>
      </c>
      <c r="C2335" s="9"/>
      <c r="D2335" s="10"/>
      <c r="E2335" s="9" t="s">
        <v>20</v>
      </c>
      <c r="F2335" s="11"/>
      <c r="G2335" s="12">
        <v>0</v>
      </c>
      <c r="H2335" s="11"/>
      <c r="I2335" s="11">
        <v>0</v>
      </c>
      <c r="J2335" s="11"/>
      <c r="K2335" s="11"/>
      <c r="L2335" s="11"/>
      <c r="M2335" s="11"/>
      <c r="N2335" s="11"/>
      <c r="O2335" s="11"/>
      <c r="P2335" s="11"/>
    </row>
    <row r="2336" spans="1:16">
      <c r="A2336" s="9" t="s">
        <v>6099</v>
      </c>
      <c r="B2336" s="9" t="s">
        <v>6100</v>
      </c>
      <c r="C2336" s="9"/>
      <c r="D2336" s="10"/>
      <c r="E2336" s="9" t="s">
        <v>20</v>
      </c>
      <c r="F2336" s="11"/>
      <c r="G2336" s="12">
        <v>0</v>
      </c>
      <c r="H2336" s="11"/>
      <c r="I2336" s="11">
        <v>0</v>
      </c>
      <c r="J2336" s="11"/>
      <c r="K2336" s="11"/>
      <c r="L2336" s="11"/>
      <c r="M2336" s="11"/>
      <c r="N2336" s="11"/>
      <c r="O2336" s="11"/>
      <c r="P2336" s="11"/>
    </row>
    <row r="2337" spans="1:16">
      <c r="A2337" s="9" t="s">
        <v>6101</v>
      </c>
      <c r="B2337" s="9" t="s">
        <v>6102</v>
      </c>
      <c r="C2337" s="9"/>
      <c r="D2337" s="10"/>
      <c r="E2337" s="9" t="s">
        <v>20</v>
      </c>
      <c r="F2337" s="11"/>
      <c r="G2337" s="12">
        <v>0</v>
      </c>
      <c r="H2337" s="11"/>
      <c r="I2337" s="11">
        <v>0</v>
      </c>
      <c r="J2337" s="11"/>
      <c r="K2337" s="11"/>
      <c r="L2337" s="11"/>
      <c r="M2337" s="11"/>
      <c r="N2337" s="11"/>
      <c r="O2337" s="11"/>
      <c r="P2337" s="11"/>
    </row>
    <row r="2338" spans="1:16">
      <c r="A2338" s="9" t="s">
        <v>6103</v>
      </c>
      <c r="B2338" s="9" t="s">
        <v>6104</v>
      </c>
      <c r="C2338" s="9"/>
      <c r="D2338" s="10"/>
      <c r="E2338" s="9" t="s">
        <v>20</v>
      </c>
      <c r="F2338" s="11"/>
      <c r="G2338" s="12">
        <v>0</v>
      </c>
      <c r="H2338" s="11"/>
      <c r="I2338" s="11">
        <v>0</v>
      </c>
      <c r="J2338" s="11"/>
      <c r="K2338" s="11"/>
      <c r="L2338" s="11"/>
      <c r="M2338" s="11"/>
      <c r="N2338" s="11"/>
      <c r="O2338" s="11"/>
      <c r="P2338" s="11"/>
    </row>
    <row r="2339" spans="1:16">
      <c r="A2339" s="9" t="s">
        <v>6105</v>
      </c>
      <c r="B2339" s="9" t="s">
        <v>6106</v>
      </c>
      <c r="C2339" s="9"/>
      <c r="D2339" s="10"/>
      <c r="E2339" s="9" t="s">
        <v>20</v>
      </c>
      <c r="F2339" s="11"/>
      <c r="G2339" s="12">
        <v>0</v>
      </c>
      <c r="H2339" s="11"/>
      <c r="I2339" s="11">
        <v>0</v>
      </c>
      <c r="J2339" s="11"/>
      <c r="K2339" s="11"/>
      <c r="L2339" s="11"/>
      <c r="M2339" s="11"/>
      <c r="N2339" s="11"/>
      <c r="O2339" s="11"/>
      <c r="P2339" s="11"/>
    </row>
    <row r="2340" spans="1:16">
      <c r="A2340" s="9" t="s">
        <v>6107</v>
      </c>
      <c r="B2340" s="9" t="s">
        <v>6108</v>
      </c>
      <c r="C2340" s="9"/>
      <c r="D2340" s="10"/>
      <c r="E2340" s="9" t="s">
        <v>20</v>
      </c>
      <c r="F2340" s="11"/>
      <c r="G2340" s="12">
        <v>0</v>
      </c>
      <c r="H2340" s="11"/>
      <c r="I2340" s="11">
        <v>0</v>
      </c>
      <c r="J2340" s="11"/>
      <c r="K2340" s="11"/>
      <c r="L2340" s="11"/>
      <c r="M2340" s="11"/>
      <c r="N2340" s="11"/>
      <c r="O2340" s="11"/>
      <c r="P2340" s="11"/>
    </row>
    <row r="2341" spans="1:16">
      <c r="A2341" s="9" t="s">
        <v>6109</v>
      </c>
      <c r="B2341" s="9" t="s">
        <v>6110</v>
      </c>
      <c r="C2341" s="9"/>
      <c r="D2341" s="10"/>
      <c r="E2341" s="9" t="s">
        <v>20</v>
      </c>
      <c r="F2341" s="11"/>
      <c r="G2341" s="12">
        <v>0</v>
      </c>
      <c r="H2341" s="11"/>
      <c r="I2341" s="11">
        <v>0</v>
      </c>
      <c r="J2341" s="11"/>
      <c r="K2341" s="11"/>
      <c r="L2341" s="11"/>
      <c r="M2341" s="11"/>
      <c r="N2341" s="11"/>
      <c r="O2341" s="11"/>
      <c r="P2341" s="11"/>
    </row>
    <row r="2342" spans="1:16">
      <c r="A2342" s="9" t="s">
        <v>6111</v>
      </c>
      <c r="B2342" s="9" t="s">
        <v>6112</v>
      </c>
      <c r="C2342" s="9"/>
      <c r="D2342" s="10"/>
      <c r="E2342" s="9" t="s">
        <v>20</v>
      </c>
      <c r="F2342" s="11"/>
      <c r="G2342" s="12">
        <v>0</v>
      </c>
      <c r="H2342" s="11"/>
      <c r="I2342" s="11">
        <v>0</v>
      </c>
      <c r="J2342" s="11"/>
      <c r="K2342" s="11"/>
      <c r="L2342" s="11"/>
      <c r="M2342" s="11"/>
      <c r="N2342" s="11"/>
      <c r="O2342" s="11"/>
      <c r="P2342" s="11"/>
    </row>
    <row r="2343" spans="1:16">
      <c r="A2343" s="9" t="s">
        <v>6113</v>
      </c>
      <c r="B2343" s="9" t="s">
        <v>6114</v>
      </c>
      <c r="C2343" s="9"/>
      <c r="D2343" s="10"/>
      <c r="E2343" s="9" t="s">
        <v>20</v>
      </c>
      <c r="F2343" s="11"/>
      <c r="G2343" s="12">
        <v>0</v>
      </c>
      <c r="H2343" s="11"/>
      <c r="I2343" s="11">
        <v>0</v>
      </c>
      <c r="J2343" s="11"/>
      <c r="K2343" s="11"/>
      <c r="L2343" s="11"/>
      <c r="M2343" s="11"/>
      <c r="N2343" s="11"/>
      <c r="O2343" s="11"/>
      <c r="P2343" s="11"/>
    </row>
    <row r="2344" spans="1:16">
      <c r="A2344" s="9" t="s">
        <v>6115</v>
      </c>
      <c r="B2344" s="9" t="s">
        <v>6116</v>
      </c>
      <c r="C2344" s="9"/>
      <c r="D2344" s="10"/>
      <c r="E2344" s="9" t="s">
        <v>20</v>
      </c>
      <c r="F2344" s="11"/>
      <c r="G2344" s="12">
        <v>0</v>
      </c>
      <c r="H2344" s="11"/>
      <c r="I2344" s="11">
        <v>0</v>
      </c>
      <c r="J2344" s="11"/>
      <c r="K2344" s="11"/>
      <c r="L2344" s="11"/>
      <c r="M2344" s="11"/>
      <c r="N2344" s="11"/>
      <c r="O2344" s="11"/>
      <c r="P2344" s="11"/>
    </row>
    <row r="2345" spans="1:16" ht="38.25">
      <c r="A2345" s="9" t="s">
        <v>6117</v>
      </c>
      <c r="B2345" s="9" t="s">
        <v>6118</v>
      </c>
      <c r="C2345" s="9"/>
      <c r="D2345" s="10"/>
      <c r="E2345" s="9" t="s">
        <v>20</v>
      </c>
      <c r="F2345" s="11"/>
      <c r="G2345" s="12">
        <v>0</v>
      </c>
      <c r="H2345" s="11"/>
      <c r="I2345" s="11">
        <v>0</v>
      </c>
      <c r="J2345" s="11"/>
      <c r="K2345" s="11"/>
      <c r="L2345" s="11"/>
      <c r="M2345" s="11"/>
      <c r="N2345" s="11"/>
      <c r="O2345" s="11"/>
      <c r="P2345" s="11"/>
    </row>
    <row r="2346" spans="1:16" ht="38.25">
      <c r="A2346" s="9" t="s">
        <v>6119</v>
      </c>
      <c r="B2346" s="9" t="s">
        <v>6120</v>
      </c>
      <c r="C2346" s="9"/>
      <c r="D2346" s="10"/>
      <c r="E2346" s="9" t="s">
        <v>20</v>
      </c>
      <c r="F2346" s="11"/>
      <c r="G2346" s="12">
        <v>0</v>
      </c>
      <c r="H2346" s="11"/>
      <c r="I2346" s="11">
        <v>0</v>
      </c>
      <c r="J2346" s="11"/>
      <c r="K2346" s="11"/>
      <c r="L2346" s="11"/>
      <c r="M2346" s="11"/>
      <c r="N2346" s="11"/>
      <c r="O2346" s="11"/>
      <c r="P2346" s="11"/>
    </row>
    <row r="2347" spans="1:16" ht="38.25">
      <c r="A2347" s="9" t="s">
        <v>6121</v>
      </c>
      <c r="B2347" s="9" t="s">
        <v>6122</v>
      </c>
      <c r="C2347" s="9"/>
      <c r="D2347" s="10"/>
      <c r="E2347" s="9" t="s">
        <v>20</v>
      </c>
      <c r="F2347" s="11"/>
      <c r="G2347" s="12">
        <v>0</v>
      </c>
      <c r="H2347" s="11"/>
      <c r="I2347" s="11">
        <v>0</v>
      </c>
      <c r="J2347" s="11"/>
      <c r="K2347" s="11"/>
      <c r="L2347" s="11"/>
      <c r="M2347" s="11"/>
      <c r="N2347" s="11"/>
      <c r="O2347" s="11"/>
      <c r="P2347" s="11"/>
    </row>
    <row r="2348" spans="1:16">
      <c r="A2348" s="9" t="s">
        <v>6123</v>
      </c>
      <c r="B2348" s="9" t="s">
        <v>6124</v>
      </c>
      <c r="C2348" s="9"/>
      <c r="D2348" s="10">
        <v>0</v>
      </c>
      <c r="E2348" s="9" t="s">
        <v>20</v>
      </c>
      <c r="F2348" s="11">
        <v>0</v>
      </c>
      <c r="G2348" s="12">
        <v>0</v>
      </c>
      <c r="H2348" s="11" t="s">
        <v>6125</v>
      </c>
      <c r="I2348" s="11" t="s">
        <v>6123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</row>
    <row r="2349" spans="1:16">
      <c r="A2349" s="9" t="s">
        <v>6126</v>
      </c>
      <c r="B2349" s="9" t="s">
        <v>6127</v>
      </c>
      <c r="C2349" s="9"/>
      <c r="D2349" s="10">
        <v>0</v>
      </c>
      <c r="E2349" s="9" t="s">
        <v>20</v>
      </c>
      <c r="F2349" s="11">
        <v>0</v>
      </c>
      <c r="G2349" s="12">
        <v>0</v>
      </c>
      <c r="H2349" s="11" t="s">
        <v>6125</v>
      </c>
      <c r="I2349" s="11" t="s">
        <v>6126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</row>
    <row r="2350" spans="1:16">
      <c r="A2350" s="9" t="s">
        <v>6128</v>
      </c>
      <c r="B2350" s="9" t="s">
        <v>6129</v>
      </c>
      <c r="C2350" s="9"/>
      <c r="D2350" s="10">
        <v>0</v>
      </c>
      <c r="E2350" s="9" t="s">
        <v>20</v>
      </c>
      <c r="F2350" s="11">
        <v>0</v>
      </c>
      <c r="G2350" s="12">
        <v>0</v>
      </c>
      <c r="H2350" s="11" t="s">
        <v>6125</v>
      </c>
      <c r="I2350" s="11" t="s">
        <v>6128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</row>
    <row r="2351" spans="1:16">
      <c r="A2351" s="9" t="s">
        <v>6130</v>
      </c>
      <c r="B2351" s="9" t="s">
        <v>6131</v>
      </c>
      <c r="C2351" s="9"/>
      <c r="D2351" s="10">
        <v>0</v>
      </c>
      <c r="E2351" s="9" t="s">
        <v>20</v>
      </c>
      <c r="F2351" s="11">
        <v>0</v>
      </c>
      <c r="G2351" s="12">
        <v>0</v>
      </c>
      <c r="H2351" s="11" t="s">
        <v>6125</v>
      </c>
      <c r="I2351" s="11" t="s">
        <v>6130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</row>
    <row r="2352" spans="1:16">
      <c r="A2352" s="9" t="s">
        <v>6132</v>
      </c>
      <c r="B2352" s="9" t="s">
        <v>6133</v>
      </c>
      <c r="C2352" s="9"/>
      <c r="D2352" s="10">
        <v>0</v>
      </c>
      <c r="E2352" s="9" t="s">
        <v>20</v>
      </c>
      <c r="F2352" s="11">
        <v>0</v>
      </c>
      <c r="G2352" s="12">
        <v>0</v>
      </c>
      <c r="H2352" s="11" t="s">
        <v>6125</v>
      </c>
      <c r="I2352" s="11" t="s">
        <v>6132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</row>
    <row r="2353" spans="1:16">
      <c r="A2353" s="9" t="s">
        <v>6134</v>
      </c>
      <c r="B2353" s="9" t="s">
        <v>6135</v>
      </c>
      <c r="C2353" s="9"/>
      <c r="D2353" s="10"/>
      <c r="E2353" s="9" t="s">
        <v>20</v>
      </c>
      <c r="F2353" s="11"/>
      <c r="G2353" s="12">
        <v>0</v>
      </c>
      <c r="H2353" s="11"/>
      <c r="I2353" s="11" t="s">
        <v>6136</v>
      </c>
      <c r="J2353" s="11"/>
      <c r="K2353" s="11"/>
      <c r="L2353" s="11"/>
      <c r="M2353" s="11"/>
      <c r="N2353" s="11"/>
      <c r="O2353" s="11"/>
      <c r="P2353" s="11"/>
    </row>
    <row r="2354" spans="1:16" ht="38.25">
      <c r="A2354" s="9" t="s">
        <v>6137</v>
      </c>
      <c r="B2354" s="9" t="s">
        <v>6138</v>
      </c>
      <c r="C2354" s="9"/>
      <c r="D2354" s="10"/>
      <c r="E2354" s="9" t="s">
        <v>20</v>
      </c>
      <c r="F2354" s="11"/>
      <c r="G2354" s="12">
        <v>0</v>
      </c>
      <c r="H2354" s="11"/>
      <c r="I2354" s="11">
        <v>0</v>
      </c>
      <c r="J2354" s="11"/>
      <c r="K2354" s="11"/>
      <c r="L2354" s="11"/>
      <c r="M2354" s="11"/>
      <c r="N2354" s="11"/>
      <c r="O2354" s="11"/>
      <c r="P2354" s="11"/>
    </row>
    <row r="2355" spans="1:16">
      <c r="A2355" s="9" t="s">
        <v>6139</v>
      </c>
      <c r="B2355" s="9" t="s">
        <v>6140</v>
      </c>
      <c r="C2355" s="9"/>
      <c r="D2355" s="10"/>
      <c r="E2355" s="9" t="s">
        <v>20</v>
      </c>
      <c r="F2355" s="11"/>
      <c r="G2355" s="12">
        <v>0</v>
      </c>
      <c r="H2355" s="11"/>
      <c r="I2355" s="11">
        <v>0</v>
      </c>
      <c r="J2355" s="11"/>
      <c r="K2355" s="11"/>
      <c r="L2355" s="11"/>
      <c r="M2355" s="11"/>
      <c r="N2355" s="11"/>
      <c r="O2355" s="11"/>
      <c r="P2355" s="11"/>
    </row>
    <row r="2356" spans="1:16" ht="25.5">
      <c r="A2356" s="9" t="s">
        <v>6141</v>
      </c>
      <c r="B2356" s="9" t="s">
        <v>6142</v>
      </c>
      <c r="C2356" s="9"/>
      <c r="D2356" s="10">
        <v>0</v>
      </c>
      <c r="E2356" s="9" t="s">
        <v>20</v>
      </c>
      <c r="F2356" s="11">
        <v>0</v>
      </c>
      <c r="G2356" s="12">
        <v>0</v>
      </c>
      <c r="H2356" s="11" t="s">
        <v>6143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</row>
    <row r="2357" spans="1:16">
      <c r="A2357" s="9" t="s">
        <v>6144</v>
      </c>
      <c r="B2357" s="9" t="s">
        <v>6145</v>
      </c>
      <c r="C2357" s="9"/>
      <c r="D2357" s="10"/>
      <c r="E2357" s="9" t="s">
        <v>20</v>
      </c>
      <c r="F2357" s="11"/>
      <c r="G2357" s="12">
        <v>0</v>
      </c>
      <c r="H2357" s="11"/>
      <c r="I2357" s="11">
        <v>0</v>
      </c>
      <c r="J2357" s="11"/>
      <c r="K2357" s="11"/>
      <c r="L2357" s="11"/>
      <c r="M2357" s="11"/>
      <c r="N2357" s="11"/>
      <c r="O2357" s="11"/>
      <c r="P2357" s="11"/>
    </row>
    <row r="2358" spans="1:16">
      <c r="A2358" s="9" t="s">
        <v>6146</v>
      </c>
      <c r="B2358" s="9" t="s">
        <v>6147</v>
      </c>
      <c r="C2358" s="9"/>
      <c r="D2358" s="10"/>
      <c r="E2358" s="9" t="s">
        <v>20</v>
      </c>
      <c r="F2358" s="11"/>
      <c r="G2358" s="12">
        <v>0</v>
      </c>
      <c r="H2358" s="11"/>
      <c r="I2358" s="11">
        <v>0</v>
      </c>
      <c r="J2358" s="11"/>
      <c r="K2358" s="11"/>
      <c r="L2358" s="11"/>
      <c r="M2358" s="11"/>
      <c r="N2358" s="11"/>
      <c r="O2358" s="11"/>
      <c r="P2358" s="11"/>
    </row>
    <row r="2359" spans="1:16">
      <c r="A2359" s="9" t="s">
        <v>6148</v>
      </c>
      <c r="B2359" s="9" t="s">
        <v>6149</v>
      </c>
      <c r="C2359" s="9"/>
      <c r="D2359" s="10"/>
      <c r="E2359" s="9" t="s">
        <v>20</v>
      </c>
      <c r="F2359" s="11"/>
      <c r="G2359" s="12">
        <v>0</v>
      </c>
      <c r="H2359" s="11"/>
      <c r="I2359" s="11">
        <v>0</v>
      </c>
      <c r="J2359" s="11"/>
      <c r="K2359" s="11"/>
      <c r="L2359" s="11"/>
      <c r="M2359" s="11"/>
      <c r="N2359" s="11"/>
      <c r="O2359" s="11"/>
      <c r="P2359" s="11"/>
    </row>
    <row r="2360" spans="1:16">
      <c r="A2360" s="9" t="s">
        <v>6150</v>
      </c>
      <c r="B2360" s="9" t="s">
        <v>6151</v>
      </c>
      <c r="C2360" s="9"/>
      <c r="D2360" s="10"/>
      <c r="E2360" s="9" t="s">
        <v>20</v>
      </c>
      <c r="F2360" s="11"/>
      <c r="G2360" s="12">
        <v>0</v>
      </c>
      <c r="H2360" s="11"/>
      <c r="I2360" s="11" t="s">
        <v>6150</v>
      </c>
      <c r="J2360" s="11"/>
      <c r="K2360" s="11"/>
      <c r="L2360" s="11"/>
      <c r="M2360" s="11"/>
      <c r="N2360" s="11"/>
      <c r="O2360" s="11"/>
      <c r="P2360" s="11"/>
    </row>
    <row r="2361" spans="1:16">
      <c r="A2361" s="9" t="s">
        <v>6152</v>
      </c>
      <c r="B2361" s="9" t="s">
        <v>6153</v>
      </c>
      <c r="C2361" s="9"/>
      <c r="D2361" s="10"/>
      <c r="E2361" s="9" t="s">
        <v>20</v>
      </c>
      <c r="F2361" s="11"/>
      <c r="G2361" s="12">
        <v>0</v>
      </c>
      <c r="H2361" s="11"/>
      <c r="I2361" s="11" t="s">
        <v>6154</v>
      </c>
      <c r="J2361" s="11"/>
      <c r="K2361" s="11"/>
      <c r="L2361" s="11"/>
      <c r="M2361" s="11"/>
      <c r="N2361" s="11"/>
      <c r="O2361" s="11"/>
      <c r="P2361" s="11"/>
    </row>
    <row r="2362" spans="1:16">
      <c r="A2362" s="9" t="s">
        <v>6155</v>
      </c>
      <c r="B2362" s="9" t="s">
        <v>6156</v>
      </c>
      <c r="C2362" s="9"/>
      <c r="D2362" s="10"/>
      <c r="E2362" s="9" t="s">
        <v>20</v>
      </c>
      <c r="F2362" s="11"/>
      <c r="G2362" s="12">
        <v>0</v>
      </c>
      <c r="H2362" s="11"/>
      <c r="I2362" s="11" t="s">
        <v>6157</v>
      </c>
      <c r="J2362" s="11"/>
      <c r="K2362" s="11"/>
      <c r="L2362" s="11"/>
      <c r="M2362" s="11"/>
      <c r="N2362" s="11"/>
      <c r="O2362" s="11"/>
      <c r="P2362" s="11"/>
    </row>
    <row r="2363" spans="1:16">
      <c r="A2363" s="9" t="s">
        <v>6158</v>
      </c>
      <c r="B2363" s="9" t="s">
        <v>6159</v>
      </c>
      <c r="C2363" s="9"/>
      <c r="D2363" s="10"/>
      <c r="E2363" s="9" t="s">
        <v>20</v>
      </c>
      <c r="F2363" s="11"/>
      <c r="G2363" s="12">
        <v>0</v>
      </c>
      <c r="H2363" s="11"/>
      <c r="I2363" s="11" t="s">
        <v>6160</v>
      </c>
      <c r="J2363" s="11"/>
      <c r="K2363" s="11"/>
      <c r="L2363" s="11"/>
      <c r="M2363" s="11"/>
      <c r="N2363" s="11"/>
      <c r="O2363" s="11"/>
      <c r="P2363" s="11"/>
    </row>
    <row r="2364" spans="1:16">
      <c r="A2364" s="9" t="s">
        <v>6161</v>
      </c>
      <c r="B2364" s="9" t="s">
        <v>6162</v>
      </c>
      <c r="C2364" s="9"/>
      <c r="D2364" s="10"/>
      <c r="E2364" s="9" t="s">
        <v>20</v>
      </c>
      <c r="F2364" s="11"/>
      <c r="G2364" s="12">
        <v>0</v>
      </c>
      <c r="H2364" s="11"/>
      <c r="I2364" s="11" t="s">
        <v>6163</v>
      </c>
      <c r="J2364" s="11"/>
      <c r="K2364" s="11"/>
      <c r="L2364" s="11"/>
      <c r="M2364" s="11"/>
      <c r="N2364" s="11"/>
      <c r="O2364" s="11"/>
      <c r="P2364" s="11"/>
    </row>
    <row r="2365" spans="1:16" ht="25.5">
      <c r="A2365" s="9" t="s">
        <v>6164</v>
      </c>
      <c r="B2365" s="9" t="s">
        <v>6165</v>
      </c>
      <c r="C2365" s="9"/>
      <c r="D2365" s="10"/>
      <c r="E2365" s="9" t="s">
        <v>20</v>
      </c>
      <c r="F2365" s="11"/>
      <c r="G2365" s="12">
        <v>0</v>
      </c>
      <c r="H2365" s="11"/>
      <c r="I2365" s="11" t="s">
        <v>6166</v>
      </c>
      <c r="J2365" s="11"/>
      <c r="K2365" s="11"/>
      <c r="L2365" s="11"/>
      <c r="M2365" s="11"/>
      <c r="N2365" s="11"/>
      <c r="O2365" s="11"/>
      <c r="P2365" s="11"/>
    </row>
    <row r="2366" spans="1:16">
      <c r="A2366" s="9" t="s">
        <v>6167</v>
      </c>
      <c r="B2366" s="9" t="s">
        <v>6168</v>
      </c>
      <c r="C2366" s="9"/>
      <c r="D2366" s="10"/>
      <c r="E2366" s="9" t="s">
        <v>20</v>
      </c>
      <c r="F2366" s="11"/>
      <c r="G2366" s="12">
        <v>0</v>
      </c>
      <c r="H2366" s="11"/>
      <c r="I2366" s="11">
        <v>0</v>
      </c>
      <c r="J2366" s="11"/>
      <c r="K2366" s="11"/>
      <c r="L2366" s="11"/>
      <c r="M2366" s="11"/>
      <c r="N2366" s="11"/>
      <c r="O2366" s="11"/>
      <c r="P2366" s="11"/>
    </row>
    <row r="2367" spans="1:16">
      <c r="A2367" s="9" t="s">
        <v>6169</v>
      </c>
      <c r="B2367" s="9" t="s">
        <v>6170</v>
      </c>
      <c r="C2367" s="9"/>
      <c r="D2367" s="10"/>
      <c r="E2367" s="9" t="s">
        <v>20</v>
      </c>
      <c r="F2367" s="11"/>
      <c r="G2367" s="12">
        <v>0</v>
      </c>
      <c r="H2367" s="11"/>
      <c r="I2367" s="11" t="s">
        <v>6169</v>
      </c>
      <c r="J2367" s="11"/>
      <c r="K2367" s="11"/>
      <c r="L2367" s="11"/>
      <c r="M2367" s="11"/>
      <c r="N2367" s="11"/>
      <c r="O2367" s="11"/>
      <c r="P2367" s="11"/>
    </row>
    <row r="2368" spans="1:16">
      <c r="A2368" s="9" t="s">
        <v>6171</v>
      </c>
      <c r="B2368" s="9" t="s">
        <v>6172</v>
      </c>
      <c r="C2368" s="9"/>
      <c r="D2368" s="10"/>
      <c r="E2368" s="9" t="s">
        <v>20</v>
      </c>
      <c r="F2368" s="11"/>
      <c r="G2368" s="12">
        <v>0</v>
      </c>
      <c r="H2368" s="11"/>
      <c r="I2368" s="11" t="s">
        <v>6171</v>
      </c>
      <c r="J2368" s="11"/>
      <c r="K2368" s="11"/>
      <c r="L2368" s="11"/>
      <c r="M2368" s="11"/>
      <c r="N2368" s="11"/>
      <c r="O2368" s="11"/>
      <c r="P2368" s="11"/>
    </row>
    <row r="2369" spans="1:16">
      <c r="A2369" s="9" t="s">
        <v>6173</v>
      </c>
      <c r="B2369" s="9" t="s">
        <v>6174</v>
      </c>
      <c r="C2369" s="9"/>
      <c r="D2369" s="10"/>
      <c r="E2369" s="9" t="s">
        <v>20</v>
      </c>
      <c r="F2369" s="11"/>
      <c r="G2369" s="12">
        <v>0</v>
      </c>
      <c r="H2369" s="11"/>
      <c r="I2369" s="11">
        <v>0</v>
      </c>
      <c r="J2369" s="11"/>
      <c r="K2369" s="11"/>
      <c r="L2369" s="11"/>
      <c r="M2369" s="11"/>
      <c r="N2369" s="11"/>
      <c r="O2369" s="11"/>
      <c r="P2369" s="11"/>
    </row>
    <row r="2370" spans="1:16" ht="25.5">
      <c r="A2370" s="9" t="s">
        <v>6175</v>
      </c>
      <c r="B2370" s="9" t="s">
        <v>6176</v>
      </c>
      <c r="C2370" s="9"/>
      <c r="D2370" s="10"/>
      <c r="E2370" s="9" t="s">
        <v>20</v>
      </c>
      <c r="F2370" s="11"/>
      <c r="G2370" s="12">
        <v>0</v>
      </c>
      <c r="H2370" s="11"/>
      <c r="I2370" s="11">
        <v>0</v>
      </c>
      <c r="J2370" s="11"/>
      <c r="K2370" s="11"/>
      <c r="L2370" s="11"/>
      <c r="M2370" s="11"/>
      <c r="N2370" s="11"/>
      <c r="O2370" s="11"/>
      <c r="P2370" s="11"/>
    </row>
    <row r="2371" spans="1:16" ht="25.5">
      <c r="A2371" s="9" t="s">
        <v>6177</v>
      </c>
      <c r="B2371" s="9" t="s">
        <v>6178</v>
      </c>
      <c r="C2371" s="9"/>
      <c r="D2371" s="10"/>
      <c r="E2371" s="9" t="s">
        <v>20</v>
      </c>
      <c r="F2371" s="11"/>
      <c r="G2371" s="12">
        <v>0</v>
      </c>
      <c r="H2371" s="11"/>
      <c r="I2371" s="11">
        <v>0</v>
      </c>
      <c r="J2371" s="11"/>
      <c r="K2371" s="11"/>
      <c r="L2371" s="11"/>
      <c r="M2371" s="11"/>
      <c r="N2371" s="11"/>
      <c r="O2371" s="11"/>
      <c r="P2371" s="11"/>
    </row>
    <row r="2372" spans="1:16" ht="25.5">
      <c r="A2372" s="9" t="s">
        <v>6179</v>
      </c>
      <c r="B2372" s="9" t="s">
        <v>6180</v>
      </c>
      <c r="C2372" s="9"/>
      <c r="D2372" s="10"/>
      <c r="E2372" s="9" t="s">
        <v>20</v>
      </c>
      <c r="F2372" s="11"/>
      <c r="G2372" s="12">
        <v>0</v>
      </c>
      <c r="H2372" s="11"/>
      <c r="I2372" s="11">
        <v>0</v>
      </c>
      <c r="J2372" s="11"/>
      <c r="K2372" s="11"/>
      <c r="L2372" s="11"/>
      <c r="M2372" s="11"/>
      <c r="N2372" s="11"/>
      <c r="O2372" s="11"/>
      <c r="P2372" s="11"/>
    </row>
    <row r="2373" spans="1:16" ht="25.5">
      <c r="A2373" s="9" t="s">
        <v>6181</v>
      </c>
      <c r="B2373" s="9" t="s">
        <v>6182</v>
      </c>
      <c r="C2373" s="9"/>
      <c r="D2373" s="10"/>
      <c r="E2373" s="9" t="s">
        <v>20</v>
      </c>
      <c r="F2373" s="11"/>
      <c r="G2373" s="12">
        <v>0</v>
      </c>
      <c r="H2373" s="11"/>
      <c r="I2373" s="11">
        <v>0</v>
      </c>
      <c r="J2373" s="11"/>
      <c r="K2373" s="11"/>
      <c r="L2373" s="11"/>
      <c r="M2373" s="11"/>
      <c r="N2373" s="11"/>
      <c r="O2373" s="11"/>
      <c r="P2373" s="11"/>
    </row>
    <row r="2374" spans="1:16">
      <c r="A2374" s="9" t="s">
        <v>6183</v>
      </c>
      <c r="B2374" s="9" t="s">
        <v>6184</v>
      </c>
      <c r="C2374" s="9"/>
      <c r="D2374" s="10"/>
      <c r="E2374" s="9" t="s">
        <v>20</v>
      </c>
      <c r="F2374" s="11"/>
      <c r="G2374" s="12">
        <v>0</v>
      </c>
      <c r="H2374" s="11"/>
      <c r="I2374" s="11">
        <v>0</v>
      </c>
      <c r="J2374" s="11"/>
      <c r="K2374" s="11"/>
      <c r="L2374" s="11"/>
      <c r="M2374" s="11"/>
      <c r="N2374" s="11"/>
      <c r="O2374" s="11"/>
      <c r="P2374" s="11"/>
    </row>
    <row r="2375" spans="1:16" ht="25.5">
      <c r="A2375" s="9" t="s">
        <v>6185</v>
      </c>
      <c r="B2375" s="9" t="s">
        <v>6186</v>
      </c>
      <c r="C2375" s="9"/>
      <c r="D2375" s="10"/>
      <c r="E2375" s="9" t="s">
        <v>20</v>
      </c>
      <c r="F2375" s="11"/>
      <c r="G2375" s="12">
        <v>0</v>
      </c>
      <c r="H2375" s="11"/>
      <c r="I2375" s="11">
        <v>0</v>
      </c>
      <c r="J2375" s="11"/>
      <c r="K2375" s="11"/>
      <c r="L2375" s="11"/>
      <c r="M2375" s="11"/>
      <c r="N2375" s="11"/>
      <c r="O2375" s="11"/>
      <c r="P2375" s="11"/>
    </row>
    <row r="2376" spans="1:16" ht="25.5">
      <c r="A2376" s="9" t="s">
        <v>6187</v>
      </c>
      <c r="B2376" s="9" t="s">
        <v>6188</v>
      </c>
      <c r="C2376" s="9"/>
      <c r="D2376" s="10"/>
      <c r="E2376" s="9" t="s">
        <v>20</v>
      </c>
      <c r="F2376" s="11"/>
      <c r="G2376" s="12">
        <v>0</v>
      </c>
      <c r="H2376" s="11"/>
      <c r="I2376" s="11">
        <v>0</v>
      </c>
      <c r="J2376" s="11"/>
      <c r="K2376" s="11"/>
      <c r="L2376" s="11"/>
      <c r="M2376" s="11"/>
      <c r="N2376" s="11"/>
      <c r="O2376" s="11"/>
      <c r="P2376" s="11"/>
    </row>
    <row r="2377" spans="1:16" ht="25.5">
      <c r="A2377" s="9" t="s">
        <v>6189</v>
      </c>
      <c r="B2377" s="9" t="s">
        <v>6190</v>
      </c>
      <c r="C2377" s="9"/>
      <c r="D2377" s="10"/>
      <c r="E2377" s="9" t="s">
        <v>20</v>
      </c>
      <c r="F2377" s="11"/>
      <c r="G2377" s="12">
        <v>0</v>
      </c>
      <c r="H2377" s="11"/>
      <c r="I2377" s="11">
        <v>0</v>
      </c>
      <c r="J2377" s="11"/>
      <c r="K2377" s="11"/>
      <c r="L2377" s="11"/>
      <c r="M2377" s="11"/>
      <c r="N2377" s="11"/>
      <c r="O2377" s="11"/>
      <c r="P2377" s="11"/>
    </row>
    <row r="2378" spans="1:16" ht="25.5">
      <c r="A2378" s="9" t="s">
        <v>6191</v>
      </c>
      <c r="B2378" s="9" t="s">
        <v>6192</v>
      </c>
      <c r="C2378" s="9"/>
      <c r="D2378" s="10"/>
      <c r="E2378" s="9" t="s">
        <v>20</v>
      </c>
      <c r="F2378" s="11"/>
      <c r="G2378" s="12">
        <v>0</v>
      </c>
      <c r="H2378" s="11"/>
      <c r="I2378" s="11">
        <v>0</v>
      </c>
      <c r="J2378" s="11"/>
      <c r="K2378" s="11"/>
      <c r="L2378" s="11"/>
      <c r="M2378" s="11"/>
      <c r="N2378" s="11"/>
      <c r="O2378" s="11"/>
      <c r="P2378" s="11"/>
    </row>
    <row r="2379" spans="1:16">
      <c r="A2379" s="9" t="s">
        <v>6193</v>
      </c>
      <c r="B2379" s="9" t="s">
        <v>6194</v>
      </c>
      <c r="C2379" s="9"/>
      <c r="D2379" s="10"/>
      <c r="E2379" s="9" t="s">
        <v>20</v>
      </c>
      <c r="F2379" s="11"/>
      <c r="G2379" s="12">
        <v>0</v>
      </c>
      <c r="H2379" s="11"/>
      <c r="I2379" s="11">
        <v>0</v>
      </c>
      <c r="J2379" s="11"/>
      <c r="K2379" s="11"/>
      <c r="L2379" s="11"/>
      <c r="M2379" s="11"/>
      <c r="N2379" s="11"/>
      <c r="O2379" s="11"/>
      <c r="P2379" s="11"/>
    </row>
    <row r="2380" spans="1:16" ht="25.5">
      <c r="A2380" s="9" t="s">
        <v>6195</v>
      </c>
      <c r="B2380" s="9" t="s">
        <v>6196</v>
      </c>
      <c r="C2380" s="9"/>
      <c r="D2380" s="10"/>
      <c r="E2380" s="9" t="s">
        <v>20</v>
      </c>
      <c r="F2380" s="11"/>
      <c r="G2380" s="12">
        <v>0</v>
      </c>
      <c r="H2380" s="11"/>
      <c r="I2380" s="11">
        <v>0</v>
      </c>
      <c r="J2380" s="11"/>
      <c r="K2380" s="11"/>
      <c r="L2380" s="11"/>
      <c r="M2380" s="11"/>
      <c r="N2380" s="11"/>
      <c r="O2380" s="11"/>
      <c r="P2380" s="11"/>
    </row>
    <row r="2381" spans="1:16">
      <c r="A2381" s="9" t="s">
        <v>6197</v>
      </c>
      <c r="B2381" s="9" t="s">
        <v>6198</v>
      </c>
      <c r="C2381" s="9"/>
      <c r="D2381" s="10"/>
      <c r="E2381" s="9" t="s">
        <v>6199</v>
      </c>
      <c r="F2381" s="11"/>
      <c r="G2381" s="12">
        <v>0</v>
      </c>
      <c r="H2381" s="11"/>
      <c r="I2381" s="11">
        <v>0</v>
      </c>
      <c r="J2381" s="11"/>
      <c r="K2381" s="11"/>
      <c r="L2381" s="11"/>
      <c r="M2381" s="11"/>
      <c r="N2381" s="11"/>
      <c r="O2381" s="11"/>
      <c r="P2381" s="11"/>
    </row>
    <row r="2382" spans="1:16" ht="38.25">
      <c r="A2382" s="9" t="s">
        <v>6200</v>
      </c>
      <c r="B2382" s="9" t="s">
        <v>6201</v>
      </c>
      <c r="C2382" s="9"/>
      <c r="D2382" s="10"/>
      <c r="E2382" s="9" t="s">
        <v>20</v>
      </c>
      <c r="F2382" s="11"/>
      <c r="G2382" s="12">
        <v>0</v>
      </c>
      <c r="H2382" s="11"/>
      <c r="I2382" s="11">
        <v>0</v>
      </c>
      <c r="J2382" s="11"/>
      <c r="K2382" s="11"/>
      <c r="L2382" s="11"/>
      <c r="M2382" s="11"/>
      <c r="N2382" s="11"/>
      <c r="O2382" s="11"/>
      <c r="P2382" s="11"/>
    </row>
    <row r="2383" spans="1:16">
      <c r="A2383" s="9" t="s">
        <v>6202</v>
      </c>
      <c r="B2383" s="9" t="s">
        <v>6203</v>
      </c>
      <c r="C2383" s="9"/>
      <c r="D2383" s="10"/>
      <c r="E2383" s="9" t="s">
        <v>20</v>
      </c>
      <c r="F2383" s="11"/>
      <c r="G2383" s="12">
        <v>0</v>
      </c>
      <c r="H2383" s="11"/>
      <c r="I2383" s="11">
        <v>0</v>
      </c>
      <c r="J2383" s="11"/>
      <c r="K2383" s="11"/>
      <c r="L2383" s="11"/>
      <c r="M2383" s="11"/>
      <c r="N2383" s="11"/>
      <c r="O2383" s="11"/>
      <c r="P2383" s="11"/>
    </row>
    <row r="2384" spans="1:16" ht="25.5">
      <c r="A2384" s="9" t="s">
        <v>6204</v>
      </c>
      <c r="B2384" s="9" t="s">
        <v>6205</v>
      </c>
      <c r="C2384" s="9" t="s">
        <v>19</v>
      </c>
      <c r="D2384" s="10" t="s">
        <v>6206</v>
      </c>
      <c r="E2384" s="9" t="s">
        <v>20</v>
      </c>
      <c r="F2384" s="11" t="s">
        <v>6207</v>
      </c>
      <c r="G2384" s="11" t="s">
        <v>6208</v>
      </c>
      <c r="H2384" s="11" t="s">
        <v>6208</v>
      </c>
      <c r="I2384" s="11" t="s">
        <v>6208</v>
      </c>
      <c r="J2384" s="11" t="s">
        <v>6208</v>
      </c>
      <c r="K2384" s="11" t="s">
        <v>6208</v>
      </c>
      <c r="L2384" s="11" t="s">
        <v>6208</v>
      </c>
      <c r="M2384" s="11" t="s">
        <v>6208</v>
      </c>
      <c r="N2384" s="11"/>
      <c r="O2384" s="11"/>
      <c r="P2384" s="11"/>
    </row>
    <row r="2385" spans="1:16" ht="25.5">
      <c r="A2385" s="9" t="s">
        <v>6209</v>
      </c>
      <c r="B2385" s="9" t="s">
        <v>6210</v>
      </c>
      <c r="C2385" s="9" t="s">
        <v>19</v>
      </c>
      <c r="D2385" s="10" t="s">
        <v>6206</v>
      </c>
      <c r="E2385" s="9" t="s">
        <v>20</v>
      </c>
      <c r="F2385" s="11" t="s">
        <v>6207</v>
      </c>
      <c r="G2385" s="11" t="s">
        <v>6208</v>
      </c>
      <c r="H2385" s="11" t="s">
        <v>6208</v>
      </c>
      <c r="I2385" s="11" t="s">
        <v>6208</v>
      </c>
      <c r="J2385" s="11" t="s">
        <v>6208</v>
      </c>
      <c r="K2385" s="11" t="s">
        <v>6208</v>
      </c>
      <c r="L2385" s="11" t="s">
        <v>6208</v>
      </c>
      <c r="M2385" s="11" t="s">
        <v>6208</v>
      </c>
      <c r="N2385" s="11"/>
      <c r="O2385" s="11"/>
      <c r="P2385" s="11"/>
    </row>
    <row r="2386" spans="1:16">
      <c r="A2386" s="9" t="s">
        <v>6211</v>
      </c>
      <c r="B2386" s="9" t="s">
        <v>6212</v>
      </c>
      <c r="C2386" s="9" t="s">
        <v>19</v>
      </c>
      <c r="D2386" s="10" t="s">
        <v>6206</v>
      </c>
      <c r="E2386" s="9" t="s">
        <v>20</v>
      </c>
      <c r="F2386" s="11" t="s">
        <v>6207</v>
      </c>
      <c r="G2386" s="11" t="s">
        <v>6208</v>
      </c>
      <c r="H2386" s="11" t="s">
        <v>6208</v>
      </c>
      <c r="I2386" s="11" t="s">
        <v>6208</v>
      </c>
      <c r="J2386" s="11" t="s">
        <v>6208</v>
      </c>
      <c r="K2386" s="11" t="s">
        <v>6208</v>
      </c>
      <c r="L2386" s="11" t="s">
        <v>6208</v>
      </c>
      <c r="M2386" s="11" t="s">
        <v>6208</v>
      </c>
      <c r="N2386" s="11"/>
      <c r="O2386" s="11"/>
      <c r="P2386" s="11"/>
    </row>
    <row r="2387" spans="1:16">
      <c r="A2387" s="9" t="s">
        <v>6213</v>
      </c>
      <c r="B2387" s="9" t="s">
        <v>6214</v>
      </c>
      <c r="C2387" s="9" t="s">
        <v>19</v>
      </c>
      <c r="D2387" s="10" t="s">
        <v>6206</v>
      </c>
      <c r="E2387" s="9" t="s">
        <v>20</v>
      </c>
      <c r="F2387" s="11" t="s">
        <v>6207</v>
      </c>
      <c r="G2387" s="11" t="s">
        <v>6208</v>
      </c>
      <c r="H2387" s="11" t="s">
        <v>6208</v>
      </c>
      <c r="I2387" s="11" t="s">
        <v>6208</v>
      </c>
      <c r="J2387" s="11" t="s">
        <v>6208</v>
      </c>
      <c r="K2387" s="11" t="s">
        <v>6208</v>
      </c>
      <c r="L2387" s="11" t="s">
        <v>6208</v>
      </c>
      <c r="M2387" s="11" t="s">
        <v>6208</v>
      </c>
      <c r="N2387" s="11"/>
      <c r="O2387" s="11"/>
      <c r="P2387" s="11"/>
    </row>
    <row r="2388" spans="1:16">
      <c r="A2388" s="9" t="s">
        <v>6215</v>
      </c>
      <c r="B2388" s="9" t="s">
        <v>6216</v>
      </c>
      <c r="C2388" s="9" t="s">
        <v>19</v>
      </c>
      <c r="D2388" s="10" t="s">
        <v>6206</v>
      </c>
      <c r="E2388" s="9" t="s">
        <v>20</v>
      </c>
      <c r="F2388" s="11" t="s">
        <v>6207</v>
      </c>
      <c r="G2388" s="11" t="s">
        <v>6208</v>
      </c>
      <c r="H2388" s="11" t="s">
        <v>6208</v>
      </c>
      <c r="I2388" s="11" t="s">
        <v>6208</v>
      </c>
      <c r="J2388" s="11" t="s">
        <v>6208</v>
      </c>
      <c r="K2388" s="11" t="s">
        <v>6208</v>
      </c>
      <c r="L2388" s="11" t="s">
        <v>6208</v>
      </c>
      <c r="M2388" s="11" t="s">
        <v>6208</v>
      </c>
      <c r="N2388" s="11"/>
      <c r="O2388" s="11"/>
      <c r="P2388" s="11"/>
    </row>
    <row r="2389" spans="1:16">
      <c r="A2389" s="9" t="s">
        <v>6217</v>
      </c>
      <c r="B2389" s="9" t="s">
        <v>6218</v>
      </c>
      <c r="C2389" s="9" t="s">
        <v>19</v>
      </c>
      <c r="D2389" s="10" t="s">
        <v>6206</v>
      </c>
      <c r="E2389" s="9" t="s">
        <v>20</v>
      </c>
      <c r="F2389" s="11" t="s">
        <v>6207</v>
      </c>
      <c r="G2389" s="11" t="s">
        <v>6208</v>
      </c>
      <c r="H2389" s="11" t="s">
        <v>6208</v>
      </c>
      <c r="I2389" s="11" t="s">
        <v>6208</v>
      </c>
      <c r="J2389" s="11" t="s">
        <v>6208</v>
      </c>
      <c r="K2389" s="11" t="s">
        <v>6208</v>
      </c>
      <c r="L2389" s="11" t="s">
        <v>6208</v>
      </c>
      <c r="M2389" s="11" t="s">
        <v>6208</v>
      </c>
      <c r="N2389" s="11"/>
      <c r="O2389" s="11"/>
      <c r="P2389" s="11"/>
    </row>
    <row r="2390" spans="1:16">
      <c r="A2390" s="9" t="s">
        <v>6219</v>
      </c>
      <c r="B2390" s="9" t="s">
        <v>6220</v>
      </c>
      <c r="C2390" s="9" t="s">
        <v>19</v>
      </c>
      <c r="D2390" s="10" t="s">
        <v>6206</v>
      </c>
      <c r="E2390" s="9" t="s">
        <v>20</v>
      </c>
      <c r="F2390" s="11" t="s">
        <v>6207</v>
      </c>
      <c r="G2390" s="11" t="s">
        <v>6208</v>
      </c>
      <c r="H2390" s="11" t="s">
        <v>6208</v>
      </c>
      <c r="I2390" s="11" t="s">
        <v>6208</v>
      </c>
      <c r="J2390" s="11" t="s">
        <v>6208</v>
      </c>
      <c r="K2390" s="11" t="s">
        <v>6208</v>
      </c>
      <c r="L2390" s="11" t="s">
        <v>6208</v>
      </c>
      <c r="M2390" s="11" t="s">
        <v>6208</v>
      </c>
      <c r="N2390" s="11"/>
      <c r="O2390" s="11"/>
      <c r="P2390" s="11"/>
    </row>
    <row r="2391" spans="1:16">
      <c r="A2391" s="9" t="s">
        <v>6221</v>
      </c>
      <c r="B2391" s="9" t="s">
        <v>6222</v>
      </c>
      <c r="C2391" s="9" t="s">
        <v>19</v>
      </c>
      <c r="D2391" s="10" t="s">
        <v>6206</v>
      </c>
      <c r="E2391" s="9" t="s">
        <v>20</v>
      </c>
      <c r="F2391" s="11" t="s">
        <v>6207</v>
      </c>
      <c r="G2391" s="11" t="s">
        <v>6208</v>
      </c>
      <c r="H2391" s="11" t="s">
        <v>6208</v>
      </c>
      <c r="I2391" s="11" t="s">
        <v>6208</v>
      </c>
      <c r="J2391" s="11" t="s">
        <v>6208</v>
      </c>
      <c r="K2391" s="11" t="s">
        <v>6208</v>
      </c>
      <c r="L2391" s="11" t="s">
        <v>6208</v>
      </c>
      <c r="M2391" s="11" t="s">
        <v>6208</v>
      </c>
      <c r="N2391" s="11"/>
      <c r="O2391" s="11"/>
      <c r="P2391" s="11"/>
    </row>
    <row r="2392" spans="1:16" ht="25.5">
      <c r="A2392" s="9" t="s">
        <v>6223</v>
      </c>
      <c r="B2392" s="9" t="s">
        <v>6224</v>
      </c>
      <c r="C2392" s="9" t="s">
        <v>19</v>
      </c>
      <c r="D2392" s="10" t="s">
        <v>6206</v>
      </c>
      <c r="E2392" s="9" t="s">
        <v>20</v>
      </c>
      <c r="F2392" s="11" t="s">
        <v>6207</v>
      </c>
      <c r="G2392" s="11" t="s">
        <v>6208</v>
      </c>
      <c r="H2392" s="11" t="s">
        <v>6208</v>
      </c>
      <c r="I2392" s="11" t="s">
        <v>6208</v>
      </c>
      <c r="J2392" s="11" t="s">
        <v>6208</v>
      </c>
      <c r="K2392" s="11" t="s">
        <v>6208</v>
      </c>
      <c r="L2392" s="11" t="s">
        <v>6208</v>
      </c>
      <c r="M2392" s="11" t="s">
        <v>6208</v>
      </c>
      <c r="N2392" s="11"/>
      <c r="O2392" s="11"/>
      <c r="P2392" s="11"/>
    </row>
    <row r="2393" spans="1:16">
      <c r="A2393" s="9" t="s">
        <v>6225</v>
      </c>
      <c r="B2393" s="9" t="s">
        <v>6226</v>
      </c>
      <c r="C2393" s="9" t="s">
        <v>19</v>
      </c>
      <c r="D2393" s="10" t="s">
        <v>6206</v>
      </c>
      <c r="E2393" s="9" t="s">
        <v>20</v>
      </c>
      <c r="F2393" s="11" t="s">
        <v>6207</v>
      </c>
      <c r="G2393" s="11" t="s">
        <v>6208</v>
      </c>
      <c r="H2393" s="11" t="s">
        <v>6208</v>
      </c>
      <c r="I2393" s="11" t="s">
        <v>6208</v>
      </c>
      <c r="J2393" s="11" t="s">
        <v>6208</v>
      </c>
      <c r="K2393" s="11" t="s">
        <v>6208</v>
      </c>
      <c r="L2393" s="11" t="s">
        <v>6208</v>
      </c>
      <c r="M2393" s="11" t="s">
        <v>6208</v>
      </c>
      <c r="N2393" s="11"/>
      <c r="O2393" s="11"/>
      <c r="P2393" s="11"/>
    </row>
    <row r="2394" spans="1:16">
      <c r="A2394" s="9" t="s">
        <v>6227</v>
      </c>
      <c r="B2394" s="9" t="s">
        <v>6228</v>
      </c>
      <c r="C2394" s="9" t="s">
        <v>19</v>
      </c>
      <c r="D2394" s="10" t="s">
        <v>6206</v>
      </c>
      <c r="E2394" s="9" t="s">
        <v>20</v>
      </c>
      <c r="F2394" s="11" t="s">
        <v>6207</v>
      </c>
      <c r="G2394" s="11" t="s">
        <v>6208</v>
      </c>
      <c r="H2394" s="11" t="s">
        <v>6208</v>
      </c>
      <c r="I2394" s="11" t="s">
        <v>6208</v>
      </c>
      <c r="J2394" s="11" t="s">
        <v>6208</v>
      </c>
      <c r="K2394" s="11" t="s">
        <v>6208</v>
      </c>
      <c r="L2394" s="11" t="s">
        <v>6208</v>
      </c>
      <c r="M2394" s="11" t="s">
        <v>6208</v>
      </c>
      <c r="N2394" s="11"/>
      <c r="O2394" s="11"/>
      <c r="P2394" s="11"/>
    </row>
    <row r="2395" spans="1:16">
      <c r="A2395" s="9" t="s">
        <v>6229</v>
      </c>
      <c r="B2395" s="9" t="s">
        <v>6230</v>
      </c>
      <c r="C2395" s="9" t="s">
        <v>19</v>
      </c>
      <c r="D2395" s="10" t="s">
        <v>6206</v>
      </c>
      <c r="E2395" s="9" t="s">
        <v>20</v>
      </c>
      <c r="F2395" s="11" t="s">
        <v>6207</v>
      </c>
      <c r="G2395" s="11" t="s">
        <v>6208</v>
      </c>
      <c r="H2395" s="11" t="s">
        <v>6208</v>
      </c>
      <c r="I2395" s="11" t="s">
        <v>6208</v>
      </c>
      <c r="J2395" s="11" t="s">
        <v>6208</v>
      </c>
      <c r="K2395" s="11" t="s">
        <v>6208</v>
      </c>
      <c r="L2395" s="11" t="s">
        <v>6208</v>
      </c>
      <c r="M2395" s="11" t="s">
        <v>6208</v>
      </c>
      <c r="N2395" s="11"/>
      <c r="O2395" s="11"/>
      <c r="P2395" s="11"/>
    </row>
    <row r="2396" spans="1:16">
      <c r="A2396" s="9" t="s">
        <v>6231</v>
      </c>
      <c r="B2396" s="9" t="s">
        <v>6232</v>
      </c>
      <c r="C2396" s="9" t="s">
        <v>19</v>
      </c>
      <c r="D2396" s="10" t="s">
        <v>6206</v>
      </c>
      <c r="E2396" s="9" t="s">
        <v>20</v>
      </c>
      <c r="F2396" s="11" t="s">
        <v>6207</v>
      </c>
      <c r="G2396" s="11" t="s">
        <v>6208</v>
      </c>
      <c r="H2396" s="11" t="s">
        <v>6208</v>
      </c>
      <c r="I2396" s="11" t="s">
        <v>6208</v>
      </c>
      <c r="J2396" s="11" t="s">
        <v>6208</v>
      </c>
      <c r="K2396" s="11" t="s">
        <v>6208</v>
      </c>
      <c r="L2396" s="11" t="s">
        <v>6208</v>
      </c>
      <c r="M2396" s="11" t="s">
        <v>6208</v>
      </c>
      <c r="N2396" s="11"/>
      <c r="O2396" s="11"/>
      <c r="P2396" s="11"/>
    </row>
    <row r="2397" spans="1:16">
      <c r="A2397" s="9" t="s">
        <v>6233</v>
      </c>
      <c r="B2397" s="9" t="s">
        <v>6234</v>
      </c>
      <c r="C2397" s="9" t="s">
        <v>19</v>
      </c>
      <c r="D2397" s="10" t="s">
        <v>6206</v>
      </c>
      <c r="E2397" s="9" t="s">
        <v>20</v>
      </c>
      <c r="F2397" s="11" t="s">
        <v>6207</v>
      </c>
      <c r="G2397" s="11" t="s">
        <v>6208</v>
      </c>
      <c r="H2397" s="11" t="s">
        <v>6208</v>
      </c>
      <c r="I2397" s="11" t="s">
        <v>6208</v>
      </c>
      <c r="J2397" s="11" t="s">
        <v>6208</v>
      </c>
      <c r="K2397" s="11" t="s">
        <v>6208</v>
      </c>
      <c r="L2397" s="11" t="s">
        <v>6208</v>
      </c>
      <c r="M2397" s="11" t="s">
        <v>6208</v>
      </c>
      <c r="N2397" s="11"/>
      <c r="O2397" s="11"/>
      <c r="P2397" s="11"/>
    </row>
    <row r="2398" spans="1:16">
      <c r="A2398" s="9" t="s">
        <v>6235</v>
      </c>
      <c r="B2398" s="9" t="s">
        <v>6236</v>
      </c>
      <c r="C2398" s="9" t="s">
        <v>19</v>
      </c>
      <c r="D2398" s="10" t="s">
        <v>6206</v>
      </c>
      <c r="E2398" s="9" t="s">
        <v>20</v>
      </c>
      <c r="F2398" s="11" t="s">
        <v>6207</v>
      </c>
      <c r="G2398" s="11" t="s">
        <v>6208</v>
      </c>
      <c r="H2398" s="11" t="s">
        <v>6208</v>
      </c>
      <c r="I2398" s="11" t="s">
        <v>6208</v>
      </c>
      <c r="J2398" s="11" t="s">
        <v>6208</v>
      </c>
      <c r="K2398" s="11" t="s">
        <v>6208</v>
      </c>
      <c r="L2398" s="11" t="s">
        <v>6208</v>
      </c>
      <c r="M2398" s="11" t="s">
        <v>6208</v>
      </c>
      <c r="N2398" s="11"/>
      <c r="O2398" s="11"/>
      <c r="P2398" s="11"/>
    </row>
    <row r="2399" spans="1:16">
      <c r="A2399" s="9" t="s">
        <v>6237</v>
      </c>
      <c r="B2399" s="9" t="s">
        <v>6238</v>
      </c>
      <c r="C2399" s="9" t="s">
        <v>19</v>
      </c>
      <c r="D2399" s="10" t="s">
        <v>6206</v>
      </c>
      <c r="E2399" s="9" t="s">
        <v>20</v>
      </c>
      <c r="F2399" s="11" t="s">
        <v>6207</v>
      </c>
      <c r="G2399" s="11" t="s">
        <v>6208</v>
      </c>
      <c r="H2399" s="11" t="s">
        <v>6208</v>
      </c>
      <c r="I2399" s="11" t="s">
        <v>6208</v>
      </c>
      <c r="J2399" s="11" t="s">
        <v>6208</v>
      </c>
      <c r="K2399" s="11" t="s">
        <v>6208</v>
      </c>
      <c r="L2399" s="11" t="s">
        <v>6208</v>
      </c>
      <c r="M2399" s="11" t="s">
        <v>6208</v>
      </c>
      <c r="N2399" s="11"/>
      <c r="O2399" s="11"/>
      <c r="P2399" s="11"/>
    </row>
    <row r="2400" spans="1:16">
      <c r="A2400" s="9" t="s">
        <v>6239</v>
      </c>
      <c r="B2400" s="9" t="s">
        <v>6240</v>
      </c>
      <c r="C2400" s="9" t="s">
        <v>19</v>
      </c>
      <c r="D2400" s="10" t="s">
        <v>6206</v>
      </c>
      <c r="E2400" s="9" t="s">
        <v>20</v>
      </c>
      <c r="F2400" s="11" t="s">
        <v>6207</v>
      </c>
      <c r="G2400" s="11" t="s">
        <v>6208</v>
      </c>
      <c r="H2400" s="11" t="s">
        <v>6208</v>
      </c>
      <c r="I2400" s="11" t="s">
        <v>6208</v>
      </c>
      <c r="J2400" s="11" t="s">
        <v>6208</v>
      </c>
      <c r="K2400" s="11" t="s">
        <v>6208</v>
      </c>
      <c r="L2400" s="11" t="s">
        <v>6208</v>
      </c>
      <c r="M2400" s="11" t="s">
        <v>6208</v>
      </c>
      <c r="N2400" s="11"/>
      <c r="O2400" s="11"/>
      <c r="P2400" s="11"/>
    </row>
    <row r="2401" spans="1:16">
      <c r="A2401" s="9" t="s">
        <v>6241</v>
      </c>
      <c r="B2401" s="9" t="s">
        <v>6242</v>
      </c>
      <c r="C2401" s="9" t="s">
        <v>19</v>
      </c>
      <c r="D2401" s="10" t="s">
        <v>6206</v>
      </c>
      <c r="E2401" s="9" t="s">
        <v>20</v>
      </c>
      <c r="F2401" s="11" t="s">
        <v>6207</v>
      </c>
      <c r="G2401" s="11" t="s">
        <v>6208</v>
      </c>
      <c r="H2401" s="11" t="s">
        <v>6208</v>
      </c>
      <c r="I2401" s="11" t="s">
        <v>6208</v>
      </c>
      <c r="J2401" s="11" t="s">
        <v>6208</v>
      </c>
      <c r="K2401" s="11" t="s">
        <v>6208</v>
      </c>
      <c r="L2401" s="11" t="s">
        <v>6208</v>
      </c>
      <c r="M2401" s="11" t="s">
        <v>6208</v>
      </c>
      <c r="N2401" s="11"/>
      <c r="O2401" s="11"/>
      <c r="P2401" s="11"/>
    </row>
    <row r="2402" spans="1:16">
      <c r="A2402" s="9" t="s">
        <v>6243</v>
      </c>
      <c r="B2402" s="9" t="s">
        <v>6244</v>
      </c>
      <c r="C2402" s="9" t="s">
        <v>19</v>
      </c>
      <c r="D2402" s="10" t="s">
        <v>6206</v>
      </c>
      <c r="E2402" s="9" t="s">
        <v>20</v>
      </c>
      <c r="F2402" s="11" t="s">
        <v>6207</v>
      </c>
      <c r="G2402" s="11" t="s">
        <v>6208</v>
      </c>
      <c r="H2402" s="11" t="s">
        <v>6208</v>
      </c>
      <c r="I2402" s="11" t="s">
        <v>6208</v>
      </c>
      <c r="J2402" s="11" t="s">
        <v>6208</v>
      </c>
      <c r="K2402" s="11" t="s">
        <v>6208</v>
      </c>
      <c r="L2402" s="11" t="s">
        <v>6208</v>
      </c>
      <c r="M2402" s="11" t="s">
        <v>6208</v>
      </c>
      <c r="N2402" s="11"/>
      <c r="O2402" s="11"/>
      <c r="P2402" s="11"/>
    </row>
    <row r="2403" spans="1:16" ht="25.5">
      <c r="A2403" s="9" t="s">
        <v>6245</v>
      </c>
      <c r="B2403" s="9" t="s">
        <v>6246</v>
      </c>
      <c r="C2403" s="9" t="s">
        <v>19</v>
      </c>
      <c r="D2403" s="10" t="s">
        <v>6206</v>
      </c>
      <c r="E2403" s="9" t="s">
        <v>20</v>
      </c>
      <c r="F2403" s="11" t="s">
        <v>6207</v>
      </c>
      <c r="G2403" s="11" t="s">
        <v>6208</v>
      </c>
      <c r="H2403" s="11" t="s">
        <v>6208</v>
      </c>
      <c r="I2403" s="11" t="s">
        <v>6208</v>
      </c>
      <c r="J2403" s="11" t="s">
        <v>6208</v>
      </c>
      <c r="K2403" s="11" t="s">
        <v>6208</v>
      </c>
      <c r="L2403" s="11" t="s">
        <v>6208</v>
      </c>
      <c r="M2403" s="11" t="s">
        <v>6208</v>
      </c>
      <c r="N2403" s="11"/>
      <c r="O2403" s="11"/>
      <c r="P2403" s="11"/>
    </row>
    <row r="2404" spans="1:16" ht="25.5">
      <c r="A2404" s="9" t="s">
        <v>6247</v>
      </c>
      <c r="B2404" s="9" t="s">
        <v>6248</v>
      </c>
      <c r="C2404" s="9" t="s">
        <v>19</v>
      </c>
      <c r="D2404" s="10" t="s">
        <v>6206</v>
      </c>
      <c r="E2404" s="9" t="s">
        <v>20</v>
      </c>
      <c r="F2404" s="11" t="s">
        <v>6207</v>
      </c>
      <c r="G2404" s="11" t="s">
        <v>6208</v>
      </c>
      <c r="H2404" s="11" t="s">
        <v>6208</v>
      </c>
      <c r="I2404" s="11" t="s">
        <v>6208</v>
      </c>
      <c r="J2404" s="11" t="s">
        <v>6208</v>
      </c>
      <c r="K2404" s="11" t="s">
        <v>6208</v>
      </c>
      <c r="L2404" s="11" t="s">
        <v>6208</v>
      </c>
      <c r="M2404" s="11" t="s">
        <v>6208</v>
      </c>
      <c r="N2404" s="11"/>
      <c r="O2404" s="11"/>
      <c r="P2404" s="11"/>
    </row>
    <row r="2405" spans="1:16">
      <c r="A2405" s="9" t="s">
        <v>6249</v>
      </c>
      <c r="B2405" s="9" t="s">
        <v>6250</v>
      </c>
      <c r="C2405" s="9" t="s">
        <v>19</v>
      </c>
      <c r="D2405" s="10" t="s">
        <v>6206</v>
      </c>
      <c r="E2405" s="9" t="s">
        <v>20</v>
      </c>
      <c r="F2405" s="11" t="s">
        <v>6207</v>
      </c>
      <c r="G2405" s="11" t="s">
        <v>6208</v>
      </c>
      <c r="H2405" s="11" t="s">
        <v>6208</v>
      </c>
      <c r="I2405" s="11" t="s">
        <v>6208</v>
      </c>
      <c r="J2405" s="11" t="s">
        <v>6208</v>
      </c>
      <c r="K2405" s="11" t="s">
        <v>6208</v>
      </c>
      <c r="L2405" s="11" t="s">
        <v>6208</v>
      </c>
      <c r="M2405" s="11" t="s">
        <v>6208</v>
      </c>
      <c r="N2405" s="11"/>
      <c r="O2405" s="11"/>
      <c r="P2405" s="11"/>
    </row>
    <row r="2406" spans="1:16">
      <c r="A2406" s="9" t="s">
        <v>6251</v>
      </c>
      <c r="B2406" s="9" t="s">
        <v>6252</v>
      </c>
      <c r="C2406" s="9" t="s">
        <v>19</v>
      </c>
      <c r="D2406" s="10" t="s">
        <v>6206</v>
      </c>
      <c r="E2406" s="9" t="s">
        <v>20</v>
      </c>
      <c r="F2406" s="11" t="s">
        <v>6207</v>
      </c>
      <c r="G2406" s="11" t="s">
        <v>6208</v>
      </c>
      <c r="H2406" s="11" t="s">
        <v>6208</v>
      </c>
      <c r="I2406" s="11" t="s">
        <v>6208</v>
      </c>
      <c r="J2406" s="11" t="s">
        <v>6208</v>
      </c>
      <c r="K2406" s="11" t="s">
        <v>6208</v>
      </c>
      <c r="L2406" s="11" t="s">
        <v>6208</v>
      </c>
      <c r="M2406" s="11" t="s">
        <v>6208</v>
      </c>
      <c r="N2406" s="11"/>
      <c r="O2406" s="11"/>
      <c r="P2406" s="11"/>
    </row>
    <row r="2407" spans="1:16">
      <c r="A2407" s="9" t="s">
        <v>6253</v>
      </c>
      <c r="B2407" s="9" t="s">
        <v>6254</v>
      </c>
      <c r="C2407" s="9" t="s">
        <v>19</v>
      </c>
      <c r="D2407" s="10" t="s">
        <v>6206</v>
      </c>
      <c r="E2407" s="9" t="s">
        <v>20</v>
      </c>
      <c r="F2407" s="11" t="s">
        <v>6207</v>
      </c>
      <c r="G2407" s="11" t="s">
        <v>6208</v>
      </c>
      <c r="H2407" s="11" t="s">
        <v>6208</v>
      </c>
      <c r="I2407" s="11" t="s">
        <v>6208</v>
      </c>
      <c r="J2407" s="11" t="s">
        <v>6208</v>
      </c>
      <c r="K2407" s="11" t="s">
        <v>6208</v>
      </c>
      <c r="L2407" s="11" t="s">
        <v>6208</v>
      </c>
      <c r="M2407" s="11" t="s">
        <v>6208</v>
      </c>
      <c r="N2407" s="11"/>
      <c r="O2407" s="11"/>
      <c r="P2407" s="11"/>
    </row>
    <row r="2408" spans="1:16">
      <c r="A2408" s="9" t="s">
        <v>6255</v>
      </c>
      <c r="B2408" s="9" t="s">
        <v>6256</v>
      </c>
      <c r="C2408" s="9" t="s">
        <v>19</v>
      </c>
      <c r="D2408" s="10" t="s">
        <v>6206</v>
      </c>
      <c r="E2408" s="9" t="s">
        <v>20</v>
      </c>
      <c r="F2408" s="11" t="s">
        <v>6207</v>
      </c>
      <c r="G2408" s="11" t="s">
        <v>6208</v>
      </c>
      <c r="H2408" s="11" t="s">
        <v>6208</v>
      </c>
      <c r="I2408" s="11" t="s">
        <v>6208</v>
      </c>
      <c r="J2408" s="11" t="s">
        <v>6208</v>
      </c>
      <c r="K2408" s="11" t="s">
        <v>6208</v>
      </c>
      <c r="L2408" s="11" t="s">
        <v>6208</v>
      </c>
      <c r="M2408" s="11" t="s">
        <v>6208</v>
      </c>
      <c r="N2408" s="11"/>
      <c r="O2408" s="11"/>
      <c r="P2408" s="11"/>
    </row>
    <row r="2409" spans="1:16">
      <c r="A2409" s="9" t="s">
        <v>6257</v>
      </c>
      <c r="B2409" s="9" t="s">
        <v>6258</v>
      </c>
      <c r="C2409" s="9" t="s">
        <v>19</v>
      </c>
      <c r="D2409" s="10" t="s">
        <v>6206</v>
      </c>
      <c r="E2409" s="9" t="s">
        <v>20</v>
      </c>
      <c r="F2409" s="11" t="s">
        <v>6207</v>
      </c>
      <c r="G2409" s="11" t="s">
        <v>6208</v>
      </c>
      <c r="H2409" s="11" t="s">
        <v>6208</v>
      </c>
      <c r="I2409" s="11" t="s">
        <v>6208</v>
      </c>
      <c r="J2409" s="11" t="s">
        <v>6208</v>
      </c>
      <c r="K2409" s="11" t="s">
        <v>6208</v>
      </c>
      <c r="L2409" s="11" t="s">
        <v>6208</v>
      </c>
      <c r="M2409" s="11" t="s">
        <v>6208</v>
      </c>
      <c r="N2409" s="11"/>
      <c r="O2409" s="11"/>
      <c r="P2409" s="11"/>
    </row>
    <row r="2410" spans="1:16">
      <c r="A2410" s="9" t="s">
        <v>6259</v>
      </c>
      <c r="B2410" s="9" t="s">
        <v>6260</v>
      </c>
      <c r="C2410" s="9" t="s">
        <v>19</v>
      </c>
      <c r="D2410" s="10" t="s">
        <v>6206</v>
      </c>
      <c r="E2410" s="9" t="s">
        <v>20</v>
      </c>
      <c r="F2410" s="11" t="s">
        <v>6207</v>
      </c>
      <c r="G2410" s="11" t="s">
        <v>6208</v>
      </c>
      <c r="H2410" s="11" t="s">
        <v>6208</v>
      </c>
      <c r="I2410" s="11" t="s">
        <v>6208</v>
      </c>
      <c r="J2410" s="11" t="s">
        <v>6208</v>
      </c>
      <c r="K2410" s="11" t="s">
        <v>6208</v>
      </c>
      <c r="L2410" s="11" t="s">
        <v>6208</v>
      </c>
      <c r="M2410" s="11" t="s">
        <v>6208</v>
      </c>
      <c r="N2410" s="11"/>
      <c r="O2410" s="11"/>
      <c r="P2410" s="11"/>
    </row>
    <row r="2411" spans="1:16">
      <c r="A2411" s="9" t="s">
        <v>6261</v>
      </c>
      <c r="B2411" s="9" t="s">
        <v>6262</v>
      </c>
      <c r="C2411" s="9" t="s">
        <v>19</v>
      </c>
      <c r="D2411" s="10" t="s">
        <v>6206</v>
      </c>
      <c r="E2411" s="9" t="s">
        <v>20</v>
      </c>
      <c r="F2411" s="11" t="s">
        <v>6207</v>
      </c>
      <c r="G2411" s="11" t="s">
        <v>6208</v>
      </c>
      <c r="H2411" s="11" t="s">
        <v>6208</v>
      </c>
      <c r="I2411" s="11" t="s">
        <v>6208</v>
      </c>
      <c r="J2411" s="11" t="s">
        <v>6208</v>
      </c>
      <c r="K2411" s="11" t="s">
        <v>6208</v>
      </c>
      <c r="L2411" s="11" t="s">
        <v>6208</v>
      </c>
      <c r="M2411" s="11" t="s">
        <v>6208</v>
      </c>
      <c r="N2411" s="11"/>
      <c r="O2411" s="11"/>
      <c r="P2411" s="11"/>
    </row>
    <row r="2412" spans="1:16">
      <c r="A2412" s="9" t="s">
        <v>6263</v>
      </c>
      <c r="B2412" s="9" t="s">
        <v>6264</v>
      </c>
      <c r="C2412" s="9" t="s">
        <v>19</v>
      </c>
      <c r="D2412" s="10" t="s">
        <v>6206</v>
      </c>
      <c r="E2412" s="9" t="s">
        <v>20</v>
      </c>
      <c r="F2412" s="11" t="s">
        <v>6207</v>
      </c>
      <c r="G2412" s="11" t="s">
        <v>6208</v>
      </c>
      <c r="H2412" s="11" t="s">
        <v>6208</v>
      </c>
      <c r="I2412" s="11" t="s">
        <v>6208</v>
      </c>
      <c r="J2412" s="11" t="s">
        <v>6208</v>
      </c>
      <c r="K2412" s="11" t="s">
        <v>6208</v>
      </c>
      <c r="L2412" s="11" t="s">
        <v>6208</v>
      </c>
      <c r="M2412" s="11" t="s">
        <v>6208</v>
      </c>
      <c r="N2412" s="11"/>
      <c r="O2412" s="11"/>
      <c r="P2412" s="11"/>
    </row>
    <row r="2413" spans="1:16">
      <c r="A2413" s="9" t="s">
        <v>6265</v>
      </c>
      <c r="B2413" s="9" t="s">
        <v>6266</v>
      </c>
      <c r="C2413" s="9" t="s">
        <v>19</v>
      </c>
      <c r="D2413" s="10" t="s">
        <v>6206</v>
      </c>
      <c r="E2413" s="9" t="s">
        <v>20</v>
      </c>
      <c r="F2413" s="11" t="s">
        <v>6207</v>
      </c>
      <c r="G2413" s="11" t="s">
        <v>6208</v>
      </c>
      <c r="H2413" s="11" t="s">
        <v>6208</v>
      </c>
      <c r="I2413" s="11" t="s">
        <v>6208</v>
      </c>
      <c r="J2413" s="11" t="s">
        <v>6208</v>
      </c>
      <c r="K2413" s="11" t="s">
        <v>6208</v>
      </c>
      <c r="L2413" s="11" t="s">
        <v>6208</v>
      </c>
      <c r="M2413" s="11" t="s">
        <v>6208</v>
      </c>
      <c r="N2413" s="11"/>
      <c r="O2413" s="11"/>
      <c r="P2413" s="11"/>
    </row>
    <row r="2414" spans="1:16">
      <c r="A2414" s="9" t="s">
        <v>6267</v>
      </c>
      <c r="B2414" s="9" t="s">
        <v>6268</v>
      </c>
      <c r="C2414" s="9" t="s">
        <v>19</v>
      </c>
      <c r="D2414" s="10" t="s">
        <v>6206</v>
      </c>
      <c r="E2414" s="9" t="s">
        <v>20</v>
      </c>
      <c r="F2414" s="11" t="s">
        <v>6207</v>
      </c>
      <c r="G2414" s="11" t="s">
        <v>6208</v>
      </c>
      <c r="H2414" s="11" t="s">
        <v>6208</v>
      </c>
      <c r="I2414" s="11" t="s">
        <v>6208</v>
      </c>
      <c r="J2414" s="11" t="s">
        <v>6208</v>
      </c>
      <c r="K2414" s="11" t="s">
        <v>6208</v>
      </c>
      <c r="L2414" s="11" t="s">
        <v>6208</v>
      </c>
      <c r="M2414" s="11" t="s">
        <v>6208</v>
      </c>
      <c r="N2414" s="11"/>
      <c r="O2414" s="11"/>
      <c r="P2414" s="11"/>
    </row>
    <row r="2415" spans="1:16">
      <c r="A2415" s="9" t="s">
        <v>6269</v>
      </c>
      <c r="B2415" s="9" t="s">
        <v>6270</v>
      </c>
      <c r="C2415" s="9" t="s">
        <v>19</v>
      </c>
      <c r="D2415" s="10" t="s">
        <v>6206</v>
      </c>
      <c r="E2415" s="9" t="s">
        <v>20</v>
      </c>
      <c r="F2415" s="11" t="s">
        <v>6207</v>
      </c>
      <c r="G2415" s="11" t="s">
        <v>6208</v>
      </c>
      <c r="H2415" s="11" t="s">
        <v>6208</v>
      </c>
      <c r="I2415" s="11" t="s">
        <v>6208</v>
      </c>
      <c r="J2415" s="11" t="s">
        <v>6208</v>
      </c>
      <c r="K2415" s="11" t="s">
        <v>6208</v>
      </c>
      <c r="L2415" s="11" t="s">
        <v>6208</v>
      </c>
      <c r="M2415" s="11" t="s">
        <v>6208</v>
      </c>
      <c r="N2415" s="11"/>
      <c r="O2415" s="11"/>
      <c r="P2415" s="11"/>
    </row>
    <row r="2416" spans="1:16">
      <c r="A2416" s="9" t="s">
        <v>6271</v>
      </c>
      <c r="B2416" s="9" t="s">
        <v>6272</v>
      </c>
      <c r="C2416" s="9" t="s">
        <v>19</v>
      </c>
      <c r="D2416" s="10" t="s">
        <v>6206</v>
      </c>
      <c r="E2416" s="9" t="s">
        <v>20</v>
      </c>
      <c r="F2416" s="11" t="s">
        <v>6207</v>
      </c>
      <c r="G2416" s="11" t="s">
        <v>6208</v>
      </c>
      <c r="H2416" s="11" t="s">
        <v>6208</v>
      </c>
      <c r="I2416" s="11" t="s">
        <v>6208</v>
      </c>
      <c r="J2416" s="11" t="s">
        <v>6208</v>
      </c>
      <c r="K2416" s="11" t="s">
        <v>6208</v>
      </c>
      <c r="L2416" s="11" t="s">
        <v>6208</v>
      </c>
      <c r="M2416" s="11" t="s">
        <v>6208</v>
      </c>
      <c r="N2416" s="11"/>
      <c r="O2416" s="11"/>
      <c r="P2416" s="11"/>
    </row>
    <row r="2417" spans="1:16">
      <c r="A2417" s="9" t="s">
        <v>6273</v>
      </c>
      <c r="B2417" s="9" t="s">
        <v>6274</v>
      </c>
      <c r="C2417" s="9" t="s">
        <v>19</v>
      </c>
      <c r="D2417" s="10" t="s">
        <v>6206</v>
      </c>
      <c r="E2417" s="9" t="s">
        <v>20</v>
      </c>
      <c r="F2417" s="11" t="s">
        <v>6207</v>
      </c>
      <c r="G2417" s="11" t="s">
        <v>6208</v>
      </c>
      <c r="H2417" s="11" t="s">
        <v>6208</v>
      </c>
      <c r="I2417" s="11" t="s">
        <v>6208</v>
      </c>
      <c r="J2417" s="11" t="s">
        <v>6208</v>
      </c>
      <c r="K2417" s="11" t="s">
        <v>6208</v>
      </c>
      <c r="L2417" s="11" t="s">
        <v>6208</v>
      </c>
      <c r="M2417" s="11" t="s">
        <v>6208</v>
      </c>
      <c r="N2417" s="11"/>
      <c r="O2417" s="11"/>
      <c r="P2417" s="11"/>
    </row>
    <row r="2418" spans="1:16">
      <c r="A2418" s="9" t="s">
        <v>6275</v>
      </c>
      <c r="B2418" s="9" t="s">
        <v>6276</v>
      </c>
      <c r="C2418" s="9" t="s">
        <v>19</v>
      </c>
      <c r="D2418" s="10" t="s">
        <v>6206</v>
      </c>
      <c r="E2418" s="9" t="s">
        <v>20</v>
      </c>
      <c r="F2418" s="11" t="s">
        <v>6207</v>
      </c>
      <c r="G2418" s="11" t="s">
        <v>6208</v>
      </c>
      <c r="H2418" s="11" t="s">
        <v>6208</v>
      </c>
      <c r="I2418" s="11" t="s">
        <v>6208</v>
      </c>
      <c r="J2418" s="11" t="s">
        <v>6208</v>
      </c>
      <c r="K2418" s="11" t="s">
        <v>6208</v>
      </c>
      <c r="L2418" s="11" t="s">
        <v>6208</v>
      </c>
      <c r="M2418" s="11" t="s">
        <v>6208</v>
      </c>
      <c r="N2418" s="11"/>
      <c r="O2418" s="11"/>
      <c r="P2418" s="11"/>
    </row>
    <row r="2419" spans="1:16">
      <c r="A2419" s="9" t="s">
        <v>6277</v>
      </c>
      <c r="B2419" s="9" t="s">
        <v>6278</v>
      </c>
      <c r="C2419" s="9" t="s">
        <v>19</v>
      </c>
      <c r="D2419" s="10" t="s">
        <v>6206</v>
      </c>
      <c r="E2419" s="9" t="s">
        <v>20</v>
      </c>
      <c r="F2419" s="11" t="s">
        <v>6207</v>
      </c>
      <c r="G2419" s="11" t="s">
        <v>6208</v>
      </c>
      <c r="H2419" s="11" t="s">
        <v>6208</v>
      </c>
      <c r="I2419" s="11" t="s">
        <v>6208</v>
      </c>
      <c r="J2419" s="11" t="s">
        <v>6208</v>
      </c>
      <c r="K2419" s="11" t="s">
        <v>6208</v>
      </c>
      <c r="L2419" s="11" t="s">
        <v>6208</v>
      </c>
      <c r="M2419" s="11" t="s">
        <v>6208</v>
      </c>
      <c r="N2419" s="11"/>
      <c r="O2419" s="11"/>
      <c r="P2419" s="11"/>
    </row>
    <row r="2420" spans="1:16">
      <c r="A2420" s="9" t="s">
        <v>6279</v>
      </c>
      <c r="B2420" s="9" t="s">
        <v>6280</v>
      </c>
      <c r="C2420" s="9" t="s">
        <v>19</v>
      </c>
      <c r="D2420" s="10" t="s">
        <v>6206</v>
      </c>
      <c r="E2420" s="9" t="s">
        <v>20</v>
      </c>
      <c r="F2420" s="11" t="s">
        <v>6207</v>
      </c>
      <c r="G2420" s="11" t="s">
        <v>6208</v>
      </c>
      <c r="H2420" s="11" t="s">
        <v>6208</v>
      </c>
      <c r="I2420" s="11" t="s">
        <v>6208</v>
      </c>
      <c r="J2420" s="11" t="s">
        <v>6208</v>
      </c>
      <c r="K2420" s="11" t="s">
        <v>6208</v>
      </c>
      <c r="L2420" s="11" t="s">
        <v>6208</v>
      </c>
      <c r="M2420" s="11" t="s">
        <v>6208</v>
      </c>
      <c r="N2420" s="11"/>
      <c r="O2420" s="11"/>
      <c r="P2420" s="11"/>
    </row>
    <row r="2421" spans="1:16">
      <c r="A2421" s="9" t="s">
        <v>6281</v>
      </c>
      <c r="B2421" s="9" t="s">
        <v>6282</v>
      </c>
      <c r="C2421" s="9" t="s">
        <v>19</v>
      </c>
      <c r="D2421" s="10" t="s">
        <v>6206</v>
      </c>
      <c r="E2421" s="9" t="s">
        <v>20</v>
      </c>
      <c r="F2421" s="11" t="s">
        <v>6207</v>
      </c>
      <c r="G2421" s="11" t="s">
        <v>6208</v>
      </c>
      <c r="H2421" s="11" t="s">
        <v>6208</v>
      </c>
      <c r="I2421" s="11" t="s">
        <v>6208</v>
      </c>
      <c r="J2421" s="11" t="s">
        <v>6208</v>
      </c>
      <c r="K2421" s="11" t="s">
        <v>6208</v>
      </c>
      <c r="L2421" s="11" t="s">
        <v>6208</v>
      </c>
      <c r="M2421" s="11" t="s">
        <v>6208</v>
      </c>
      <c r="N2421" s="11"/>
      <c r="O2421" s="11"/>
      <c r="P2421" s="11"/>
    </row>
    <row r="2422" spans="1:16">
      <c r="A2422" s="9" t="s">
        <v>6283</v>
      </c>
      <c r="B2422" s="9" t="s">
        <v>6284</v>
      </c>
      <c r="C2422" s="9" t="s">
        <v>19</v>
      </c>
      <c r="D2422" s="10" t="s">
        <v>6206</v>
      </c>
      <c r="E2422" s="9" t="s">
        <v>20</v>
      </c>
      <c r="F2422" s="11" t="s">
        <v>6207</v>
      </c>
      <c r="G2422" s="11" t="s">
        <v>6208</v>
      </c>
      <c r="H2422" s="11" t="s">
        <v>6208</v>
      </c>
      <c r="I2422" s="11" t="s">
        <v>6208</v>
      </c>
      <c r="J2422" s="11" t="s">
        <v>6208</v>
      </c>
      <c r="K2422" s="11" t="s">
        <v>6208</v>
      </c>
      <c r="L2422" s="11" t="s">
        <v>6208</v>
      </c>
      <c r="M2422" s="11" t="s">
        <v>6208</v>
      </c>
      <c r="N2422" s="11"/>
      <c r="O2422" s="11"/>
      <c r="P2422" s="11"/>
    </row>
    <row r="2423" spans="1:16">
      <c r="A2423" s="9" t="s">
        <v>6285</v>
      </c>
      <c r="B2423" s="9" t="s">
        <v>6286</v>
      </c>
      <c r="C2423" s="9" t="s">
        <v>19</v>
      </c>
      <c r="D2423" s="10" t="s">
        <v>6206</v>
      </c>
      <c r="E2423" s="9" t="s">
        <v>20</v>
      </c>
      <c r="F2423" s="11" t="s">
        <v>6207</v>
      </c>
      <c r="G2423" s="11" t="s">
        <v>6208</v>
      </c>
      <c r="H2423" s="11" t="s">
        <v>6208</v>
      </c>
      <c r="I2423" s="11" t="s">
        <v>6208</v>
      </c>
      <c r="J2423" s="11" t="s">
        <v>6208</v>
      </c>
      <c r="K2423" s="11" t="s">
        <v>6208</v>
      </c>
      <c r="L2423" s="11" t="s">
        <v>6208</v>
      </c>
      <c r="M2423" s="11" t="s">
        <v>6208</v>
      </c>
      <c r="N2423" s="11"/>
      <c r="O2423" s="11"/>
      <c r="P2423" s="11"/>
    </row>
    <row r="2424" spans="1:16">
      <c r="A2424" s="9" t="s">
        <v>6287</v>
      </c>
      <c r="B2424" s="9" t="s">
        <v>6288</v>
      </c>
      <c r="C2424" s="9" t="s">
        <v>19</v>
      </c>
      <c r="D2424" s="10" t="s">
        <v>6206</v>
      </c>
      <c r="E2424" s="9" t="s">
        <v>20</v>
      </c>
      <c r="F2424" s="11" t="s">
        <v>6207</v>
      </c>
      <c r="G2424" s="11" t="s">
        <v>6208</v>
      </c>
      <c r="H2424" s="11" t="s">
        <v>6208</v>
      </c>
      <c r="I2424" s="11" t="s">
        <v>6208</v>
      </c>
      <c r="J2424" s="11" t="s">
        <v>6208</v>
      </c>
      <c r="K2424" s="11" t="s">
        <v>6208</v>
      </c>
      <c r="L2424" s="11" t="s">
        <v>6208</v>
      </c>
      <c r="M2424" s="11" t="s">
        <v>6208</v>
      </c>
      <c r="N2424" s="11"/>
      <c r="O2424" s="11"/>
      <c r="P2424" s="11"/>
    </row>
    <row r="2425" spans="1:16">
      <c r="A2425" s="9" t="s">
        <v>6289</v>
      </c>
      <c r="B2425" s="9" t="s">
        <v>6290</v>
      </c>
      <c r="C2425" s="9" t="s">
        <v>19</v>
      </c>
      <c r="D2425" s="10" t="s">
        <v>6206</v>
      </c>
      <c r="E2425" s="9" t="s">
        <v>20</v>
      </c>
      <c r="F2425" s="11" t="s">
        <v>6207</v>
      </c>
      <c r="G2425" s="11" t="s">
        <v>6208</v>
      </c>
      <c r="H2425" s="11" t="s">
        <v>6208</v>
      </c>
      <c r="I2425" s="11" t="s">
        <v>6208</v>
      </c>
      <c r="J2425" s="11" t="s">
        <v>6208</v>
      </c>
      <c r="K2425" s="11" t="s">
        <v>6208</v>
      </c>
      <c r="L2425" s="11" t="s">
        <v>6208</v>
      </c>
      <c r="M2425" s="11" t="s">
        <v>6208</v>
      </c>
      <c r="N2425" s="11"/>
      <c r="O2425" s="11"/>
      <c r="P2425" s="11"/>
    </row>
    <row r="2426" spans="1:16">
      <c r="A2426" s="9" t="s">
        <v>6291</v>
      </c>
      <c r="B2426" s="9" t="s">
        <v>6292</v>
      </c>
      <c r="C2426" s="9" t="s">
        <v>19</v>
      </c>
      <c r="D2426" s="10" t="s">
        <v>6206</v>
      </c>
      <c r="E2426" s="9" t="s">
        <v>20</v>
      </c>
      <c r="F2426" s="11" t="s">
        <v>6207</v>
      </c>
      <c r="G2426" s="11" t="s">
        <v>6208</v>
      </c>
      <c r="H2426" s="11" t="s">
        <v>6208</v>
      </c>
      <c r="I2426" s="11" t="s">
        <v>6208</v>
      </c>
      <c r="J2426" s="11" t="s">
        <v>6208</v>
      </c>
      <c r="K2426" s="11" t="s">
        <v>6208</v>
      </c>
      <c r="L2426" s="11" t="s">
        <v>6208</v>
      </c>
      <c r="M2426" s="11" t="s">
        <v>6208</v>
      </c>
      <c r="N2426" s="11"/>
      <c r="O2426" s="11"/>
      <c r="P2426" s="11"/>
    </row>
    <row r="2427" spans="1:16">
      <c r="A2427" s="9" t="s">
        <v>6293</v>
      </c>
      <c r="B2427" s="9" t="s">
        <v>6294</v>
      </c>
      <c r="C2427" s="9" t="s">
        <v>19</v>
      </c>
      <c r="D2427" s="10" t="s">
        <v>6206</v>
      </c>
      <c r="E2427" s="9" t="s">
        <v>20</v>
      </c>
      <c r="F2427" s="11" t="s">
        <v>6207</v>
      </c>
      <c r="G2427" s="11" t="s">
        <v>6208</v>
      </c>
      <c r="H2427" s="11" t="s">
        <v>6208</v>
      </c>
      <c r="I2427" s="11" t="s">
        <v>6208</v>
      </c>
      <c r="J2427" s="11" t="s">
        <v>6208</v>
      </c>
      <c r="K2427" s="11" t="s">
        <v>6208</v>
      </c>
      <c r="L2427" s="11" t="s">
        <v>6208</v>
      </c>
      <c r="M2427" s="11" t="s">
        <v>6208</v>
      </c>
      <c r="N2427" s="11"/>
      <c r="O2427" s="11"/>
      <c r="P2427" s="11"/>
    </row>
    <row r="2428" spans="1:16">
      <c r="A2428" s="9" t="s">
        <v>6295</v>
      </c>
      <c r="B2428" s="9" t="s">
        <v>6296</v>
      </c>
      <c r="C2428" s="9" t="s">
        <v>19</v>
      </c>
      <c r="D2428" s="10" t="s">
        <v>6206</v>
      </c>
      <c r="E2428" s="9" t="s">
        <v>20</v>
      </c>
      <c r="F2428" s="11" t="s">
        <v>6207</v>
      </c>
      <c r="G2428" s="11" t="s">
        <v>6208</v>
      </c>
      <c r="H2428" s="11" t="s">
        <v>6208</v>
      </c>
      <c r="I2428" s="11" t="s">
        <v>6208</v>
      </c>
      <c r="J2428" s="11" t="s">
        <v>6208</v>
      </c>
      <c r="K2428" s="11" t="s">
        <v>6208</v>
      </c>
      <c r="L2428" s="11" t="s">
        <v>6208</v>
      </c>
      <c r="M2428" s="11" t="s">
        <v>6208</v>
      </c>
      <c r="N2428" s="11"/>
      <c r="O2428" s="11"/>
      <c r="P2428" s="11"/>
    </row>
    <row r="2429" spans="1:16">
      <c r="A2429" s="9" t="s">
        <v>6297</v>
      </c>
      <c r="B2429" s="9" t="s">
        <v>6298</v>
      </c>
      <c r="C2429" s="9" t="s">
        <v>19</v>
      </c>
      <c r="D2429" s="10" t="s">
        <v>6206</v>
      </c>
      <c r="E2429" s="9" t="s">
        <v>20</v>
      </c>
      <c r="F2429" s="11" t="s">
        <v>6207</v>
      </c>
      <c r="G2429" s="11" t="s">
        <v>6208</v>
      </c>
      <c r="H2429" s="11" t="s">
        <v>6208</v>
      </c>
      <c r="I2429" s="11" t="s">
        <v>6208</v>
      </c>
      <c r="J2429" s="11" t="s">
        <v>6208</v>
      </c>
      <c r="K2429" s="11" t="s">
        <v>6208</v>
      </c>
      <c r="L2429" s="11" t="s">
        <v>6208</v>
      </c>
      <c r="M2429" s="11" t="s">
        <v>6208</v>
      </c>
      <c r="N2429" s="11"/>
      <c r="O2429" s="11"/>
      <c r="P2429" s="11"/>
    </row>
    <row r="2430" spans="1:16">
      <c r="A2430" s="9" t="s">
        <v>6299</v>
      </c>
      <c r="B2430" s="9" t="s">
        <v>6300</v>
      </c>
      <c r="C2430" s="9" t="s">
        <v>19</v>
      </c>
      <c r="D2430" s="10" t="s">
        <v>6206</v>
      </c>
      <c r="E2430" s="9" t="s">
        <v>20</v>
      </c>
      <c r="F2430" s="11" t="s">
        <v>6207</v>
      </c>
      <c r="G2430" s="11" t="s">
        <v>6208</v>
      </c>
      <c r="H2430" s="11" t="s">
        <v>6208</v>
      </c>
      <c r="I2430" s="11" t="s">
        <v>6208</v>
      </c>
      <c r="J2430" s="11" t="s">
        <v>6208</v>
      </c>
      <c r="K2430" s="11" t="s">
        <v>6208</v>
      </c>
      <c r="L2430" s="11" t="s">
        <v>6208</v>
      </c>
      <c r="M2430" s="11" t="s">
        <v>6208</v>
      </c>
      <c r="N2430" s="11"/>
      <c r="O2430" s="11"/>
      <c r="P2430" s="11"/>
    </row>
    <row r="2431" spans="1:16">
      <c r="A2431" s="9" t="s">
        <v>6301</v>
      </c>
      <c r="B2431" s="9" t="s">
        <v>6302</v>
      </c>
      <c r="C2431" s="9" t="s">
        <v>19</v>
      </c>
      <c r="D2431" s="10" t="s">
        <v>6206</v>
      </c>
      <c r="E2431" s="9" t="s">
        <v>20</v>
      </c>
      <c r="F2431" s="11" t="s">
        <v>6207</v>
      </c>
      <c r="G2431" s="11" t="s">
        <v>6208</v>
      </c>
      <c r="H2431" s="11" t="s">
        <v>6208</v>
      </c>
      <c r="I2431" s="11" t="s">
        <v>6208</v>
      </c>
      <c r="J2431" s="11" t="s">
        <v>6208</v>
      </c>
      <c r="K2431" s="11" t="s">
        <v>6208</v>
      </c>
      <c r="L2431" s="11" t="s">
        <v>6208</v>
      </c>
      <c r="M2431" s="11" t="s">
        <v>6208</v>
      </c>
      <c r="N2431" s="11"/>
      <c r="O2431" s="11"/>
      <c r="P2431" s="11"/>
    </row>
    <row r="2432" spans="1:16">
      <c r="A2432" s="9" t="s">
        <v>6303</v>
      </c>
      <c r="B2432" s="9" t="s">
        <v>6304</v>
      </c>
      <c r="C2432" s="9" t="s">
        <v>19</v>
      </c>
      <c r="D2432" s="10" t="s">
        <v>6206</v>
      </c>
      <c r="E2432" s="9" t="s">
        <v>20</v>
      </c>
      <c r="F2432" s="11" t="s">
        <v>6207</v>
      </c>
      <c r="G2432" s="11" t="s">
        <v>6208</v>
      </c>
      <c r="H2432" s="11" t="s">
        <v>6208</v>
      </c>
      <c r="I2432" s="11" t="s">
        <v>6208</v>
      </c>
      <c r="J2432" s="11" t="s">
        <v>6208</v>
      </c>
      <c r="K2432" s="11" t="s">
        <v>6208</v>
      </c>
      <c r="L2432" s="11" t="s">
        <v>6208</v>
      </c>
      <c r="M2432" s="11" t="s">
        <v>6208</v>
      </c>
      <c r="N2432" s="11"/>
      <c r="O2432" s="11"/>
      <c r="P2432" s="11"/>
    </row>
    <row r="2433" spans="1:16">
      <c r="A2433" s="9" t="s">
        <v>6305</v>
      </c>
      <c r="B2433" s="9" t="s">
        <v>6306</v>
      </c>
      <c r="C2433" s="9" t="s">
        <v>19</v>
      </c>
      <c r="D2433" s="10" t="s">
        <v>6206</v>
      </c>
      <c r="E2433" s="9" t="s">
        <v>20</v>
      </c>
      <c r="F2433" s="11" t="s">
        <v>6207</v>
      </c>
      <c r="G2433" s="11" t="s">
        <v>6208</v>
      </c>
      <c r="H2433" s="11" t="s">
        <v>6208</v>
      </c>
      <c r="I2433" s="11" t="s">
        <v>6208</v>
      </c>
      <c r="J2433" s="11" t="s">
        <v>6208</v>
      </c>
      <c r="K2433" s="11" t="s">
        <v>6208</v>
      </c>
      <c r="L2433" s="11" t="s">
        <v>6208</v>
      </c>
      <c r="M2433" s="11" t="s">
        <v>6208</v>
      </c>
      <c r="N2433" s="11"/>
      <c r="O2433" s="11"/>
      <c r="P2433" s="11"/>
    </row>
    <row r="2434" spans="1:16">
      <c r="A2434" s="9" t="s">
        <v>6307</v>
      </c>
      <c r="B2434" s="9" t="s">
        <v>6308</v>
      </c>
      <c r="C2434" s="9" t="s">
        <v>19</v>
      </c>
      <c r="D2434" s="10" t="s">
        <v>6206</v>
      </c>
      <c r="E2434" s="9" t="s">
        <v>20</v>
      </c>
      <c r="F2434" s="11" t="s">
        <v>6207</v>
      </c>
      <c r="G2434" s="11" t="s">
        <v>6208</v>
      </c>
      <c r="H2434" s="11" t="s">
        <v>6208</v>
      </c>
      <c r="I2434" s="11" t="s">
        <v>6208</v>
      </c>
      <c r="J2434" s="11" t="s">
        <v>6208</v>
      </c>
      <c r="K2434" s="11" t="s">
        <v>6208</v>
      </c>
      <c r="L2434" s="11" t="s">
        <v>6208</v>
      </c>
      <c r="M2434" s="11" t="s">
        <v>6208</v>
      </c>
      <c r="N2434" s="11"/>
      <c r="O2434" s="11"/>
      <c r="P2434" s="11"/>
    </row>
    <row r="2435" spans="1:16">
      <c r="A2435" s="9" t="s">
        <v>6309</v>
      </c>
      <c r="B2435" s="9" t="s">
        <v>6310</v>
      </c>
      <c r="C2435" s="9" t="s">
        <v>19</v>
      </c>
      <c r="D2435" s="10" t="s">
        <v>6206</v>
      </c>
      <c r="E2435" s="9" t="s">
        <v>20</v>
      </c>
      <c r="F2435" s="11" t="s">
        <v>6207</v>
      </c>
      <c r="G2435" s="11" t="s">
        <v>6208</v>
      </c>
      <c r="H2435" s="11" t="s">
        <v>6208</v>
      </c>
      <c r="I2435" s="11" t="s">
        <v>6208</v>
      </c>
      <c r="J2435" s="11" t="s">
        <v>6208</v>
      </c>
      <c r="K2435" s="11" t="s">
        <v>6208</v>
      </c>
      <c r="L2435" s="11" t="s">
        <v>6208</v>
      </c>
      <c r="M2435" s="11" t="s">
        <v>6208</v>
      </c>
      <c r="N2435" s="11"/>
      <c r="O2435" s="11"/>
      <c r="P2435" s="11"/>
    </row>
    <row r="2436" spans="1:16">
      <c r="A2436" s="9" t="s">
        <v>6311</v>
      </c>
      <c r="B2436" s="9" t="s">
        <v>6312</v>
      </c>
      <c r="C2436" s="9" t="s">
        <v>19</v>
      </c>
      <c r="D2436" s="10" t="s">
        <v>6206</v>
      </c>
      <c r="E2436" s="9" t="s">
        <v>20</v>
      </c>
      <c r="F2436" s="11" t="s">
        <v>6207</v>
      </c>
      <c r="G2436" s="11" t="s">
        <v>6208</v>
      </c>
      <c r="H2436" s="11" t="s">
        <v>6208</v>
      </c>
      <c r="I2436" s="11" t="s">
        <v>6208</v>
      </c>
      <c r="J2436" s="11" t="s">
        <v>6208</v>
      </c>
      <c r="K2436" s="11" t="s">
        <v>6208</v>
      </c>
      <c r="L2436" s="11" t="s">
        <v>6208</v>
      </c>
      <c r="M2436" s="11" t="s">
        <v>6208</v>
      </c>
      <c r="N2436" s="11"/>
      <c r="O2436" s="11"/>
      <c r="P2436" s="11"/>
    </row>
    <row r="2437" spans="1:16">
      <c r="A2437" s="9" t="s">
        <v>6313</v>
      </c>
      <c r="B2437" s="9" t="s">
        <v>6314</v>
      </c>
      <c r="C2437" s="9" t="s">
        <v>19</v>
      </c>
      <c r="D2437" s="10" t="s">
        <v>6206</v>
      </c>
      <c r="E2437" s="9" t="s">
        <v>20</v>
      </c>
      <c r="F2437" s="11" t="s">
        <v>6207</v>
      </c>
      <c r="G2437" s="11" t="s">
        <v>6208</v>
      </c>
      <c r="H2437" s="11" t="s">
        <v>6208</v>
      </c>
      <c r="I2437" s="11" t="s">
        <v>6208</v>
      </c>
      <c r="J2437" s="11" t="s">
        <v>6208</v>
      </c>
      <c r="K2437" s="11" t="s">
        <v>6208</v>
      </c>
      <c r="L2437" s="11" t="s">
        <v>6208</v>
      </c>
      <c r="M2437" s="11" t="s">
        <v>6208</v>
      </c>
      <c r="N2437" s="11"/>
      <c r="O2437" s="11"/>
      <c r="P2437" s="11"/>
    </row>
    <row r="2438" spans="1:16">
      <c r="A2438" s="9" t="s">
        <v>6315</v>
      </c>
      <c r="B2438" s="9" t="s">
        <v>6316</v>
      </c>
      <c r="C2438" s="9" t="s">
        <v>19</v>
      </c>
      <c r="D2438" s="10" t="s">
        <v>6206</v>
      </c>
      <c r="E2438" s="9" t="s">
        <v>20</v>
      </c>
      <c r="F2438" s="11" t="s">
        <v>6207</v>
      </c>
      <c r="G2438" s="11" t="s">
        <v>6208</v>
      </c>
      <c r="H2438" s="11" t="s">
        <v>6208</v>
      </c>
      <c r="I2438" s="11" t="s">
        <v>6208</v>
      </c>
      <c r="J2438" s="11" t="s">
        <v>6208</v>
      </c>
      <c r="K2438" s="11" t="s">
        <v>6208</v>
      </c>
      <c r="L2438" s="11" t="s">
        <v>6208</v>
      </c>
      <c r="M2438" s="11" t="s">
        <v>6208</v>
      </c>
      <c r="N2438" s="11"/>
      <c r="O2438" s="11"/>
      <c r="P2438" s="11"/>
    </row>
    <row r="2439" spans="1:16">
      <c r="A2439" s="9" t="s">
        <v>6317</v>
      </c>
      <c r="B2439" s="9" t="s">
        <v>6318</v>
      </c>
      <c r="C2439" s="9" t="s">
        <v>19</v>
      </c>
      <c r="D2439" s="10" t="s">
        <v>6206</v>
      </c>
      <c r="E2439" s="9" t="s">
        <v>20</v>
      </c>
      <c r="F2439" s="11" t="s">
        <v>6207</v>
      </c>
      <c r="G2439" s="11" t="s">
        <v>6208</v>
      </c>
      <c r="H2439" s="11" t="s">
        <v>6208</v>
      </c>
      <c r="I2439" s="11" t="s">
        <v>6208</v>
      </c>
      <c r="J2439" s="11" t="s">
        <v>6208</v>
      </c>
      <c r="K2439" s="11" t="s">
        <v>6208</v>
      </c>
      <c r="L2439" s="11" t="s">
        <v>6208</v>
      </c>
      <c r="M2439" s="11" t="s">
        <v>6208</v>
      </c>
      <c r="N2439" s="11"/>
      <c r="O2439" s="11"/>
      <c r="P2439" s="11"/>
    </row>
    <row r="2440" spans="1:16">
      <c r="A2440" s="9" t="s">
        <v>6319</v>
      </c>
      <c r="B2440" s="9" t="s">
        <v>6320</v>
      </c>
      <c r="C2440" s="9" t="s">
        <v>19</v>
      </c>
      <c r="D2440" s="10" t="s">
        <v>6206</v>
      </c>
      <c r="E2440" s="9" t="s">
        <v>20</v>
      </c>
      <c r="F2440" s="11" t="s">
        <v>6207</v>
      </c>
      <c r="G2440" s="11" t="s">
        <v>6208</v>
      </c>
      <c r="H2440" s="11" t="s">
        <v>6208</v>
      </c>
      <c r="I2440" s="11" t="s">
        <v>6208</v>
      </c>
      <c r="J2440" s="11" t="s">
        <v>6208</v>
      </c>
      <c r="K2440" s="11" t="s">
        <v>6208</v>
      </c>
      <c r="L2440" s="11" t="s">
        <v>6208</v>
      </c>
      <c r="M2440" s="11" t="s">
        <v>6208</v>
      </c>
      <c r="N2440" s="11"/>
      <c r="O2440" s="11"/>
      <c r="P2440" s="11"/>
    </row>
    <row r="2441" spans="1:16">
      <c r="A2441" s="9" t="s">
        <v>6321</v>
      </c>
      <c r="B2441" s="9" t="s">
        <v>6322</v>
      </c>
      <c r="C2441" s="9" t="s">
        <v>19</v>
      </c>
      <c r="D2441" s="10" t="s">
        <v>6206</v>
      </c>
      <c r="E2441" s="9" t="s">
        <v>20</v>
      </c>
      <c r="F2441" s="11" t="s">
        <v>6207</v>
      </c>
      <c r="G2441" s="11" t="s">
        <v>6208</v>
      </c>
      <c r="H2441" s="11" t="s">
        <v>6208</v>
      </c>
      <c r="I2441" s="11" t="s">
        <v>6208</v>
      </c>
      <c r="J2441" s="11" t="s">
        <v>6208</v>
      </c>
      <c r="K2441" s="11" t="s">
        <v>6208</v>
      </c>
      <c r="L2441" s="11" t="s">
        <v>6208</v>
      </c>
      <c r="M2441" s="11" t="s">
        <v>6208</v>
      </c>
      <c r="N2441" s="11"/>
      <c r="O2441" s="11"/>
      <c r="P2441" s="11"/>
    </row>
    <row r="2442" spans="1:16">
      <c r="A2442" s="9" t="s">
        <v>6323</v>
      </c>
      <c r="B2442" s="9" t="s">
        <v>6324</v>
      </c>
      <c r="C2442" s="9" t="s">
        <v>19</v>
      </c>
      <c r="D2442" s="10" t="s">
        <v>6206</v>
      </c>
      <c r="E2442" s="9" t="s">
        <v>20</v>
      </c>
      <c r="F2442" s="11" t="s">
        <v>6207</v>
      </c>
      <c r="G2442" s="11" t="s">
        <v>6208</v>
      </c>
      <c r="H2442" s="11" t="s">
        <v>6208</v>
      </c>
      <c r="I2442" s="11" t="s">
        <v>6208</v>
      </c>
      <c r="J2442" s="11" t="s">
        <v>6208</v>
      </c>
      <c r="K2442" s="11" t="s">
        <v>6208</v>
      </c>
      <c r="L2442" s="11" t="s">
        <v>6208</v>
      </c>
      <c r="M2442" s="11" t="s">
        <v>6208</v>
      </c>
      <c r="N2442" s="11"/>
      <c r="O2442" s="11"/>
      <c r="P2442" s="11"/>
    </row>
    <row r="2443" spans="1:16">
      <c r="A2443" s="9" t="s">
        <v>6325</v>
      </c>
      <c r="B2443" s="9" t="s">
        <v>6326</v>
      </c>
      <c r="C2443" s="9" t="s">
        <v>19</v>
      </c>
      <c r="D2443" s="10" t="s">
        <v>6206</v>
      </c>
      <c r="E2443" s="9" t="s">
        <v>20</v>
      </c>
      <c r="F2443" s="11" t="s">
        <v>6207</v>
      </c>
      <c r="G2443" s="11" t="s">
        <v>6208</v>
      </c>
      <c r="H2443" s="11" t="s">
        <v>6208</v>
      </c>
      <c r="I2443" s="11" t="s">
        <v>6208</v>
      </c>
      <c r="J2443" s="11" t="s">
        <v>6208</v>
      </c>
      <c r="K2443" s="11" t="s">
        <v>6208</v>
      </c>
      <c r="L2443" s="11" t="s">
        <v>6208</v>
      </c>
      <c r="M2443" s="11" t="s">
        <v>6208</v>
      </c>
      <c r="N2443" s="11"/>
      <c r="O2443" s="11"/>
      <c r="P2443" s="11"/>
    </row>
    <row r="2444" spans="1:16">
      <c r="A2444" s="9" t="s">
        <v>6327</v>
      </c>
      <c r="B2444" s="9" t="s">
        <v>6328</v>
      </c>
      <c r="C2444" s="9" t="s">
        <v>19</v>
      </c>
      <c r="D2444" s="10" t="s">
        <v>6206</v>
      </c>
      <c r="E2444" s="9" t="s">
        <v>20</v>
      </c>
      <c r="F2444" s="11" t="s">
        <v>6207</v>
      </c>
      <c r="G2444" s="11" t="s">
        <v>6208</v>
      </c>
      <c r="H2444" s="11" t="s">
        <v>6208</v>
      </c>
      <c r="I2444" s="11" t="s">
        <v>6208</v>
      </c>
      <c r="J2444" s="11" t="s">
        <v>6208</v>
      </c>
      <c r="K2444" s="11" t="s">
        <v>6208</v>
      </c>
      <c r="L2444" s="11" t="s">
        <v>6208</v>
      </c>
      <c r="M2444" s="11" t="s">
        <v>6208</v>
      </c>
      <c r="N2444" s="11"/>
      <c r="O2444" s="11"/>
      <c r="P2444" s="11"/>
    </row>
    <row r="2445" spans="1:16">
      <c r="A2445" s="9" t="s">
        <v>6329</v>
      </c>
      <c r="B2445" s="9" t="s">
        <v>6330</v>
      </c>
      <c r="C2445" s="9" t="s">
        <v>19</v>
      </c>
      <c r="D2445" s="10" t="s">
        <v>6206</v>
      </c>
      <c r="E2445" s="9" t="s">
        <v>20</v>
      </c>
      <c r="F2445" s="11" t="s">
        <v>6207</v>
      </c>
      <c r="G2445" s="11" t="s">
        <v>6208</v>
      </c>
      <c r="H2445" s="11" t="s">
        <v>6208</v>
      </c>
      <c r="I2445" s="11" t="s">
        <v>6208</v>
      </c>
      <c r="J2445" s="11" t="s">
        <v>6208</v>
      </c>
      <c r="K2445" s="11" t="s">
        <v>6208</v>
      </c>
      <c r="L2445" s="11" t="s">
        <v>6208</v>
      </c>
      <c r="M2445" s="11" t="s">
        <v>6208</v>
      </c>
      <c r="N2445" s="11"/>
      <c r="O2445" s="11"/>
      <c r="P2445" s="11"/>
    </row>
    <row r="2446" spans="1:16">
      <c r="A2446" s="9" t="s">
        <v>6331</v>
      </c>
      <c r="B2446" s="9" t="s">
        <v>6332</v>
      </c>
      <c r="C2446" s="9" t="s">
        <v>19</v>
      </c>
      <c r="D2446" s="10" t="s">
        <v>6206</v>
      </c>
      <c r="E2446" s="9" t="s">
        <v>20</v>
      </c>
      <c r="F2446" s="11" t="s">
        <v>6207</v>
      </c>
      <c r="G2446" s="11" t="s">
        <v>6208</v>
      </c>
      <c r="H2446" s="11" t="s">
        <v>6208</v>
      </c>
      <c r="I2446" s="11" t="s">
        <v>6208</v>
      </c>
      <c r="J2446" s="11" t="s">
        <v>6208</v>
      </c>
      <c r="K2446" s="11" t="s">
        <v>6208</v>
      </c>
      <c r="L2446" s="11" t="s">
        <v>6208</v>
      </c>
      <c r="M2446" s="11" t="s">
        <v>6208</v>
      </c>
      <c r="N2446" s="11"/>
      <c r="O2446" s="11"/>
      <c r="P2446" s="11"/>
    </row>
    <row r="2447" spans="1:16">
      <c r="A2447" s="9" t="s">
        <v>6333</v>
      </c>
      <c r="B2447" s="9" t="s">
        <v>6334</v>
      </c>
      <c r="C2447" s="9" t="s">
        <v>19</v>
      </c>
      <c r="D2447" s="10" t="s">
        <v>6206</v>
      </c>
      <c r="E2447" s="9" t="s">
        <v>20</v>
      </c>
      <c r="F2447" s="11" t="s">
        <v>6207</v>
      </c>
      <c r="G2447" s="11" t="s">
        <v>6208</v>
      </c>
      <c r="H2447" s="11" t="s">
        <v>6208</v>
      </c>
      <c r="I2447" s="11" t="s">
        <v>6208</v>
      </c>
      <c r="J2447" s="11" t="s">
        <v>6208</v>
      </c>
      <c r="K2447" s="11" t="s">
        <v>6208</v>
      </c>
      <c r="L2447" s="11" t="s">
        <v>6208</v>
      </c>
      <c r="M2447" s="11" t="s">
        <v>6208</v>
      </c>
      <c r="N2447" s="11"/>
      <c r="O2447" s="11"/>
      <c r="P2447" s="11"/>
    </row>
    <row r="2448" spans="1:16">
      <c r="A2448" s="9" t="s">
        <v>6335</v>
      </c>
      <c r="B2448" s="9" t="s">
        <v>6336</v>
      </c>
      <c r="C2448" s="9" t="s">
        <v>19</v>
      </c>
      <c r="D2448" s="10" t="s">
        <v>6206</v>
      </c>
      <c r="E2448" s="9" t="s">
        <v>20</v>
      </c>
      <c r="F2448" s="11" t="s">
        <v>6207</v>
      </c>
      <c r="G2448" s="11" t="s">
        <v>6208</v>
      </c>
      <c r="H2448" s="11" t="s">
        <v>6208</v>
      </c>
      <c r="I2448" s="11" t="s">
        <v>6208</v>
      </c>
      <c r="J2448" s="11" t="s">
        <v>6208</v>
      </c>
      <c r="K2448" s="11" t="s">
        <v>6208</v>
      </c>
      <c r="L2448" s="11" t="s">
        <v>6208</v>
      </c>
      <c r="M2448" s="11" t="s">
        <v>6208</v>
      </c>
      <c r="N2448" s="11"/>
      <c r="O2448" s="11"/>
      <c r="P2448" s="11"/>
    </row>
    <row r="2449" spans="1:16">
      <c r="A2449" s="9" t="s">
        <v>6337</v>
      </c>
      <c r="B2449" s="9" t="s">
        <v>6338</v>
      </c>
      <c r="C2449" s="9" t="s">
        <v>19</v>
      </c>
      <c r="D2449" s="10" t="s">
        <v>6206</v>
      </c>
      <c r="E2449" s="9" t="s">
        <v>20</v>
      </c>
      <c r="F2449" s="11" t="s">
        <v>6207</v>
      </c>
      <c r="G2449" s="11" t="s">
        <v>6208</v>
      </c>
      <c r="H2449" s="11" t="s">
        <v>6208</v>
      </c>
      <c r="I2449" s="11" t="s">
        <v>6208</v>
      </c>
      <c r="J2449" s="11" t="s">
        <v>6208</v>
      </c>
      <c r="K2449" s="11" t="s">
        <v>6208</v>
      </c>
      <c r="L2449" s="11" t="s">
        <v>6208</v>
      </c>
      <c r="M2449" s="11" t="s">
        <v>6208</v>
      </c>
      <c r="N2449" s="11"/>
      <c r="O2449" s="11"/>
      <c r="P2449" s="11"/>
    </row>
    <row r="2450" spans="1:16">
      <c r="A2450" s="9" t="s">
        <v>6339</v>
      </c>
      <c r="B2450" s="9" t="s">
        <v>6340</v>
      </c>
      <c r="C2450" s="9" t="s">
        <v>19</v>
      </c>
      <c r="D2450" s="10" t="s">
        <v>6206</v>
      </c>
      <c r="E2450" s="9" t="s">
        <v>20</v>
      </c>
      <c r="F2450" s="11" t="s">
        <v>6207</v>
      </c>
      <c r="G2450" s="11" t="s">
        <v>6208</v>
      </c>
      <c r="H2450" s="11" t="s">
        <v>6208</v>
      </c>
      <c r="I2450" s="11" t="s">
        <v>6208</v>
      </c>
      <c r="J2450" s="11" t="s">
        <v>6208</v>
      </c>
      <c r="K2450" s="11" t="s">
        <v>6208</v>
      </c>
      <c r="L2450" s="11" t="s">
        <v>6208</v>
      </c>
      <c r="M2450" s="11" t="s">
        <v>6208</v>
      </c>
      <c r="N2450" s="11"/>
      <c r="O2450" s="11"/>
      <c r="P2450" s="11"/>
    </row>
    <row r="2451" spans="1:16">
      <c r="A2451" s="9" t="s">
        <v>6341</v>
      </c>
      <c r="B2451" s="9" t="s">
        <v>6342</v>
      </c>
      <c r="C2451" s="9" t="s">
        <v>19</v>
      </c>
      <c r="D2451" s="10" t="s">
        <v>6206</v>
      </c>
      <c r="E2451" s="9" t="s">
        <v>20</v>
      </c>
      <c r="F2451" s="11" t="s">
        <v>6207</v>
      </c>
      <c r="G2451" s="11" t="s">
        <v>6208</v>
      </c>
      <c r="H2451" s="11" t="s">
        <v>6208</v>
      </c>
      <c r="I2451" s="11" t="s">
        <v>6208</v>
      </c>
      <c r="J2451" s="11" t="s">
        <v>6208</v>
      </c>
      <c r="K2451" s="11" t="s">
        <v>6208</v>
      </c>
      <c r="L2451" s="11" t="s">
        <v>6208</v>
      </c>
      <c r="M2451" s="11" t="s">
        <v>6208</v>
      </c>
      <c r="N2451" s="11"/>
      <c r="O2451" s="11"/>
      <c r="P2451" s="11"/>
    </row>
    <row r="2452" spans="1:16">
      <c r="A2452" s="9" t="s">
        <v>6343</v>
      </c>
      <c r="B2452" s="9" t="s">
        <v>6344</v>
      </c>
      <c r="C2452" s="9" t="s">
        <v>19</v>
      </c>
      <c r="D2452" s="10" t="s">
        <v>6206</v>
      </c>
      <c r="E2452" s="9" t="s">
        <v>20</v>
      </c>
      <c r="F2452" s="11" t="s">
        <v>6207</v>
      </c>
      <c r="G2452" s="11" t="s">
        <v>6208</v>
      </c>
      <c r="H2452" s="11" t="s">
        <v>6208</v>
      </c>
      <c r="I2452" s="11" t="s">
        <v>6208</v>
      </c>
      <c r="J2452" s="11" t="s">
        <v>6208</v>
      </c>
      <c r="K2452" s="11" t="s">
        <v>6208</v>
      </c>
      <c r="L2452" s="11" t="s">
        <v>6208</v>
      </c>
      <c r="M2452" s="11" t="s">
        <v>6208</v>
      </c>
      <c r="N2452" s="11"/>
      <c r="O2452" s="11"/>
      <c r="P2452" s="11"/>
    </row>
    <row r="2453" spans="1:16">
      <c r="A2453" s="9" t="s">
        <v>6345</v>
      </c>
      <c r="B2453" s="9" t="s">
        <v>6346</v>
      </c>
      <c r="C2453" s="9" t="s">
        <v>19</v>
      </c>
      <c r="D2453" s="10" t="s">
        <v>6206</v>
      </c>
      <c r="E2453" s="9" t="s">
        <v>20</v>
      </c>
      <c r="F2453" s="11" t="s">
        <v>6207</v>
      </c>
      <c r="G2453" s="11" t="s">
        <v>6208</v>
      </c>
      <c r="H2453" s="11" t="s">
        <v>6208</v>
      </c>
      <c r="I2453" s="11" t="s">
        <v>6208</v>
      </c>
      <c r="J2453" s="11" t="s">
        <v>6208</v>
      </c>
      <c r="K2453" s="11" t="s">
        <v>6208</v>
      </c>
      <c r="L2453" s="11" t="s">
        <v>6208</v>
      </c>
      <c r="M2453" s="11" t="s">
        <v>6208</v>
      </c>
      <c r="N2453" s="11"/>
      <c r="O2453" s="11"/>
      <c r="P2453" s="11"/>
    </row>
    <row r="2454" spans="1:16">
      <c r="A2454" s="9" t="s">
        <v>6347</v>
      </c>
      <c r="B2454" s="9" t="s">
        <v>6348</v>
      </c>
      <c r="C2454" s="9" t="s">
        <v>19</v>
      </c>
      <c r="D2454" s="10" t="s">
        <v>6206</v>
      </c>
      <c r="E2454" s="9" t="s">
        <v>20</v>
      </c>
      <c r="F2454" s="11" t="s">
        <v>6207</v>
      </c>
      <c r="G2454" s="11" t="s">
        <v>6208</v>
      </c>
      <c r="H2454" s="11" t="s">
        <v>6208</v>
      </c>
      <c r="I2454" s="11" t="s">
        <v>6208</v>
      </c>
      <c r="J2454" s="11" t="s">
        <v>6208</v>
      </c>
      <c r="K2454" s="11" t="s">
        <v>6208</v>
      </c>
      <c r="L2454" s="11" t="s">
        <v>6208</v>
      </c>
      <c r="M2454" s="11" t="s">
        <v>6208</v>
      </c>
      <c r="N2454" s="11"/>
      <c r="O2454" s="11"/>
      <c r="P2454" s="11"/>
    </row>
    <row r="2455" spans="1:16">
      <c r="A2455" s="9" t="s">
        <v>6349</v>
      </c>
      <c r="B2455" s="9" t="s">
        <v>6350</v>
      </c>
      <c r="C2455" s="9" t="s">
        <v>19</v>
      </c>
      <c r="D2455" s="10" t="s">
        <v>6206</v>
      </c>
      <c r="E2455" s="9" t="s">
        <v>20</v>
      </c>
      <c r="F2455" s="11" t="s">
        <v>6207</v>
      </c>
      <c r="G2455" s="11" t="s">
        <v>6208</v>
      </c>
      <c r="H2455" s="11" t="s">
        <v>6208</v>
      </c>
      <c r="I2455" s="11" t="s">
        <v>6208</v>
      </c>
      <c r="J2455" s="11" t="s">
        <v>6208</v>
      </c>
      <c r="K2455" s="11" t="s">
        <v>6208</v>
      </c>
      <c r="L2455" s="11" t="s">
        <v>6208</v>
      </c>
      <c r="M2455" s="11" t="s">
        <v>6208</v>
      </c>
      <c r="N2455" s="11"/>
      <c r="O2455" s="11"/>
      <c r="P2455" s="11"/>
    </row>
    <row r="2456" spans="1:16">
      <c r="A2456" s="9" t="s">
        <v>6351</v>
      </c>
      <c r="B2456" s="9" t="s">
        <v>6352</v>
      </c>
      <c r="C2456" s="9" t="s">
        <v>19</v>
      </c>
      <c r="D2456" s="10" t="s">
        <v>6206</v>
      </c>
      <c r="E2456" s="9" t="s">
        <v>20</v>
      </c>
      <c r="F2456" s="11" t="s">
        <v>6207</v>
      </c>
      <c r="G2456" s="11" t="s">
        <v>6208</v>
      </c>
      <c r="H2456" s="11" t="s">
        <v>6208</v>
      </c>
      <c r="I2456" s="11" t="s">
        <v>6208</v>
      </c>
      <c r="J2456" s="11" t="s">
        <v>6208</v>
      </c>
      <c r="K2456" s="11" t="s">
        <v>6208</v>
      </c>
      <c r="L2456" s="11" t="s">
        <v>6208</v>
      </c>
      <c r="M2456" s="11" t="s">
        <v>6208</v>
      </c>
      <c r="N2456" s="11"/>
      <c r="O2456" s="11"/>
      <c r="P2456" s="11"/>
    </row>
    <row r="2457" spans="1:16">
      <c r="A2457" s="9" t="s">
        <v>6353</v>
      </c>
      <c r="B2457" s="9" t="s">
        <v>6354</v>
      </c>
      <c r="C2457" s="9" t="s">
        <v>19</v>
      </c>
      <c r="D2457" s="10" t="s">
        <v>6206</v>
      </c>
      <c r="E2457" s="9" t="s">
        <v>20</v>
      </c>
      <c r="F2457" s="11" t="s">
        <v>6207</v>
      </c>
      <c r="G2457" s="11" t="s">
        <v>6208</v>
      </c>
      <c r="H2457" s="11" t="s">
        <v>6208</v>
      </c>
      <c r="I2457" s="11" t="s">
        <v>6208</v>
      </c>
      <c r="J2457" s="11" t="s">
        <v>6208</v>
      </c>
      <c r="K2457" s="11" t="s">
        <v>6208</v>
      </c>
      <c r="L2457" s="11" t="s">
        <v>6208</v>
      </c>
      <c r="M2457" s="11" t="s">
        <v>6208</v>
      </c>
      <c r="N2457" s="11"/>
      <c r="O2457" s="11"/>
      <c r="P2457" s="11"/>
    </row>
    <row r="2458" spans="1:16">
      <c r="A2458" s="9" t="s">
        <v>6355</v>
      </c>
      <c r="B2458" s="9" t="s">
        <v>6356</v>
      </c>
      <c r="C2458" s="9" t="s">
        <v>19</v>
      </c>
      <c r="D2458" s="10" t="s">
        <v>6206</v>
      </c>
      <c r="E2458" s="9" t="s">
        <v>20</v>
      </c>
      <c r="F2458" s="11" t="s">
        <v>6207</v>
      </c>
      <c r="G2458" s="11" t="s">
        <v>6208</v>
      </c>
      <c r="H2458" s="11" t="s">
        <v>6208</v>
      </c>
      <c r="I2458" s="11" t="s">
        <v>6208</v>
      </c>
      <c r="J2458" s="11" t="s">
        <v>6208</v>
      </c>
      <c r="K2458" s="11" t="s">
        <v>6208</v>
      </c>
      <c r="L2458" s="11" t="s">
        <v>6208</v>
      </c>
      <c r="M2458" s="11" t="s">
        <v>6208</v>
      </c>
      <c r="N2458" s="11"/>
      <c r="O2458" s="11"/>
      <c r="P2458" s="11"/>
    </row>
    <row r="2459" spans="1:16">
      <c r="A2459" s="9" t="s">
        <v>6357</v>
      </c>
      <c r="B2459" s="9" t="s">
        <v>6358</v>
      </c>
      <c r="C2459" s="9" t="s">
        <v>19</v>
      </c>
      <c r="D2459" s="10" t="s">
        <v>6206</v>
      </c>
      <c r="E2459" s="9" t="s">
        <v>20</v>
      </c>
      <c r="F2459" s="11" t="s">
        <v>6207</v>
      </c>
      <c r="G2459" s="11" t="s">
        <v>6208</v>
      </c>
      <c r="H2459" s="11" t="s">
        <v>6208</v>
      </c>
      <c r="I2459" s="11" t="s">
        <v>6208</v>
      </c>
      <c r="J2459" s="11" t="s">
        <v>6208</v>
      </c>
      <c r="K2459" s="11" t="s">
        <v>6208</v>
      </c>
      <c r="L2459" s="11" t="s">
        <v>6208</v>
      </c>
      <c r="M2459" s="11" t="s">
        <v>6208</v>
      </c>
      <c r="N2459" s="11"/>
      <c r="O2459" s="11"/>
      <c r="P2459" s="11"/>
    </row>
    <row r="2460" spans="1:16">
      <c r="A2460" s="9" t="s">
        <v>6359</v>
      </c>
      <c r="B2460" s="9" t="s">
        <v>6360</v>
      </c>
      <c r="C2460" s="9" t="s">
        <v>19</v>
      </c>
      <c r="D2460" s="10" t="s">
        <v>6206</v>
      </c>
      <c r="E2460" s="9" t="s">
        <v>20</v>
      </c>
      <c r="F2460" s="11" t="s">
        <v>6207</v>
      </c>
      <c r="G2460" s="11" t="s">
        <v>6208</v>
      </c>
      <c r="H2460" s="11" t="s">
        <v>6208</v>
      </c>
      <c r="I2460" s="11" t="s">
        <v>6208</v>
      </c>
      <c r="J2460" s="11" t="s">
        <v>6208</v>
      </c>
      <c r="K2460" s="11" t="s">
        <v>6208</v>
      </c>
      <c r="L2460" s="11" t="s">
        <v>6208</v>
      </c>
      <c r="M2460" s="11" t="s">
        <v>6208</v>
      </c>
      <c r="N2460" s="11"/>
      <c r="O2460" s="11"/>
      <c r="P2460" s="11"/>
    </row>
    <row r="2461" spans="1:16">
      <c r="A2461" s="9" t="s">
        <v>6361</v>
      </c>
      <c r="B2461" s="9" t="s">
        <v>6362</v>
      </c>
      <c r="C2461" s="9" t="s">
        <v>19</v>
      </c>
      <c r="D2461" s="10" t="s">
        <v>6206</v>
      </c>
      <c r="E2461" s="9" t="s">
        <v>20</v>
      </c>
      <c r="F2461" s="11" t="s">
        <v>6207</v>
      </c>
      <c r="G2461" s="11" t="s">
        <v>6208</v>
      </c>
      <c r="H2461" s="11" t="s">
        <v>6208</v>
      </c>
      <c r="I2461" s="11" t="s">
        <v>6208</v>
      </c>
      <c r="J2461" s="11" t="s">
        <v>6208</v>
      </c>
      <c r="K2461" s="11" t="s">
        <v>6208</v>
      </c>
      <c r="L2461" s="11" t="s">
        <v>6208</v>
      </c>
      <c r="M2461" s="11" t="s">
        <v>6208</v>
      </c>
      <c r="N2461" s="11"/>
      <c r="O2461" s="11"/>
      <c r="P2461" s="11"/>
    </row>
    <row r="2462" spans="1:16">
      <c r="A2462" s="9" t="s">
        <v>6363</v>
      </c>
      <c r="B2462" s="9" t="s">
        <v>6364</v>
      </c>
      <c r="C2462" s="9" t="s">
        <v>19</v>
      </c>
      <c r="D2462" s="10" t="s">
        <v>6206</v>
      </c>
      <c r="E2462" s="9" t="s">
        <v>20</v>
      </c>
      <c r="F2462" s="11" t="s">
        <v>6207</v>
      </c>
      <c r="G2462" s="11" t="s">
        <v>6208</v>
      </c>
      <c r="H2462" s="11" t="s">
        <v>6208</v>
      </c>
      <c r="I2462" s="11" t="s">
        <v>6208</v>
      </c>
      <c r="J2462" s="11" t="s">
        <v>6208</v>
      </c>
      <c r="K2462" s="11" t="s">
        <v>6208</v>
      </c>
      <c r="L2462" s="11" t="s">
        <v>6208</v>
      </c>
      <c r="M2462" s="11" t="s">
        <v>6208</v>
      </c>
      <c r="N2462" s="11"/>
      <c r="O2462" s="11"/>
      <c r="P2462" s="11"/>
    </row>
    <row r="2463" spans="1:16">
      <c r="A2463" s="9" t="s">
        <v>6365</v>
      </c>
      <c r="B2463" s="9" t="s">
        <v>6366</v>
      </c>
      <c r="C2463" s="9" t="s">
        <v>19</v>
      </c>
      <c r="D2463" s="10" t="s">
        <v>6206</v>
      </c>
      <c r="E2463" s="9" t="s">
        <v>20</v>
      </c>
      <c r="F2463" s="11" t="s">
        <v>6207</v>
      </c>
      <c r="G2463" s="11" t="s">
        <v>6208</v>
      </c>
      <c r="H2463" s="11" t="s">
        <v>6208</v>
      </c>
      <c r="I2463" s="11" t="s">
        <v>6208</v>
      </c>
      <c r="J2463" s="11" t="s">
        <v>6208</v>
      </c>
      <c r="K2463" s="11" t="s">
        <v>6208</v>
      </c>
      <c r="L2463" s="11" t="s">
        <v>6208</v>
      </c>
      <c r="M2463" s="11" t="s">
        <v>6208</v>
      </c>
      <c r="N2463" s="11"/>
      <c r="O2463" s="11"/>
      <c r="P2463" s="11"/>
    </row>
    <row r="2464" spans="1:16">
      <c r="A2464" s="9" t="s">
        <v>6367</v>
      </c>
      <c r="B2464" s="9" t="s">
        <v>6368</v>
      </c>
      <c r="C2464" s="9" t="s">
        <v>19</v>
      </c>
      <c r="D2464" s="10" t="s">
        <v>6206</v>
      </c>
      <c r="E2464" s="9" t="s">
        <v>20</v>
      </c>
      <c r="F2464" s="11" t="s">
        <v>6207</v>
      </c>
      <c r="G2464" s="11" t="s">
        <v>6208</v>
      </c>
      <c r="H2464" s="11" t="s">
        <v>6208</v>
      </c>
      <c r="I2464" s="11" t="s">
        <v>6208</v>
      </c>
      <c r="J2464" s="11" t="s">
        <v>6208</v>
      </c>
      <c r="K2464" s="11" t="s">
        <v>6208</v>
      </c>
      <c r="L2464" s="11" t="s">
        <v>6208</v>
      </c>
      <c r="M2464" s="11" t="s">
        <v>6208</v>
      </c>
      <c r="N2464" s="11"/>
      <c r="O2464" s="11"/>
      <c r="P2464" s="11"/>
    </row>
    <row r="2465" spans="1:16">
      <c r="A2465" s="9" t="s">
        <v>6369</v>
      </c>
      <c r="B2465" s="9" t="s">
        <v>6370</v>
      </c>
      <c r="C2465" s="9" t="s">
        <v>19</v>
      </c>
      <c r="D2465" s="10" t="s">
        <v>6206</v>
      </c>
      <c r="E2465" s="9" t="s">
        <v>20</v>
      </c>
      <c r="F2465" s="11" t="s">
        <v>6207</v>
      </c>
      <c r="G2465" s="11" t="s">
        <v>6208</v>
      </c>
      <c r="H2465" s="11" t="s">
        <v>6208</v>
      </c>
      <c r="I2465" s="11" t="s">
        <v>6208</v>
      </c>
      <c r="J2465" s="11" t="s">
        <v>6208</v>
      </c>
      <c r="K2465" s="11" t="s">
        <v>6208</v>
      </c>
      <c r="L2465" s="11" t="s">
        <v>6208</v>
      </c>
      <c r="M2465" s="11" t="s">
        <v>6208</v>
      </c>
      <c r="N2465" s="11"/>
      <c r="O2465" s="11"/>
      <c r="P2465" s="11"/>
    </row>
    <row r="2466" spans="1:16">
      <c r="A2466" s="9" t="s">
        <v>6371</v>
      </c>
      <c r="B2466" s="9" t="s">
        <v>6372</v>
      </c>
      <c r="C2466" s="9" t="s">
        <v>19</v>
      </c>
      <c r="D2466" s="10" t="s">
        <v>6206</v>
      </c>
      <c r="E2466" s="9" t="s">
        <v>20</v>
      </c>
      <c r="F2466" s="11" t="s">
        <v>6207</v>
      </c>
      <c r="G2466" s="11" t="s">
        <v>6208</v>
      </c>
      <c r="H2466" s="11" t="s">
        <v>6208</v>
      </c>
      <c r="I2466" s="11" t="s">
        <v>6208</v>
      </c>
      <c r="J2466" s="11" t="s">
        <v>6208</v>
      </c>
      <c r="K2466" s="11" t="s">
        <v>6208</v>
      </c>
      <c r="L2466" s="11" t="s">
        <v>6208</v>
      </c>
      <c r="M2466" s="11" t="s">
        <v>6208</v>
      </c>
      <c r="N2466" s="11"/>
      <c r="O2466" s="11"/>
      <c r="P2466" s="11"/>
    </row>
    <row r="2467" spans="1:16">
      <c r="A2467" s="9" t="s">
        <v>6373</v>
      </c>
      <c r="B2467" s="9" t="s">
        <v>6374</v>
      </c>
      <c r="C2467" s="9" t="s">
        <v>19</v>
      </c>
      <c r="D2467" s="10" t="s">
        <v>6206</v>
      </c>
      <c r="E2467" s="9" t="s">
        <v>20</v>
      </c>
      <c r="F2467" s="11" t="s">
        <v>6207</v>
      </c>
      <c r="G2467" s="11" t="s">
        <v>6208</v>
      </c>
      <c r="H2467" s="11" t="s">
        <v>6208</v>
      </c>
      <c r="I2467" s="11" t="s">
        <v>6208</v>
      </c>
      <c r="J2467" s="11" t="s">
        <v>6208</v>
      </c>
      <c r="K2467" s="11" t="s">
        <v>6208</v>
      </c>
      <c r="L2467" s="11" t="s">
        <v>6208</v>
      </c>
      <c r="M2467" s="11" t="s">
        <v>6208</v>
      </c>
      <c r="N2467" s="11"/>
      <c r="O2467" s="11"/>
      <c r="P2467" s="11"/>
    </row>
    <row r="2468" spans="1:16">
      <c r="A2468" s="9" t="s">
        <v>6375</v>
      </c>
      <c r="B2468" s="9" t="s">
        <v>6376</v>
      </c>
      <c r="C2468" s="9" t="s">
        <v>19</v>
      </c>
      <c r="D2468" s="10" t="s">
        <v>6206</v>
      </c>
      <c r="E2468" s="9" t="s">
        <v>20</v>
      </c>
      <c r="F2468" s="11" t="s">
        <v>6207</v>
      </c>
      <c r="G2468" s="11" t="s">
        <v>6208</v>
      </c>
      <c r="H2468" s="11" t="s">
        <v>6208</v>
      </c>
      <c r="I2468" s="11" t="s">
        <v>6208</v>
      </c>
      <c r="J2468" s="11" t="s">
        <v>6208</v>
      </c>
      <c r="K2468" s="11" t="s">
        <v>6208</v>
      </c>
      <c r="L2468" s="11" t="s">
        <v>6208</v>
      </c>
      <c r="M2468" s="11" t="s">
        <v>6208</v>
      </c>
      <c r="N2468" s="11"/>
      <c r="O2468" s="11"/>
      <c r="P2468" s="11"/>
    </row>
    <row r="2469" spans="1:16">
      <c r="A2469" s="9" t="s">
        <v>6377</v>
      </c>
      <c r="B2469" s="9" t="s">
        <v>6378</v>
      </c>
      <c r="C2469" s="9" t="s">
        <v>19</v>
      </c>
      <c r="D2469" s="10" t="s">
        <v>6206</v>
      </c>
      <c r="E2469" s="9" t="s">
        <v>20</v>
      </c>
      <c r="F2469" s="11" t="s">
        <v>6207</v>
      </c>
      <c r="G2469" s="11" t="s">
        <v>6208</v>
      </c>
      <c r="H2469" s="11" t="s">
        <v>6208</v>
      </c>
      <c r="I2469" s="11" t="s">
        <v>6208</v>
      </c>
      <c r="J2469" s="11" t="s">
        <v>6208</v>
      </c>
      <c r="K2469" s="11" t="s">
        <v>6208</v>
      </c>
      <c r="L2469" s="11" t="s">
        <v>6208</v>
      </c>
      <c r="M2469" s="11" t="s">
        <v>6208</v>
      </c>
      <c r="N2469" s="11"/>
      <c r="O2469" s="11"/>
      <c r="P2469" s="11"/>
    </row>
    <row r="2470" spans="1:16">
      <c r="A2470" s="9" t="s">
        <v>6379</v>
      </c>
      <c r="B2470" s="9" t="s">
        <v>6380</v>
      </c>
      <c r="C2470" s="9" t="s">
        <v>19</v>
      </c>
      <c r="D2470" s="10" t="s">
        <v>6206</v>
      </c>
      <c r="E2470" s="9" t="s">
        <v>20</v>
      </c>
      <c r="F2470" s="11" t="s">
        <v>6207</v>
      </c>
      <c r="G2470" s="11" t="s">
        <v>6208</v>
      </c>
      <c r="H2470" s="11" t="s">
        <v>6208</v>
      </c>
      <c r="I2470" s="11" t="s">
        <v>6208</v>
      </c>
      <c r="J2470" s="11" t="s">
        <v>6208</v>
      </c>
      <c r="K2470" s="11" t="s">
        <v>6208</v>
      </c>
      <c r="L2470" s="11" t="s">
        <v>6208</v>
      </c>
      <c r="M2470" s="11" t="s">
        <v>6208</v>
      </c>
      <c r="N2470" s="11"/>
      <c r="O2470" s="11"/>
      <c r="P2470" s="11"/>
    </row>
    <row r="2471" spans="1:16">
      <c r="A2471" s="9" t="s">
        <v>6381</v>
      </c>
      <c r="B2471" s="9" t="s">
        <v>6382</v>
      </c>
      <c r="C2471" s="9" t="s">
        <v>19</v>
      </c>
      <c r="D2471" s="10" t="s">
        <v>6206</v>
      </c>
      <c r="E2471" s="9" t="s">
        <v>20</v>
      </c>
      <c r="F2471" s="11" t="s">
        <v>6207</v>
      </c>
      <c r="G2471" s="11" t="s">
        <v>6208</v>
      </c>
      <c r="H2471" s="11" t="s">
        <v>6208</v>
      </c>
      <c r="I2471" s="11" t="s">
        <v>6208</v>
      </c>
      <c r="J2471" s="11" t="s">
        <v>6208</v>
      </c>
      <c r="K2471" s="11" t="s">
        <v>6208</v>
      </c>
      <c r="L2471" s="11" t="s">
        <v>6208</v>
      </c>
      <c r="M2471" s="11" t="s">
        <v>6208</v>
      </c>
      <c r="N2471" s="11"/>
      <c r="O2471" s="11"/>
      <c r="P2471" s="11"/>
    </row>
    <row r="2472" spans="1:16">
      <c r="A2472" s="9" t="s">
        <v>6383</v>
      </c>
      <c r="B2472" s="9" t="s">
        <v>6384</v>
      </c>
      <c r="C2472" s="9" t="s">
        <v>19</v>
      </c>
      <c r="D2472" s="10" t="s">
        <v>6206</v>
      </c>
      <c r="E2472" s="9" t="s">
        <v>20</v>
      </c>
      <c r="F2472" s="11" t="s">
        <v>6207</v>
      </c>
      <c r="G2472" s="11" t="s">
        <v>6208</v>
      </c>
      <c r="H2472" s="11" t="s">
        <v>6208</v>
      </c>
      <c r="I2472" s="11" t="s">
        <v>6208</v>
      </c>
      <c r="J2472" s="11" t="s">
        <v>6208</v>
      </c>
      <c r="K2472" s="11" t="s">
        <v>6208</v>
      </c>
      <c r="L2472" s="11" t="s">
        <v>6208</v>
      </c>
      <c r="M2472" s="11" t="s">
        <v>6208</v>
      </c>
      <c r="N2472" s="11">
        <v>2.75</v>
      </c>
      <c r="O2472" s="11">
        <v>0</v>
      </c>
      <c r="P2472" s="11" t="s">
        <v>3823</v>
      </c>
    </row>
    <row r="2473" spans="1:16">
      <c r="A2473" s="9" t="s">
        <v>6385</v>
      </c>
      <c r="B2473" s="9" t="s">
        <v>6386</v>
      </c>
      <c r="C2473" s="9" t="s">
        <v>19</v>
      </c>
      <c r="D2473" s="10" t="s">
        <v>6206</v>
      </c>
      <c r="E2473" s="9" t="s">
        <v>20</v>
      </c>
      <c r="F2473" s="11" t="s">
        <v>6207</v>
      </c>
      <c r="G2473" s="11" t="s">
        <v>6208</v>
      </c>
      <c r="H2473" s="11" t="s">
        <v>6208</v>
      </c>
      <c r="I2473" s="11" t="s">
        <v>6208</v>
      </c>
      <c r="J2473" s="11" t="s">
        <v>6208</v>
      </c>
      <c r="K2473" s="11" t="s">
        <v>6208</v>
      </c>
      <c r="L2473" s="11" t="s">
        <v>6208</v>
      </c>
      <c r="M2473" s="11" t="s">
        <v>6208</v>
      </c>
      <c r="N2473" s="11"/>
      <c r="O2473" s="11"/>
      <c r="P2473" s="11"/>
    </row>
    <row r="2474" spans="1:16">
      <c r="A2474" s="9" t="s">
        <v>6387</v>
      </c>
      <c r="B2474" s="9" t="s">
        <v>6388</v>
      </c>
      <c r="C2474" s="9" t="s">
        <v>19</v>
      </c>
      <c r="D2474" s="10" t="s">
        <v>6206</v>
      </c>
      <c r="E2474" s="9" t="s">
        <v>20</v>
      </c>
      <c r="F2474" s="11" t="s">
        <v>6207</v>
      </c>
      <c r="G2474" s="11" t="s">
        <v>6208</v>
      </c>
      <c r="H2474" s="11" t="s">
        <v>6208</v>
      </c>
      <c r="I2474" s="11" t="s">
        <v>6208</v>
      </c>
      <c r="J2474" s="11" t="s">
        <v>6208</v>
      </c>
      <c r="K2474" s="11" t="s">
        <v>6208</v>
      </c>
      <c r="L2474" s="11" t="s">
        <v>6208</v>
      </c>
      <c r="M2474" s="11" t="s">
        <v>6208</v>
      </c>
      <c r="N2474" s="11"/>
      <c r="O2474" s="11"/>
      <c r="P2474" s="11"/>
    </row>
    <row r="2475" spans="1:16">
      <c r="A2475" s="9" t="s">
        <v>6389</v>
      </c>
      <c r="B2475" s="9" t="s">
        <v>6390</v>
      </c>
      <c r="C2475" s="9" t="s">
        <v>19</v>
      </c>
      <c r="D2475" s="10" t="s">
        <v>6206</v>
      </c>
      <c r="E2475" s="9" t="s">
        <v>20</v>
      </c>
      <c r="F2475" s="11" t="s">
        <v>6207</v>
      </c>
      <c r="G2475" s="11" t="s">
        <v>6208</v>
      </c>
      <c r="H2475" s="11" t="s">
        <v>6208</v>
      </c>
      <c r="I2475" s="11" t="s">
        <v>6208</v>
      </c>
      <c r="J2475" s="11" t="s">
        <v>6208</v>
      </c>
      <c r="K2475" s="11" t="s">
        <v>6208</v>
      </c>
      <c r="L2475" s="11" t="s">
        <v>6208</v>
      </c>
      <c r="M2475" s="11" t="s">
        <v>6208</v>
      </c>
      <c r="N2475" s="11"/>
      <c r="O2475" s="11"/>
      <c r="P2475" s="11"/>
    </row>
    <row r="2476" spans="1:16">
      <c r="A2476" s="9" t="s">
        <v>6391</v>
      </c>
      <c r="B2476" s="9" t="s">
        <v>6392</v>
      </c>
      <c r="C2476" s="9" t="s">
        <v>19</v>
      </c>
      <c r="D2476" s="10" t="s">
        <v>6206</v>
      </c>
      <c r="E2476" s="9" t="s">
        <v>20</v>
      </c>
      <c r="F2476" s="11" t="s">
        <v>6207</v>
      </c>
      <c r="G2476" s="11" t="s">
        <v>6208</v>
      </c>
      <c r="H2476" s="11" t="s">
        <v>6208</v>
      </c>
      <c r="I2476" s="11" t="s">
        <v>6208</v>
      </c>
      <c r="J2476" s="11" t="s">
        <v>6208</v>
      </c>
      <c r="K2476" s="11" t="s">
        <v>6208</v>
      </c>
      <c r="L2476" s="11" t="s">
        <v>6208</v>
      </c>
      <c r="M2476" s="11" t="s">
        <v>6208</v>
      </c>
      <c r="N2476" s="11"/>
      <c r="O2476" s="11"/>
      <c r="P2476" s="11"/>
    </row>
    <row r="2477" spans="1:16">
      <c r="A2477" s="9" t="s">
        <v>6393</v>
      </c>
      <c r="B2477" s="9" t="s">
        <v>6394</v>
      </c>
      <c r="C2477" s="9" t="s">
        <v>19</v>
      </c>
      <c r="D2477" s="10" t="s">
        <v>6206</v>
      </c>
      <c r="E2477" s="9" t="s">
        <v>20</v>
      </c>
      <c r="F2477" s="11" t="s">
        <v>6207</v>
      </c>
      <c r="G2477" s="11" t="s">
        <v>6208</v>
      </c>
      <c r="H2477" s="11" t="s">
        <v>6208</v>
      </c>
      <c r="I2477" s="11" t="s">
        <v>6208</v>
      </c>
      <c r="J2477" s="11" t="s">
        <v>6208</v>
      </c>
      <c r="K2477" s="11" t="s">
        <v>6208</v>
      </c>
      <c r="L2477" s="11" t="s">
        <v>6208</v>
      </c>
      <c r="M2477" s="11" t="s">
        <v>6208</v>
      </c>
      <c r="N2477" s="11"/>
      <c r="O2477" s="11"/>
      <c r="P2477" s="11"/>
    </row>
    <row r="2478" spans="1:16">
      <c r="A2478" s="9" t="s">
        <v>6395</v>
      </c>
      <c r="B2478" s="9" t="s">
        <v>6396</v>
      </c>
      <c r="C2478" s="9" t="s">
        <v>19</v>
      </c>
      <c r="D2478" s="10" t="s">
        <v>6206</v>
      </c>
      <c r="E2478" s="9" t="s">
        <v>20</v>
      </c>
      <c r="F2478" s="11" t="s">
        <v>6207</v>
      </c>
      <c r="G2478" s="11" t="s">
        <v>6208</v>
      </c>
      <c r="H2478" s="11" t="s">
        <v>6208</v>
      </c>
      <c r="I2478" s="11" t="s">
        <v>6208</v>
      </c>
      <c r="J2478" s="11" t="s">
        <v>6208</v>
      </c>
      <c r="K2478" s="11" t="s">
        <v>6208</v>
      </c>
      <c r="L2478" s="11" t="s">
        <v>6208</v>
      </c>
      <c r="M2478" s="11" t="s">
        <v>6208</v>
      </c>
      <c r="N2478" s="11"/>
      <c r="O2478" s="11"/>
      <c r="P2478" s="11"/>
    </row>
    <row r="2479" spans="1:16" ht="25.5">
      <c r="A2479" s="9" t="s">
        <v>6397</v>
      </c>
      <c r="B2479" s="9" t="s">
        <v>6398</v>
      </c>
      <c r="C2479" s="9" t="s">
        <v>19</v>
      </c>
      <c r="D2479" s="10" t="s">
        <v>6206</v>
      </c>
      <c r="E2479" s="9" t="s">
        <v>20</v>
      </c>
      <c r="F2479" s="11" t="s">
        <v>6207</v>
      </c>
      <c r="G2479" s="11" t="s">
        <v>6208</v>
      </c>
      <c r="H2479" s="11" t="s">
        <v>6208</v>
      </c>
      <c r="I2479" s="11" t="s">
        <v>6208</v>
      </c>
      <c r="J2479" s="11" t="s">
        <v>6208</v>
      </c>
      <c r="K2479" s="11" t="s">
        <v>6208</v>
      </c>
      <c r="L2479" s="11" t="s">
        <v>6208</v>
      </c>
      <c r="M2479" s="11" t="s">
        <v>6208</v>
      </c>
      <c r="N2479" s="11"/>
      <c r="O2479" s="11"/>
      <c r="P2479" s="11"/>
    </row>
    <row r="2480" spans="1:16">
      <c r="A2480" s="9" t="s">
        <v>6399</v>
      </c>
      <c r="B2480" s="9" t="s">
        <v>6400</v>
      </c>
      <c r="C2480" s="9" t="s">
        <v>19</v>
      </c>
      <c r="D2480" s="10" t="s">
        <v>6206</v>
      </c>
      <c r="E2480" s="9" t="s">
        <v>20</v>
      </c>
      <c r="F2480" s="11" t="s">
        <v>6207</v>
      </c>
      <c r="G2480" s="11" t="s">
        <v>6208</v>
      </c>
      <c r="H2480" s="11" t="s">
        <v>6208</v>
      </c>
      <c r="I2480" s="11" t="s">
        <v>6208</v>
      </c>
      <c r="J2480" s="11" t="s">
        <v>6208</v>
      </c>
      <c r="K2480" s="11" t="s">
        <v>6208</v>
      </c>
      <c r="L2480" s="11" t="s">
        <v>6208</v>
      </c>
      <c r="M2480" s="11" t="s">
        <v>6208</v>
      </c>
      <c r="N2480" s="11"/>
      <c r="O2480" s="11"/>
      <c r="P2480" s="11"/>
    </row>
    <row r="2481" spans="1:16">
      <c r="A2481" s="9" t="s">
        <v>6401</v>
      </c>
      <c r="B2481" s="9" t="s">
        <v>6402</v>
      </c>
      <c r="C2481" s="9" t="s">
        <v>19</v>
      </c>
      <c r="D2481" s="10" t="s">
        <v>6206</v>
      </c>
      <c r="E2481" s="9" t="s">
        <v>20</v>
      </c>
      <c r="F2481" s="11" t="s">
        <v>6207</v>
      </c>
      <c r="G2481" s="11" t="s">
        <v>6208</v>
      </c>
      <c r="H2481" s="11" t="s">
        <v>6208</v>
      </c>
      <c r="I2481" s="11" t="s">
        <v>6208</v>
      </c>
      <c r="J2481" s="11" t="s">
        <v>6208</v>
      </c>
      <c r="K2481" s="11" t="s">
        <v>6208</v>
      </c>
      <c r="L2481" s="11" t="s">
        <v>6208</v>
      </c>
      <c r="M2481" s="11" t="s">
        <v>6208</v>
      </c>
      <c r="N2481" s="11"/>
      <c r="O2481" s="11"/>
      <c r="P2481" s="11"/>
    </row>
    <row r="2482" spans="1:16">
      <c r="A2482" s="9" t="s">
        <v>6403</v>
      </c>
      <c r="B2482" s="9" t="s">
        <v>6404</v>
      </c>
      <c r="C2482" s="9" t="s">
        <v>19</v>
      </c>
      <c r="D2482" s="10" t="s">
        <v>6206</v>
      </c>
      <c r="E2482" s="9" t="s">
        <v>20</v>
      </c>
      <c r="F2482" s="11" t="s">
        <v>6207</v>
      </c>
      <c r="G2482" s="11" t="s">
        <v>6208</v>
      </c>
      <c r="H2482" s="11" t="s">
        <v>6208</v>
      </c>
      <c r="I2482" s="11" t="s">
        <v>6208</v>
      </c>
      <c r="J2482" s="11" t="s">
        <v>6208</v>
      </c>
      <c r="K2482" s="11" t="s">
        <v>6208</v>
      </c>
      <c r="L2482" s="11" t="s">
        <v>6208</v>
      </c>
      <c r="M2482" s="11" t="s">
        <v>6208</v>
      </c>
      <c r="N2482" s="11"/>
      <c r="O2482" s="11"/>
      <c r="P2482" s="11"/>
    </row>
    <row r="2483" spans="1:16">
      <c r="A2483" s="9" t="s">
        <v>6405</v>
      </c>
      <c r="B2483" s="9" t="s">
        <v>6406</v>
      </c>
      <c r="C2483" s="9" t="s">
        <v>19</v>
      </c>
      <c r="D2483" s="10" t="s">
        <v>6206</v>
      </c>
      <c r="E2483" s="9" t="s">
        <v>20</v>
      </c>
      <c r="F2483" s="11" t="s">
        <v>6207</v>
      </c>
      <c r="G2483" s="11" t="s">
        <v>6208</v>
      </c>
      <c r="H2483" s="11" t="s">
        <v>6208</v>
      </c>
      <c r="I2483" s="11" t="s">
        <v>6208</v>
      </c>
      <c r="J2483" s="11" t="s">
        <v>6208</v>
      </c>
      <c r="K2483" s="11" t="s">
        <v>6208</v>
      </c>
      <c r="L2483" s="11" t="s">
        <v>6208</v>
      </c>
      <c r="M2483" s="11" t="s">
        <v>6208</v>
      </c>
      <c r="N2483" s="11"/>
      <c r="O2483" s="11"/>
      <c r="P2483" s="11"/>
    </row>
    <row r="2484" spans="1:16">
      <c r="A2484" s="9" t="s">
        <v>6407</v>
      </c>
      <c r="B2484" s="9" t="s">
        <v>6408</v>
      </c>
      <c r="C2484" s="9" t="s">
        <v>19</v>
      </c>
      <c r="D2484" s="10" t="s">
        <v>6206</v>
      </c>
      <c r="E2484" s="9" t="s">
        <v>20</v>
      </c>
      <c r="F2484" s="11" t="s">
        <v>6207</v>
      </c>
      <c r="G2484" s="11" t="s">
        <v>6208</v>
      </c>
      <c r="H2484" s="11" t="s">
        <v>6208</v>
      </c>
      <c r="I2484" s="11" t="s">
        <v>6208</v>
      </c>
      <c r="J2484" s="11" t="s">
        <v>6208</v>
      </c>
      <c r="K2484" s="11" t="s">
        <v>6208</v>
      </c>
      <c r="L2484" s="11" t="s">
        <v>6208</v>
      </c>
      <c r="M2484" s="11" t="s">
        <v>6208</v>
      </c>
      <c r="N2484" s="11"/>
      <c r="O2484" s="11"/>
      <c r="P2484" s="11"/>
    </row>
    <row r="2485" spans="1:16">
      <c r="A2485" s="9" t="s">
        <v>6409</v>
      </c>
      <c r="B2485" s="9" t="s">
        <v>6410</v>
      </c>
      <c r="C2485" s="9" t="s">
        <v>19</v>
      </c>
      <c r="D2485" s="10" t="s">
        <v>6206</v>
      </c>
      <c r="E2485" s="9" t="s">
        <v>20</v>
      </c>
      <c r="F2485" s="11" t="s">
        <v>6207</v>
      </c>
      <c r="G2485" s="11" t="s">
        <v>6208</v>
      </c>
      <c r="H2485" s="11" t="s">
        <v>6208</v>
      </c>
      <c r="I2485" s="11" t="s">
        <v>6208</v>
      </c>
      <c r="J2485" s="11" t="s">
        <v>6208</v>
      </c>
      <c r="K2485" s="11" t="s">
        <v>6208</v>
      </c>
      <c r="L2485" s="11" t="s">
        <v>6208</v>
      </c>
      <c r="M2485" s="11" t="s">
        <v>6208</v>
      </c>
      <c r="N2485" s="11"/>
      <c r="O2485" s="11"/>
      <c r="P2485" s="11"/>
    </row>
    <row r="2486" spans="1:16">
      <c r="A2486" s="9" t="s">
        <v>6411</v>
      </c>
      <c r="B2486" s="9" t="s">
        <v>6412</v>
      </c>
      <c r="C2486" s="9" t="s">
        <v>19</v>
      </c>
      <c r="D2486" s="10" t="s">
        <v>6206</v>
      </c>
      <c r="E2486" s="9" t="s">
        <v>20</v>
      </c>
      <c r="F2486" s="11" t="s">
        <v>6207</v>
      </c>
      <c r="G2486" s="11" t="s">
        <v>6208</v>
      </c>
      <c r="H2486" s="11" t="s">
        <v>6208</v>
      </c>
      <c r="I2486" s="11" t="s">
        <v>6208</v>
      </c>
      <c r="J2486" s="11" t="s">
        <v>6208</v>
      </c>
      <c r="K2486" s="11" t="s">
        <v>6208</v>
      </c>
      <c r="L2486" s="11" t="s">
        <v>6208</v>
      </c>
      <c r="M2486" s="11" t="s">
        <v>6208</v>
      </c>
      <c r="N2486" s="11"/>
      <c r="O2486" s="11"/>
      <c r="P2486" s="11"/>
    </row>
    <row r="2487" spans="1:16">
      <c r="A2487" s="9" t="s">
        <v>6413</v>
      </c>
      <c r="B2487" s="9" t="s">
        <v>6414</v>
      </c>
      <c r="C2487" s="9" t="s">
        <v>19</v>
      </c>
      <c r="D2487" s="10" t="s">
        <v>6206</v>
      </c>
      <c r="E2487" s="9" t="s">
        <v>20</v>
      </c>
      <c r="F2487" s="11" t="s">
        <v>6207</v>
      </c>
      <c r="G2487" s="11" t="s">
        <v>6208</v>
      </c>
      <c r="H2487" s="11" t="s">
        <v>6208</v>
      </c>
      <c r="I2487" s="11" t="s">
        <v>6208</v>
      </c>
      <c r="J2487" s="11" t="s">
        <v>6208</v>
      </c>
      <c r="K2487" s="11" t="s">
        <v>6208</v>
      </c>
      <c r="L2487" s="11" t="s">
        <v>6208</v>
      </c>
      <c r="M2487" s="11" t="s">
        <v>6208</v>
      </c>
      <c r="N2487" s="11"/>
      <c r="O2487" s="11"/>
      <c r="P2487" s="11"/>
    </row>
    <row r="2488" spans="1:16">
      <c r="A2488" s="9" t="s">
        <v>6415</v>
      </c>
      <c r="B2488" s="9" t="s">
        <v>6416</v>
      </c>
      <c r="C2488" s="9" t="s">
        <v>19</v>
      </c>
      <c r="D2488" s="10" t="s">
        <v>6206</v>
      </c>
      <c r="E2488" s="9" t="s">
        <v>20</v>
      </c>
      <c r="F2488" s="11" t="s">
        <v>6207</v>
      </c>
      <c r="G2488" s="11" t="s">
        <v>6208</v>
      </c>
      <c r="H2488" s="11" t="s">
        <v>6208</v>
      </c>
      <c r="I2488" s="11" t="s">
        <v>6208</v>
      </c>
      <c r="J2488" s="11" t="s">
        <v>6208</v>
      </c>
      <c r="K2488" s="11" t="s">
        <v>6208</v>
      </c>
      <c r="L2488" s="11" t="s">
        <v>6208</v>
      </c>
      <c r="M2488" s="11" t="s">
        <v>6208</v>
      </c>
      <c r="N2488" s="11"/>
      <c r="O2488" s="11"/>
      <c r="P2488" s="11"/>
    </row>
    <row r="2489" spans="1:16">
      <c r="A2489" s="9" t="s">
        <v>6417</v>
      </c>
      <c r="B2489" s="9" t="s">
        <v>6418</v>
      </c>
      <c r="C2489" s="9" t="s">
        <v>19</v>
      </c>
      <c r="D2489" s="10" t="s">
        <v>6206</v>
      </c>
      <c r="E2489" s="9" t="s">
        <v>20</v>
      </c>
      <c r="F2489" s="11" t="s">
        <v>6207</v>
      </c>
      <c r="G2489" s="11" t="s">
        <v>6208</v>
      </c>
      <c r="H2489" s="11" t="s">
        <v>6208</v>
      </c>
      <c r="I2489" s="11" t="s">
        <v>6208</v>
      </c>
      <c r="J2489" s="11" t="s">
        <v>6208</v>
      </c>
      <c r="K2489" s="11" t="s">
        <v>6208</v>
      </c>
      <c r="L2489" s="11" t="s">
        <v>6208</v>
      </c>
      <c r="M2489" s="11" t="s">
        <v>6208</v>
      </c>
      <c r="N2489" s="11"/>
      <c r="O2489" s="11"/>
      <c r="P2489" s="11"/>
    </row>
    <row r="2490" spans="1:16">
      <c r="A2490" s="9" t="s">
        <v>6419</v>
      </c>
      <c r="B2490" s="9" t="s">
        <v>6420</v>
      </c>
      <c r="C2490" s="9" t="s">
        <v>19</v>
      </c>
      <c r="D2490" s="10" t="s">
        <v>6206</v>
      </c>
      <c r="E2490" s="9" t="s">
        <v>20</v>
      </c>
      <c r="F2490" s="11" t="s">
        <v>6207</v>
      </c>
      <c r="G2490" s="11" t="s">
        <v>6208</v>
      </c>
      <c r="H2490" s="11" t="s">
        <v>6208</v>
      </c>
      <c r="I2490" s="11" t="s">
        <v>6208</v>
      </c>
      <c r="J2490" s="11" t="s">
        <v>6208</v>
      </c>
      <c r="K2490" s="11" t="s">
        <v>6208</v>
      </c>
      <c r="L2490" s="11" t="s">
        <v>6208</v>
      </c>
      <c r="M2490" s="11" t="s">
        <v>6208</v>
      </c>
      <c r="N2490" s="11"/>
      <c r="O2490" s="11"/>
      <c r="P2490" s="11"/>
    </row>
    <row r="2491" spans="1:16" ht="25.5">
      <c r="A2491" s="9" t="s">
        <v>6421</v>
      </c>
      <c r="B2491" s="9" t="s">
        <v>6422</v>
      </c>
      <c r="C2491" s="9" t="s">
        <v>19</v>
      </c>
      <c r="D2491" s="10" t="s">
        <v>6206</v>
      </c>
      <c r="E2491" s="9" t="s">
        <v>20</v>
      </c>
      <c r="F2491" s="11" t="s">
        <v>6207</v>
      </c>
      <c r="G2491" s="11" t="s">
        <v>6208</v>
      </c>
      <c r="H2491" s="11" t="s">
        <v>6208</v>
      </c>
      <c r="I2491" s="11" t="s">
        <v>6208</v>
      </c>
      <c r="J2491" s="11" t="s">
        <v>6208</v>
      </c>
      <c r="K2491" s="11" t="s">
        <v>6208</v>
      </c>
      <c r="L2491" s="11" t="s">
        <v>6208</v>
      </c>
      <c r="M2491" s="11" t="s">
        <v>6208</v>
      </c>
      <c r="N2491" s="11"/>
      <c r="O2491" s="11"/>
      <c r="P2491" s="11"/>
    </row>
    <row r="2492" spans="1:16">
      <c r="A2492" s="9" t="s">
        <v>6423</v>
      </c>
      <c r="B2492" s="9" t="s">
        <v>6424</v>
      </c>
      <c r="C2492" s="9" t="s">
        <v>19</v>
      </c>
      <c r="D2492" s="10" t="s">
        <v>6206</v>
      </c>
      <c r="E2492" s="9" t="s">
        <v>20</v>
      </c>
      <c r="F2492" s="11" t="s">
        <v>6207</v>
      </c>
      <c r="G2492" s="11" t="s">
        <v>6208</v>
      </c>
      <c r="H2492" s="11" t="s">
        <v>6208</v>
      </c>
      <c r="I2492" s="11" t="s">
        <v>6208</v>
      </c>
      <c r="J2492" s="11" t="s">
        <v>6208</v>
      </c>
      <c r="K2492" s="11" t="s">
        <v>6208</v>
      </c>
      <c r="L2492" s="11" t="s">
        <v>6208</v>
      </c>
      <c r="M2492" s="11" t="s">
        <v>6208</v>
      </c>
      <c r="N2492" s="11"/>
      <c r="O2492" s="11"/>
      <c r="P2492" s="11"/>
    </row>
    <row r="2493" spans="1:16">
      <c r="A2493" s="9" t="s">
        <v>6425</v>
      </c>
      <c r="B2493" s="9" t="s">
        <v>6426</v>
      </c>
      <c r="C2493" s="9" t="s">
        <v>19</v>
      </c>
      <c r="D2493" s="10" t="s">
        <v>6206</v>
      </c>
      <c r="E2493" s="9" t="s">
        <v>20</v>
      </c>
      <c r="F2493" s="11" t="s">
        <v>6207</v>
      </c>
      <c r="G2493" s="11" t="s">
        <v>6208</v>
      </c>
      <c r="H2493" s="11" t="s">
        <v>6208</v>
      </c>
      <c r="I2493" s="11" t="s">
        <v>6208</v>
      </c>
      <c r="J2493" s="11" t="s">
        <v>6208</v>
      </c>
      <c r="K2493" s="11" t="s">
        <v>6208</v>
      </c>
      <c r="L2493" s="11" t="s">
        <v>6208</v>
      </c>
      <c r="M2493" s="11" t="s">
        <v>6208</v>
      </c>
      <c r="N2493" s="11"/>
      <c r="O2493" s="11"/>
      <c r="P2493" s="11"/>
    </row>
    <row r="2494" spans="1:16">
      <c r="A2494" s="9" t="s">
        <v>6427</v>
      </c>
      <c r="B2494" s="9" t="s">
        <v>6428</v>
      </c>
      <c r="C2494" s="9" t="s">
        <v>19</v>
      </c>
      <c r="D2494" s="10" t="s">
        <v>6206</v>
      </c>
      <c r="E2494" s="9" t="s">
        <v>20</v>
      </c>
      <c r="F2494" s="11" t="s">
        <v>6207</v>
      </c>
      <c r="G2494" s="11" t="s">
        <v>6208</v>
      </c>
      <c r="H2494" s="11" t="s">
        <v>6208</v>
      </c>
      <c r="I2494" s="11" t="s">
        <v>6208</v>
      </c>
      <c r="J2494" s="11" t="s">
        <v>6208</v>
      </c>
      <c r="K2494" s="11" t="s">
        <v>6208</v>
      </c>
      <c r="L2494" s="11" t="s">
        <v>6208</v>
      </c>
      <c r="M2494" s="11" t="s">
        <v>6208</v>
      </c>
      <c r="N2494" s="11"/>
      <c r="O2494" s="11"/>
      <c r="P2494" s="11"/>
    </row>
    <row r="2495" spans="1:16">
      <c r="A2495" s="9" t="s">
        <v>6429</v>
      </c>
      <c r="B2495" s="9" t="s">
        <v>6430</v>
      </c>
      <c r="C2495" s="9" t="s">
        <v>19</v>
      </c>
      <c r="D2495" s="10" t="s">
        <v>6206</v>
      </c>
      <c r="E2495" s="9" t="s">
        <v>20</v>
      </c>
      <c r="F2495" s="11" t="s">
        <v>6207</v>
      </c>
      <c r="G2495" s="11" t="s">
        <v>6208</v>
      </c>
      <c r="H2495" s="11" t="s">
        <v>6208</v>
      </c>
      <c r="I2495" s="11" t="s">
        <v>6208</v>
      </c>
      <c r="J2495" s="11" t="s">
        <v>6208</v>
      </c>
      <c r="K2495" s="11" t="s">
        <v>6208</v>
      </c>
      <c r="L2495" s="11" t="s">
        <v>6208</v>
      </c>
      <c r="M2495" s="11" t="s">
        <v>6208</v>
      </c>
      <c r="N2495" s="11"/>
      <c r="O2495" s="11"/>
      <c r="P2495" s="11"/>
    </row>
    <row r="2496" spans="1:16">
      <c r="A2496" s="9" t="s">
        <v>6431</v>
      </c>
      <c r="B2496" s="9" t="s">
        <v>6432</v>
      </c>
      <c r="C2496" s="9" t="s">
        <v>19</v>
      </c>
      <c r="D2496" s="10" t="s">
        <v>6206</v>
      </c>
      <c r="E2496" s="9" t="s">
        <v>20</v>
      </c>
      <c r="F2496" s="11" t="s">
        <v>6207</v>
      </c>
      <c r="G2496" s="11" t="s">
        <v>6208</v>
      </c>
      <c r="H2496" s="11" t="s">
        <v>6208</v>
      </c>
      <c r="I2496" s="11" t="s">
        <v>6208</v>
      </c>
      <c r="J2496" s="11" t="s">
        <v>6208</v>
      </c>
      <c r="K2496" s="11" t="s">
        <v>6208</v>
      </c>
      <c r="L2496" s="11" t="s">
        <v>6208</v>
      </c>
      <c r="M2496" s="11" t="s">
        <v>6208</v>
      </c>
      <c r="N2496" s="11"/>
      <c r="O2496" s="11"/>
      <c r="P2496" s="11"/>
    </row>
    <row r="2497" spans="1:16">
      <c r="A2497" s="9" t="s">
        <v>6433</v>
      </c>
      <c r="B2497" s="9" t="s">
        <v>6434</v>
      </c>
      <c r="C2497" s="9" t="s">
        <v>19</v>
      </c>
      <c r="D2497" s="10" t="s">
        <v>6206</v>
      </c>
      <c r="E2497" s="9" t="s">
        <v>20</v>
      </c>
      <c r="F2497" s="11" t="s">
        <v>6207</v>
      </c>
      <c r="G2497" s="11" t="s">
        <v>6208</v>
      </c>
      <c r="H2497" s="11" t="s">
        <v>6208</v>
      </c>
      <c r="I2497" s="11" t="s">
        <v>6208</v>
      </c>
      <c r="J2497" s="11" t="s">
        <v>6208</v>
      </c>
      <c r="K2497" s="11" t="s">
        <v>6208</v>
      </c>
      <c r="L2497" s="11" t="s">
        <v>6208</v>
      </c>
      <c r="M2497" s="11" t="s">
        <v>6208</v>
      </c>
      <c r="N2497" s="11"/>
      <c r="O2497" s="11"/>
      <c r="P2497" s="11"/>
    </row>
    <row r="2498" spans="1:16">
      <c r="A2498" s="9" t="s">
        <v>6435</v>
      </c>
      <c r="B2498" s="9" t="s">
        <v>6436</v>
      </c>
      <c r="C2498" s="9" t="s">
        <v>19</v>
      </c>
      <c r="D2498" s="10" t="s">
        <v>6206</v>
      </c>
      <c r="E2498" s="9" t="s">
        <v>20</v>
      </c>
      <c r="F2498" s="11" t="s">
        <v>6207</v>
      </c>
      <c r="G2498" s="11" t="s">
        <v>6208</v>
      </c>
      <c r="H2498" s="11" t="s">
        <v>6208</v>
      </c>
      <c r="I2498" s="11" t="s">
        <v>6208</v>
      </c>
      <c r="J2498" s="11" t="s">
        <v>6208</v>
      </c>
      <c r="K2498" s="11" t="s">
        <v>6208</v>
      </c>
      <c r="L2498" s="11" t="s">
        <v>6208</v>
      </c>
      <c r="M2498" s="11" t="s">
        <v>6208</v>
      </c>
      <c r="N2498" s="11"/>
      <c r="O2498" s="11"/>
      <c r="P2498" s="11"/>
    </row>
    <row r="2499" spans="1:16">
      <c r="A2499" s="9" t="s">
        <v>6437</v>
      </c>
      <c r="B2499" s="9" t="s">
        <v>6438</v>
      </c>
      <c r="C2499" s="9" t="s">
        <v>19</v>
      </c>
      <c r="D2499" s="10" t="s">
        <v>6206</v>
      </c>
      <c r="E2499" s="9" t="s">
        <v>20</v>
      </c>
      <c r="F2499" s="11" t="s">
        <v>6207</v>
      </c>
      <c r="G2499" s="11" t="s">
        <v>6208</v>
      </c>
      <c r="H2499" s="11" t="s">
        <v>6208</v>
      </c>
      <c r="I2499" s="11" t="s">
        <v>6208</v>
      </c>
      <c r="J2499" s="11" t="s">
        <v>6208</v>
      </c>
      <c r="K2499" s="11" t="s">
        <v>6208</v>
      </c>
      <c r="L2499" s="11" t="s">
        <v>6208</v>
      </c>
      <c r="M2499" s="11" t="s">
        <v>6208</v>
      </c>
      <c r="N2499" s="11"/>
      <c r="O2499" s="11"/>
      <c r="P2499" s="11"/>
    </row>
    <row r="2500" spans="1:16">
      <c r="A2500" s="9" t="s">
        <v>6439</v>
      </c>
      <c r="B2500" s="9" t="s">
        <v>6440</v>
      </c>
      <c r="C2500" s="9" t="s">
        <v>19</v>
      </c>
      <c r="D2500" s="10" t="s">
        <v>6206</v>
      </c>
      <c r="E2500" s="9" t="s">
        <v>20</v>
      </c>
      <c r="F2500" s="11" t="s">
        <v>6207</v>
      </c>
      <c r="G2500" s="11" t="s">
        <v>6208</v>
      </c>
      <c r="H2500" s="11" t="s">
        <v>6208</v>
      </c>
      <c r="I2500" s="11" t="s">
        <v>6208</v>
      </c>
      <c r="J2500" s="11" t="s">
        <v>6208</v>
      </c>
      <c r="K2500" s="11" t="s">
        <v>6208</v>
      </c>
      <c r="L2500" s="11" t="s">
        <v>6208</v>
      </c>
      <c r="M2500" s="11" t="s">
        <v>6208</v>
      </c>
      <c r="N2500" s="11"/>
      <c r="O2500" s="11"/>
      <c r="P2500" s="11"/>
    </row>
    <row r="2501" spans="1:16">
      <c r="A2501" s="9" t="s">
        <v>6441</v>
      </c>
      <c r="B2501" s="9" t="s">
        <v>6442</v>
      </c>
      <c r="C2501" s="9" t="s">
        <v>19</v>
      </c>
      <c r="D2501" s="10" t="s">
        <v>6206</v>
      </c>
      <c r="E2501" s="9" t="s">
        <v>20</v>
      </c>
      <c r="F2501" s="11" t="s">
        <v>6207</v>
      </c>
      <c r="G2501" s="11" t="s">
        <v>6208</v>
      </c>
      <c r="H2501" s="11" t="s">
        <v>6208</v>
      </c>
      <c r="I2501" s="11" t="s">
        <v>6208</v>
      </c>
      <c r="J2501" s="11" t="s">
        <v>6208</v>
      </c>
      <c r="K2501" s="11" t="s">
        <v>6208</v>
      </c>
      <c r="L2501" s="11" t="s">
        <v>6208</v>
      </c>
      <c r="M2501" s="11" t="s">
        <v>6208</v>
      </c>
      <c r="N2501" s="11"/>
      <c r="O2501" s="11"/>
      <c r="P2501" s="11"/>
    </row>
    <row r="2502" spans="1:16">
      <c r="A2502" s="9" t="s">
        <v>6443</v>
      </c>
      <c r="B2502" s="9" t="s">
        <v>6444</v>
      </c>
      <c r="C2502" s="9" t="s">
        <v>19</v>
      </c>
      <c r="D2502" s="10" t="s">
        <v>6206</v>
      </c>
      <c r="E2502" s="9" t="s">
        <v>20</v>
      </c>
      <c r="F2502" s="11" t="s">
        <v>6207</v>
      </c>
      <c r="G2502" s="11" t="s">
        <v>6208</v>
      </c>
      <c r="H2502" s="11" t="s">
        <v>6208</v>
      </c>
      <c r="I2502" s="11" t="s">
        <v>6208</v>
      </c>
      <c r="J2502" s="11" t="s">
        <v>6208</v>
      </c>
      <c r="K2502" s="11" t="s">
        <v>6208</v>
      </c>
      <c r="L2502" s="11" t="s">
        <v>6208</v>
      </c>
      <c r="M2502" s="11" t="s">
        <v>6208</v>
      </c>
      <c r="N2502" s="11"/>
      <c r="O2502" s="11"/>
      <c r="P2502" s="11"/>
    </row>
    <row r="2503" spans="1:16">
      <c r="A2503" s="9" t="s">
        <v>6445</v>
      </c>
      <c r="B2503" s="9" t="s">
        <v>6446</v>
      </c>
      <c r="C2503" s="9" t="s">
        <v>19</v>
      </c>
      <c r="D2503" s="10" t="s">
        <v>6206</v>
      </c>
      <c r="E2503" s="9" t="s">
        <v>20</v>
      </c>
      <c r="F2503" s="11" t="s">
        <v>6207</v>
      </c>
      <c r="G2503" s="11" t="s">
        <v>6208</v>
      </c>
      <c r="H2503" s="11" t="s">
        <v>6208</v>
      </c>
      <c r="I2503" s="11" t="s">
        <v>6208</v>
      </c>
      <c r="J2503" s="11" t="s">
        <v>6208</v>
      </c>
      <c r="K2503" s="11" t="s">
        <v>6208</v>
      </c>
      <c r="L2503" s="11" t="s">
        <v>6208</v>
      </c>
      <c r="M2503" s="11" t="s">
        <v>6208</v>
      </c>
      <c r="N2503" s="11"/>
      <c r="O2503" s="11"/>
      <c r="P2503" s="11"/>
    </row>
    <row r="2504" spans="1:16">
      <c r="A2504" s="9" t="s">
        <v>6447</v>
      </c>
      <c r="B2504" s="9" t="s">
        <v>6448</v>
      </c>
      <c r="C2504" s="9" t="s">
        <v>19</v>
      </c>
      <c r="D2504" s="10" t="s">
        <v>6206</v>
      </c>
      <c r="E2504" s="9" t="s">
        <v>20</v>
      </c>
      <c r="F2504" s="11" t="s">
        <v>6207</v>
      </c>
      <c r="G2504" s="11" t="s">
        <v>6208</v>
      </c>
      <c r="H2504" s="11" t="s">
        <v>6208</v>
      </c>
      <c r="I2504" s="11" t="s">
        <v>6208</v>
      </c>
      <c r="J2504" s="11" t="s">
        <v>6208</v>
      </c>
      <c r="K2504" s="11" t="s">
        <v>6208</v>
      </c>
      <c r="L2504" s="11" t="s">
        <v>6208</v>
      </c>
      <c r="M2504" s="11" t="s">
        <v>6208</v>
      </c>
      <c r="N2504" s="11"/>
      <c r="O2504" s="11"/>
      <c r="P2504" s="11"/>
    </row>
    <row r="2505" spans="1:16">
      <c r="A2505" s="9" t="s">
        <v>6449</v>
      </c>
      <c r="B2505" s="9" t="s">
        <v>6450</v>
      </c>
      <c r="C2505" s="9" t="s">
        <v>19</v>
      </c>
      <c r="D2505" s="10" t="s">
        <v>6206</v>
      </c>
      <c r="E2505" s="9" t="s">
        <v>20</v>
      </c>
      <c r="F2505" s="11" t="s">
        <v>6207</v>
      </c>
      <c r="G2505" s="11" t="s">
        <v>6208</v>
      </c>
      <c r="H2505" s="11" t="s">
        <v>6208</v>
      </c>
      <c r="I2505" s="11" t="s">
        <v>6208</v>
      </c>
      <c r="J2505" s="11" t="s">
        <v>6208</v>
      </c>
      <c r="K2505" s="11" t="s">
        <v>6208</v>
      </c>
      <c r="L2505" s="11" t="s">
        <v>6208</v>
      </c>
      <c r="M2505" s="11" t="s">
        <v>6208</v>
      </c>
      <c r="N2505" s="11"/>
      <c r="O2505" s="11"/>
      <c r="P2505" s="11"/>
    </row>
    <row r="2506" spans="1:16">
      <c r="A2506" s="9" t="s">
        <v>6451</v>
      </c>
      <c r="B2506" s="9" t="s">
        <v>6452</v>
      </c>
      <c r="C2506" s="9" t="s">
        <v>19</v>
      </c>
      <c r="D2506" s="10" t="s">
        <v>6206</v>
      </c>
      <c r="E2506" s="9" t="s">
        <v>20</v>
      </c>
      <c r="F2506" s="11" t="s">
        <v>6207</v>
      </c>
      <c r="G2506" s="11" t="s">
        <v>6208</v>
      </c>
      <c r="H2506" s="11" t="s">
        <v>6208</v>
      </c>
      <c r="I2506" s="11" t="s">
        <v>6208</v>
      </c>
      <c r="J2506" s="11" t="s">
        <v>6208</v>
      </c>
      <c r="K2506" s="11" t="s">
        <v>6208</v>
      </c>
      <c r="L2506" s="11" t="s">
        <v>6208</v>
      </c>
      <c r="M2506" s="11" t="s">
        <v>6208</v>
      </c>
      <c r="N2506" s="11"/>
      <c r="O2506" s="11"/>
      <c r="P2506" s="11"/>
    </row>
    <row r="2507" spans="1:16">
      <c r="A2507" s="9" t="s">
        <v>6453</v>
      </c>
      <c r="B2507" s="9" t="s">
        <v>6454</v>
      </c>
      <c r="C2507" s="9" t="s">
        <v>19</v>
      </c>
      <c r="D2507" s="10" t="s">
        <v>6206</v>
      </c>
      <c r="E2507" s="9" t="s">
        <v>20</v>
      </c>
      <c r="F2507" s="11" t="s">
        <v>6207</v>
      </c>
      <c r="G2507" s="11" t="s">
        <v>6208</v>
      </c>
      <c r="H2507" s="11" t="s">
        <v>6208</v>
      </c>
      <c r="I2507" s="11" t="s">
        <v>6208</v>
      </c>
      <c r="J2507" s="11" t="s">
        <v>6208</v>
      </c>
      <c r="K2507" s="11" t="s">
        <v>6208</v>
      </c>
      <c r="L2507" s="11" t="s">
        <v>6208</v>
      </c>
      <c r="M2507" s="11" t="s">
        <v>6208</v>
      </c>
      <c r="N2507" s="11"/>
      <c r="O2507" s="11"/>
      <c r="P2507" s="11"/>
    </row>
    <row r="2508" spans="1:16">
      <c r="A2508" s="9" t="s">
        <v>6455</v>
      </c>
      <c r="B2508" s="9" t="s">
        <v>6456</v>
      </c>
      <c r="C2508" s="9" t="s">
        <v>19</v>
      </c>
      <c r="D2508" s="10" t="s">
        <v>6206</v>
      </c>
      <c r="E2508" s="9" t="s">
        <v>20</v>
      </c>
      <c r="F2508" s="11" t="s">
        <v>6207</v>
      </c>
      <c r="G2508" s="11" t="s">
        <v>6208</v>
      </c>
      <c r="H2508" s="11" t="s">
        <v>6208</v>
      </c>
      <c r="I2508" s="11" t="s">
        <v>6208</v>
      </c>
      <c r="J2508" s="11" t="s">
        <v>6208</v>
      </c>
      <c r="K2508" s="11" t="s">
        <v>6208</v>
      </c>
      <c r="L2508" s="11" t="s">
        <v>6208</v>
      </c>
      <c r="M2508" s="11" t="s">
        <v>6208</v>
      </c>
      <c r="N2508" s="11"/>
      <c r="O2508" s="11"/>
      <c r="P2508" s="11"/>
    </row>
    <row r="2509" spans="1:16">
      <c r="A2509" s="9" t="s">
        <v>6457</v>
      </c>
      <c r="B2509" s="9" t="s">
        <v>6458</v>
      </c>
      <c r="C2509" s="9" t="s">
        <v>19</v>
      </c>
      <c r="D2509" s="10" t="s">
        <v>6206</v>
      </c>
      <c r="E2509" s="9" t="s">
        <v>20</v>
      </c>
      <c r="F2509" s="11" t="s">
        <v>6207</v>
      </c>
      <c r="G2509" s="11" t="s">
        <v>6208</v>
      </c>
      <c r="H2509" s="11" t="s">
        <v>6208</v>
      </c>
      <c r="I2509" s="11" t="s">
        <v>6208</v>
      </c>
      <c r="J2509" s="11" t="s">
        <v>6208</v>
      </c>
      <c r="K2509" s="11" t="s">
        <v>6208</v>
      </c>
      <c r="L2509" s="11" t="s">
        <v>6208</v>
      </c>
      <c r="M2509" s="11" t="s">
        <v>6208</v>
      </c>
      <c r="N2509" s="11"/>
      <c r="O2509" s="11"/>
      <c r="P2509" s="11"/>
    </row>
    <row r="2510" spans="1:16">
      <c r="A2510" s="9" t="s">
        <v>6459</v>
      </c>
      <c r="B2510" s="9" t="s">
        <v>6460</v>
      </c>
      <c r="C2510" s="9" t="s">
        <v>19</v>
      </c>
      <c r="D2510" s="10" t="s">
        <v>6206</v>
      </c>
      <c r="E2510" s="9" t="s">
        <v>20</v>
      </c>
      <c r="F2510" s="11" t="s">
        <v>6207</v>
      </c>
      <c r="G2510" s="11" t="s">
        <v>6208</v>
      </c>
      <c r="H2510" s="11" t="s">
        <v>6208</v>
      </c>
      <c r="I2510" s="11" t="s">
        <v>6208</v>
      </c>
      <c r="J2510" s="11" t="s">
        <v>6208</v>
      </c>
      <c r="K2510" s="11" t="s">
        <v>6208</v>
      </c>
      <c r="L2510" s="11" t="s">
        <v>6208</v>
      </c>
      <c r="M2510" s="11" t="s">
        <v>6208</v>
      </c>
      <c r="N2510" s="11"/>
      <c r="O2510" s="11"/>
      <c r="P2510" s="11"/>
    </row>
    <row r="2511" spans="1:16">
      <c r="A2511" s="9" t="s">
        <v>6461</v>
      </c>
      <c r="B2511" s="9" t="s">
        <v>6462</v>
      </c>
      <c r="C2511" s="9" t="s">
        <v>19</v>
      </c>
      <c r="D2511" s="10" t="s">
        <v>6206</v>
      </c>
      <c r="E2511" s="9" t="s">
        <v>20</v>
      </c>
      <c r="F2511" s="11" t="s">
        <v>6207</v>
      </c>
      <c r="G2511" s="11" t="s">
        <v>6208</v>
      </c>
      <c r="H2511" s="11" t="s">
        <v>6208</v>
      </c>
      <c r="I2511" s="11" t="s">
        <v>6208</v>
      </c>
      <c r="J2511" s="11" t="s">
        <v>6208</v>
      </c>
      <c r="K2511" s="11" t="s">
        <v>6208</v>
      </c>
      <c r="L2511" s="11" t="s">
        <v>6208</v>
      </c>
      <c r="M2511" s="11" t="s">
        <v>6208</v>
      </c>
      <c r="N2511" s="11"/>
      <c r="O2511" s="11"/>
      <c r="P2511" s="11"/>
    </row>
    <row r="2512" spans="1:16">
      <c r="A2512" s="9" t="s">
        <v>6463</v>
      </c>
      <c r="B2512" s="9" t="s">
        <v>6464</v>
      </c>
      <c r="C2512" s="9" t="s">
        <v>19</v>
      </c>
      <c r="D2512" s="10" t="s">
        <v>6206</v>
      </c>
      <c r="E2512" s="9" t="s">
        <v>20</v>
      </c>
      <c r="F2512" s="11" t="s">
        <v>6207</v>
      </c>
      <c r="G2512" s="11" t="s">
        <v>6208</v>
      </c>
      <c r="H2512" s="11" t="s">
        <v>6208</v>
      </c>
      <c r="I2512" s="11" t="s">
        <v>6208</v>
      </c>
      <c r="J2512" s="11" t="s">
        <v>6208</v>
      </c>
      <c r="K2512" s="11" t="s">
        <v>6208</v>
      </c>
      <c r="L2512" s="11" t="s">
        <v>6208</v>
      </c>
      <c r="M2512" s="11" t="s">
        <v>6208</v>
      </c>
      <c r="N2512" s="11"/>
      <c r="O2512" s="11"/>
      <c r="P2512" s="11"/>
    </row>
    <row r="2513" spans="1:16">
      <c r="A2513" s="9" t="s">
        <v>6465</v>
      </c>
      <c r="B2513" s="9" t="s">
        <v>6466</v>
      </c>
      <c r="C2513" s="9" t="s">
        <v>19</v>
      </c>
      <c r="D2513" s="10" t="s">
        <v>6206</v>
      </c>
      <c r="E2513" s="9" t="s">
        <v>20</v>
      </c>
      <c r="F2513" s="11" t="s">
        <v>6207</v>
      </c>
      <c r="G2513" s="11" t="s">
        <v>6208</v>
      </c>
      <c r="H2513" s="11" t="s">
        <v>6208</v>
      </c>
      <c r="I2513" s="11" t="s">
        <v>6208</v>
      </c>
      <c r="J2513" s="11" t="s">
        <v>6208</v>
      </c>
      <c r="K2513" s="11" t="s">
        <v>6208</v>
      </c>
      <c r="L2513" s="11" t="s">
        <v>6208</v>
      </c>
      <c r="M2513" s="11" t="s">
        <v>6208</v>
      </c>
      <c r="N2513" s="11"/>
      <c r="O2513" s="11"/>
      <c r="P2513" s="11"/>
    </row>
    <row r="2514" spans="1:16">
      <c r="A2514" s="9" t="s">
        <v>6467</v>
      </c>
      <c r="B2514" s="9" t="s">
        <v>6468</v>
      </c>
      <c r="C2514" s="9" t="s">
        <v>19</v>
      </c>
      <c r="D2514" s="10" t="s">
        <v>6206</v>
      </c>
      <c r="E2514" s="9" t="s">
        <v>20</v>
      </c>
      <c r="F2514" s="11" t="s">
        <v>6207</v>
      </c>
      <c r="G2514" s="11" t="s">
        <v>6208</v>
      </c>
      <c r="H2514" s="11" t="s">
        <v>6208</v>
      </c>
      <c r="I2514" s="11" t="s">
        <v>6208</v>
      </c>
      <c r="J2514" s="11" t="s">
        <v>6208</v>
      </c>
      <c r="K2514" s="11" t="s">
        <v>6208</v>
      </c>
      <c r="L2514" s="11" t="s">
        <v>6208</v>
      </c>
      <c r="M2514" s="11" t="s">
        <v>6208</v>
      </c>
      <c r="N2514" s="11"/>
      <c r="O2514" s="11"/>
      <c r="P2514" s="11"/>
    </row>
    <row r="2515" spans="1:16" ht="25.5">
      <c r="A2515" s="9" t="s">
        <v>6469</v>
      </c>
      <c r="B2515" s="9" t="s">
        <v>6470</v>
      </c>
      <c r="C2515" s="9" t="s">
        <v>19</v>
      </c>
      <c r="D2515" s="10" t="s">
        <v>6206</v>
      </c>
      <c r="E2515" s="9" t="s">
        <v>20</v>
      </c>
      <c r="F2515" s="11" t="s">
        <v>6207</v>
      </c>
      <c r="G2515" s="11" t="s">
        <v>6208</v>
      </c>
      <c r="H2515" s="11" t="s">
        <v>6208</v>
      </c>
      <c r="I2515" s="11" t="s">
        <v>6208</v>
      </c>
      <c r="J2515" s="11" t="s">
        <v>6208</v>
      </c>
      <c r="K2515" s="11" t="s">
        <v>6208</v>
      </c>
      <c r="L2515" s="11" t="s">
        <v>6208</v>
      </c>
      <c r="M2515" s="11" t="s">
        <v>6208</v>
      </c>
      <c r="N2515" s="11"/>
      <c r="O2515" s="11"/>
      <c r="P2515" s="11"/>
    </row>
    <row r="2516" spans="1:16">
      <c r="A2516" s="9" t="s">
        <v>6471</v>
      </c>
      <c r="B2516" s="9" t="s">
        <v>6472</v>
      </c>
      <c r="C2516" s="9" t="s">
        <v>19</v>
      </c>
      <c r="D2516" s="10" t="s">
        <v>6206</v>
      </c>
      <c r="E2516" s="9" t="s">
        <v>20</v>
      </c>
      <c r="F2516" s="11" t="s">
        <v>6207</v>
      </c>
      <c r="G2516" s="11" t="s">
        <v>6208</v>
      </c>
      <c r="H2516" s="11" t="s">
        <v>6208</v>
      </c>
      <c r="I2516" s="11" t="s">
        <v>6208</v>
      </c>
      <c r="J2516" s="11" t="s">
        <v>6208</v>
      </c>
      <c r="K2516" s="11" t="s">
        <v>6208</v>
      </c>
      <c r="L2516" s="11" t="s">
        <v>6208</v>
      </c>
      <c r="M2516" s="11" t="s">
        <v>6208</v>
      </c>
      <c r="N2516" s="11"/>
      <c r="O2516" s="11"/>
      <c r="P2516" s="11"/>
    </row>
    <row r="2517" spans="1:16">
      <c r="A2517" s="9" t="s">
        <v>6473</v>
      </c>
      <c r="B2517" s="9" t="s">
        <v>6474</v>
      </c>
      <c r="C2517" s="9" t="s">
        <v>19</v>
      </c>
      <c r="D2517" s="10" t="s">
        <v>6206</v>
      </c>
      <c r="E2517" s="9" t="s">
        <v>20</v>
      </c>
      <c r="F2517" s="11" t="s">
        <v>6207</v>
      </c>
      <c r="G2517" s="11" t="s">
        <v>6208</v>
      </c>
      <c r="H2517" s="11" t="s">
        <v>6208</v>
      </c>
      <c r="I2517" s="11" t="s">
        <v>6208</v>
      </c>
      <c r="J2517" s="11" t="s">
        <v>6208</v>
      </c>
      <c r="K2517" s="11" t="s">
        <v>6208</v>
      </c>
      <c r="L2517" s="11" t="s">
        <v>6208</v>
      </c>
      <c r="M2517" s="11" t="s">
        <v>6208</v>
      </c>
      <c r="N2517" s="11"/>
      <c r="O2517" s="11"/>
      <c r="P2517" s="11"/>
    </row>
    <row r="2518" spans="1:16">
      <c r="A2518" s="9" t="s">
        <v>6475</v>
      </c>
      <c r="B2518" s="9" t="s">
        <v>6476</v>
      </c>
      <c r="C2518" s="9" t="s">
        <v>19</v>
      </c>
      <c r="D2518" s="10" t="s">
        <v>6206</v>
      </c>
      <c r="E2518" s="9" t="s">
        <v>20</v>
      </c>
      <c r="F2518" s="11" t="s">
        <v>6207</v>
      </c>
      <c r="G2518" s="11" t="s">
        <v>6208</v>
      </c>
      <c r="H2518" s="11" t="s">
        <v>6208</v>
      </c>
      <c r="I2518" s="11" t="s">
        <v>6208</v>
      </c>
      <c r="J2518" s="11" t="s">
        <v>6208</v>
      </c>
      <c r="K2518" s="11" t="s">
        <v>6208</v>
      </c>
      <c r="L2518" s="11" t="s">
        <v>6208</v>
      </c>
      <c r="M2518" s="11" t="s">
        <v>6208</v>
      </c>
      <c r="N2518" s="11"/>
      <c r="O2518" s="11"/>
      <c r="P2518" s="11"/>
    </row>
    <row r="2519" spans="1:16" ht="25.5">
      <c r="A2519" s="9" t="s">
        <v>6477</v>
      </c>
      <c r="B2519" s="9" t="s">
        <v>6478</v>
      </c>
      <c r="C2519" s="9" t="s">
        <v>19</v>
      </c>
      <c r="D2519" s="10" t="s">
        <v>6206</v>
      </c>
      <c r="E2519" s="9" t="s">
        <v>20</v>
      </c>
      <c r="F2519" s="11" t="s">
        <v>6207</v>
      </c>
      <c r="G2519" s="11" t="s">
        <v>6208</v>
      </c>
      <c r="H2519" s="11" t="s">
        <v>6208</v>
      </c>
      <c r="I2519" s="11" t="s">
        <v>6208</v>
      </c>
      <c r="J2519" s="11" t="s">
        <v>6208</v>
      </c>
      <c r="K2519" s="11" t="s">
        <v>6208</v>
      </c>
      <c r="L2519" s="11" t="s">
        <v>6208</v>
      </c>
      <c r="M2519" s="11" t="s">
        <v>6208</v>
      </c>
      <c r="N2519" s="11"/>
      <c r="O2519" s="11"/>
      <c r="P2519" s="11"/>
    </row>
    <row r="2520" spans="1:16">
      <c r="A2520" s="9" t="s">
        <v>6479</v>
      </c>
      <c r="B2520" s="9" t="s">
        <v>6480</v>
      </c>
      <c r="C2520" s="9" t="s">
        <v>19</v>
      </c>
      <c r="D2520" s="10" t="s">
        <v>6206</v>
      </c>
      <c r="E2520" s="9" t="s">
        <v>20</v>
      </c>
      <c r="F2520" s="11" t="s">
        <v>6207</v>
      </c>
      <c r="G2520" s="11" t="s">
        <v>6208</v>
      </c>
      <c r="H2520" s="11" t="s">
        <v>6208</v>
      </c>
      <c r="I2520" s="11" t="s">
        <v>6208</v>
      </c>
      <c r="J2520" s="11" t="s">
        <v>6208</v>
      </c>
      <c r="K2520" s="11" t="s">
        <v>6208</v>
      </c>
      <c r="L2520" s="11" t="s">
        <v>6208</v>
      </c>
      <c r="M2520" s="11" t="s">
        <v>6208</v>
      </c>
      <c r="N2520" s="11"/>
      <c r="O2520" s="11"/>
      <c r="P2520" s="11"/>
    </row>
    <row r="2521" spans="1:16">
      <c r="A2521" s="9" t="s">
        <v>6481</v>
      </c>
      <c r="B2521" s="9" t="s">
        <v>6482</v>
      </c>
      <c r="C2521" s="9" t="s">
        <v>19</v>
      </c>
      <c r="D2521" s="10" t="s">
        <v>6206</v>
      </c>
      <c r="E2521" s="9" t="s">
        <v>20</v>
      </c>
      <c r="F2521" s="11" t="s">
        <v>6207</v>
      </c>
      <c r="G2521" s="11" t="s">
        <v>6208</v>
      </c>
      <c r="H2521" s="11" t="s">
        <v>6208</v>
      </c>
      <c r="I2521" s="11" t="s">
        <v>6208</v>
      </c>
      <c r="J2521" s="11" t="s">
        <v>6208</v>
      </c>
      <c r="K2521" s="11" t="s">
        <v>6208</v>
      </c>
      <c r="L2521" s="11" t="s">
        <v>6208</v>
      </c>
      <c r="M2521" s="11" t="s">
        <v>6208</v>
      </c>
      <c r="N2521" s="11"/>
      <c r="O2521" s="11"/>
      <c r="P2521" s="11"/>
    </row>
    <row r="2522" spans="1:16">
      <c r="A2522" s="9" t="s">
        <v>6483</v>
      </c>
      <c r="B2522" s="9" t="s">
        <v>6484</v>
      </c>
      <c r="C2522" s="9" t="s">
        <v>19</v>
      </c>
      <c r="D2522" s="10" t="s">
        <v>6206</v>
      </c>
      <c r="E2522" s="9" t="s">
        <v>20</v>
      </c>
      <c r="F2522" s="11" t="s">
        <v>6207</v>
      </c>
      <c r="G2522" s="11" t="s">
        <v>6208</v>
      </c>
      <c r="H2522" s="11" t="s">
        <v>6208</v>
      </c>
      <c r="I2522" s="11" t="s">
        <v>6208</v>
      </c>
      <c r="J2522" s="11" t="s">
        <v>6208</v>
      </c>
      <c r="K2522" s="11" t="s">
        <v>6208</v>
      </c>
      <c r="L2522" s="11" t="s">
        <v>6208</v>
      </c>
      <c r="M2522" s="11" t="s">
        <v>6208</v>
      </c>
      <c r="N2522" s="11"/>
      <c r="O2522" s="11"/>
      <c r="P2522" s="11"/>
    </row>
    <row r="2523" spans="1:16">
      <c r="A2523" s="9" t="s">
        <v>6485</v>
      </c>
      <c r="B2523" s="9" t="s">
        <v>6486</v>
      </c>
      <c r="C2523" s="9" t="s">
        <v>19</v>
      </c>
      <c r="D2523" s="10" t="s">
        <v>6206</v>
      </c>
      <c r="E2523" s="9" t="s">
        <v>20</v>
      </c>
      <c r="F2523" s="11" t="s">
        <v>6207</v>
      </c>
      <c r="G2523" s="11" t="s">
        <v>6208</v>
      </c>
      <c r="H2523" s="11" t="s">
        <v>6208</v>
      </c>
      <c r="I2523" s="11" t="s">
        <v>6208</v>
      </c>
      <c r="J2523" s="11" t="s">
        <v>6208</v>
      </c>
      <c r="K2523" s="11" t="s">
        <v>6208</v>
      </c>
      <c r="L2523" s="11" t="s">
        <v>6208</v>
      </c>
      <c r="M2523" s="11" t="s">
        <v>6208</v>
      </c>
      <c r="N2523" s="11"/>
      <c r="O2523" s="11"/>
      <c r="P2523" s="11"/>
    </row>
    <row r="2524" spans="1:16">
      <c r="A2524" s="9" t="s">
        <v>6487</v>
      </c>
      <c r="B2524" s="9" t="s">
        <v>6488</v>
      </c>
      <c r="C2524" s="9" t="s">
        <v>19</v>
      </c>
      <c r="D2524" s="10" t="s">
        <v>6206</v>
      </c>
      <c r="E2524" s="9" t="s">
        <v>20</v>
      </c>
      <c r="F2524" s="11" t="s">
        <v>6207</v>
      </c>
      <c r="G2524" s="11" t="s">
        <v>6208</v>
      </c>
      <c r="H2524" s="11" t="s">
        <v>6208</v>
      </c>
      <c r="I2524" s="11" t="s">
        <v>6208</v>
      </c>
      <c r="J2524" s="11" t="s">
        <v>6208</v>
      </c>
      <c r="K2524" s="11" t="s">
        <v>6208</v>
      </c>
      <c r="L2524" s="11" t="s">
        <v>6208</v>
      </c>
      <c r="M2524" s="11" t="s">
        <v>6208</v>
      </c>
      <c r="N2524" s="11"/>
      <c r="O2524" s="11"/>
      <c r="P2524" s="11"/>
    </row>
    <row r="2525" spans="1:16" ht="25.5">
      <c r="A2525" s="9" t="s">
        <v>6489</v>
      </c>
      <c r="B2525" s="9" t="s">
        <v>6490</v>
      </c>
      <c r="C2525" s="9" t="s">
        <v>19</v>
      </c>
      <c r="D2525" s="10" t="s">
        <v>6206</v>
      </c>
      <c r="E2525" s="9" t="s">
        <v>20</v>
      </c>
      <c r="F2525" s="11" t="s">
        <v>6207</v>
      </c>
      <c r="G2525" s="11" t="s">
        <v>6208</v>
      </c>
      <c r="H2525" s="11" t="s">
        <v>6208</v>
      </c>
      <c r="I2525" s="11" t="s">
        <v>6208</v>
      </c>
      <c r="J2525" s="11" t="s">
        <v>6208</v>
      </c>
      <c r="K2525" s="11" t="s">
        <v>6208</v>
      </c>
      <c r="L2525" s="11" t="s">
        <v>6208</v>
      </c>
      <c r="M2525" s="11" t="s">
        <v>6208</v>
      </c>
      <c r="N2525" s="11"/>
      <c r="O2525" s="11"/>
      <c r="P2525" s="11"/>
    </row>
    <row r="2526" spans="1:16">
      <c r="A2526" s="9" t="s">
        <v>6491</v>
      </c>
      <c r="B2526" s="9" t="s">
        <v>6492</v>
      </c>
      <c r="C2526" s="9" t="s">
        <v>19</v>
      </c>
      <c r="D2526" s="10" t="s">
        <v>6206</v>
      </c>
      <c r="E2526" s="9" t="s">
        <v>20</v>
      </c>
      <c r="F2526" s="11" t="s">
        <v>6207</v>
      </c>
      <c r="G2526" s="11" t="s">
        <v>6208</v>
      </c>
      <c r="H2526" s="11" t="s">
        <v>6208</v>
      </c>
      <c r="I2526" s="11" t="s">
        <v>6208</v>
      </c>
      <c r="J2526" s="11" t="s">
        <v>6208</v>
      </c>
      <c r="K2526" s="11" t="s">
        <v>6208</v>
      </c>
      <c r="L2526" s="11" t="s">
        <v>6208</v>
      </c>
      <c r="M2526" s="11" t="s">
        <v>6208</v>
      </c>
      <c r="N2526" s="11"/>
      <c r="O2526" s="11"/>
      <c r="P2526" s="11"/>
    </row>
    <row r="2527" spans="1:16" ht="25.5">
      <c r="A2527" s="9" t="s">
        <v>6493</v>
      </c>
      <c r="B2527" s="9" t="s">
        <v>6494</v>
      </c>
      <c r="C2527" s="9" t="s">
        <v>19</v>
      </c>
      <c r="D2527" s="10" t="s">
        <v>6206</v>
      </c>
      <c r="E2527" s="9" t="s">
        <v>20</v>
      </c>
      <c r="F2527" s="11" t="s">
        <v>6207</v>
      </c>
      <c r="G2527" s="11" t="s">
        <v>6208</v>
      </c>
      <c r="H2527" s="11" t="s">
        <v>6208</v>
      </c>
      <c r="I2527" s="11" t="s">
        <v>6208</v>
      </c>
      <c r="J2527" s="11" t="s">
        <v>6208</v>
      </c>
      <c r="K2527" s="11" t="s">
        <v>6208</v>
      </c>
      <c r="L2527" s="11" t="s">
        <v>6208</v>
      </c>
      <c r="M2527" s="11" t="s">
        <v>6208</v>
      </c>
      <c r="N2527" s="11"/>
      <c r="O2527" s="11"/>
      <c r="P2527" s="11"/>
    </row>
    <row r="2528" spans="1:16">
      <c r="A2528" s="9" t="s">
        <v>6495</v>
      </c>
      <c r="B2528" s="9" t="s">
        <v>6496</v>
      </c>
      <c r="C2528" s="9" t="s">
        <v>19</v>
      </c>
      <c r="D2528" s="10" t="s">
        <v>6206</v>
      </c>
      <c r="E2528" s="9" t="s">
        <v>20</v>
      </c>
      <c r="F2528" s="11" t="s">
        <v>6207</v>
      </c>
      <c r="G2528" s="11" t="s">
        <v>6208</v>
      </c>
      <c r="H2528" s="11" t="s">
        <v>6208</v>
      </c>
      <c r="I2528" s="11" t="s">
        <v>6208</v>
      </c>
      <c r="J2528" s="11" t="s">
        <v>6208</v>
      </c>
      <c r="K2528" s="11" t="s">
        <v>6208</v>
      </c>
      <c r="L2528" s="11" t="s">
        <v>6208</v>
      </c>
      <c r="M2528" s="11" t="s">
        <v>6208</v>
      </c>
      <c r="N2528" s="11"/>
      <c r="O2528" s="11"/>
      <c r="P2528" s="11"/>
    </row>
    <row r="2529" spans="1:16">
      <c r="A2529" s="9" t="s">
        <v>6497</v>
      </c>
      <c r="B2529" s="9" t="s">
        <v>6498</v>
      </c>
      <c r="C2529" s="9" t="s">
        <v>19</v>
      </c>
      <c r="D2529" s="10" t="s">
        <v>6206</v>
      </c>
      <c r="E2529" s="9" t="s">
        <v>20</v>
      </c>
      <c r="F2529" s="11" t="s">
        <v>6207</v>
      </c>
      <c r="G2529" s="11" t="s">
        <v>6208</v>
      </c>
      <c r="H2529" s="11" t="s">
        <v>6208</v>
      </c>
      <c r="I2529" s="11" t="s">
        <v>6208</v>
      </c>
      <c r="J2529" s="11" t="s">
        <v>6208</v>
      </c>
      <c r="K2529" s="11" t="s">
        <v>6208</v>
      </c>
      <c r="L2529" s="11" t="s">
        <v>6208</v>
      </c>
      <c r="M2529" s="11" t="s">
        <v>6208</v>
      </c>
      <c r="N2529" s="11"/>
      <c r="O2529" s="11"/>
      <c r="P2529" s="11"/>
    </row>
    <row r="2530" spans="1:16">
      <c r="A2530" s="9" t="s">
        <v>6499</v>
      </c>
      <c r="B2530" s="9" t="s">
        <v>6500</v>
      </c>
      <c r="C2530" s="9" t="s">
        <v>19</v>
      </c>
      <c r="D2530" s="10" t="s">
        <v>6206</v>
      </c>
      <c r="E2530" s="9" t="s">
        <v>20</v>
      </c>
      <c r="F2530" s="11" t="s">
        <v>6207</v>
      </c>
      <c r="G2530" s="11" t="s">
        <v>6208</v>
      </c>
      <c r="H2530" s="11" t="s">
        <v>6208</v>
      </c>
      <c r="I2530" s="11" t="s">
        <v>6208</v>
      </c>
      <c r="J2530" s="11" t="s">
        <v>6208</v>
      </c>
      <c r="K2530" s="11" t="s">
        <v>6208</v>
      </c>
      <c r="L2530" s="11" t="s">
        <v>6208</v>
      </c>
      <c r="M2530" s="11" t="s">
        <v>6208</v>
      </c>
      <c r="N2530" s="11"/>
      <c r="O2530" s="11"/>
      <c r="P2530" s="11"/>
    </row>
    <row r="2531" spans="1:16">
      <c r="A2531" s="9" t="s">
        <v>6501</v>
      </c>
      <c r="B2531" s="9" t="s">
        <v>6502</v>
      </c>
      <c r="C2531" s="9" t="s">
        <v>19</v>
      </c>
      <c r="D2531" s="10" t="s">
        <v>6206</v>
      </c>
      <c r="E2531" s="9" t="s">
        <v>20</v>
      </c>
      <c r="F2531" s="11" t="s">
        <v>6207</v>
      </c>
      <c r="G2531" s="11" t="s">
        <v>6208</v>
      </c>
      <c r="H2531" s="11" t="s">
        <v>6208</v>
      </c>
      <c r="I2531" s="11" t="s">
        <v>6208</v>
      </c>
      <c r="J2531" s="11" t="s">
        <v>6208</v>
      </c>
      <c r="K2531" s="11" t="s">
        <v>6208</v>
      </c>
      <c r="L2531" s="11" t="s">
        <v>6208</v>
      </c>
      <c r="M2531" s="11" t="s">
        <v>6208</v>
      </c>
      <c r="N2531" s="11"/>
      <c r="O2531" s="11"/>
      <c r="P2531" s="11"/>
    </row>
    <row r="2532" spans="1:16">
      <c r="A2532" s="9" t="s">
        <v>6503</v>
      </c>
      <c r="B2532" s="9" t="s">
        <v>6504</v>
      </c>
      <c r="C2532" s="9" t="s">
        <v>19</v>
      </c>
      <c r="D2532" s="10" t="s">
        <v>6206</v>
      </c>
      <c r="E2532" s="9" t="s">
        <v>20</v>
      </c>
      <c r="F2532" s="11" t="s">
        <v>6207</v>
      </c>
      <c r="G2532" s="11" t="s">
        <v>6208</v>
      </c>
      <c r="H2532" s="11" t="s">
        <v>6208</v>
      </c>
      <c r="I2532" s="11" t="s">
        <v>6208</v>
      </c>
      <c r="J2532" s="11" t="s">
        <v>6208</v>
      </c>
      <c r="K2532" s="11" t="s">
        <v>6208</v>
      </c>
      <c r="L2532" s="11" t="s">
        <v>6208</v>
      </c>
      <c r="M2532" s="11" t="s">
        <v>6208</v>
      </c>
      <c r="N2532" s="11"/>
      <c r="O2532" s="11"/>
      <c r="P2532" s="11"/>
    </row>
    <row r="2533" spans="1:16">
      <c r="A2533" s="9" t="s">
        <v>6505</v>
      </c>
      <c r="B2533" s="9" t="s">
        <v>6506</v>
      </c>
      <c r="C2533" s="9" t="s">
        <v>19</v>
      </c>
      <c r="D2533" s="10" t="s">
        <v>6206</v>
      </c>
      <c r="E2533" s="9" t="s">
        <v>20</v>
      </c>
      <c r="F2533" s="11" t="s">
        <v>6207</v>
      </c>
      <c r="G2533" s="11" t="s">
        <v>6208</v>
      </c>
      <c r="H2533" s="11" t="s">
        <v>6208</v>
      </c>
      <c r="I2533" s="11" t="s">
        <v>6208</v>
      </c>
      <c r="J2533" s="11" t="s">
        <v>6208</v>
      </c>
      <c r="K2533" s="11" t="s">
        <v>6208</v>
      </c>
      <c r="L2533" s="11" t="s">
        <v>6208</v>
      </c>
      <c r="M2533" s="11" t="s">
        <v>6208</v>
      </c>
      <c r="N2533" s="11"/>
      <c r="O2533" s="11"/>
      <c r="P2533" s="11"/>
    </row>
    <row r="2534" spans="1:16">
      <c r="A2534" s="9" t="s">
        <v>6507</v>
      </c>
      <c r="B2534" s="9" t="s">
        <v>6508</v>
      </c>
      <c r="C2534" s="9" t="s">
        <v>19</v>
      </c>
      <c r="D2534" s="10" t="s">
        <v>6206</v>
      </c>
      <c r="E2534" s="9" t="s">
        <v>20</v>
      </c>
      <c r="F2534" s="11" t="s">
        <v>6207</v>
      </c>
      <c r="G2534" s="11" t="s">
        <v>6208</v>
      </c>
      <c r="H2534" s="11" t="s">
        <v>6208</v>
      </c>
      <c r="I2534" s="11" t="s">
        <v>6208</v>
      </c>
      <c r="J2534" s="11" t="s">
        <v>6208</v>
      </c>
      <c r="K2534" s="11" t="s">
        <v>6208</v>
      </c>
      <c r="L2534" s="11" t="s">
        <v>6208</v>
      </c>
      <c r="M2534" s="11" t="s">
        <v>6208</v>
      </c>
      <c r="N2534" s="11"/>
      <c r="O2534" s="11"/>
      <c r="P2534" s="11"/>
    </row>
    <row r="2535" spans="1:16">
      <c r="A2535" s="9" t="s">
        <v>6509</v>
      </c>
      <c r="B2535" s="9" t="s">
        <v>6510</v>
      </c>
      <c r="C2535" s="9" t="s">
        <v>19</v>
      </c>
      <c r="D2535" s="10" t="s">
        <v>6206</v>
      </c>
      <c r="E2535" s="9" t="s">
        <v>20</v>
      </c>
      <c r="F2535" s="11" t="s">
        <v>6207</v>
      </c>
      <c r="G2535" s="11" t="s">
        <v>6208</v>
      </c>
      <c r="H2535" s="11" t="s">
        <v>6208</v>
      </c>
      <c r="I2535" s="11" t="s">
        <v>6208</v>
      </c>
      <c r="J2535" s="11" t="s">
        <v>6208</v>
      </c>
      <c r="K2535" s="11" t="s">
        <v>6208</v>
      </c>
      <c r="L2535" s="11" t="s">
        <v>6208</v>
      </c>
      <c r="M2535" s="11" t="s">
        <v>6208</v>
      </c>
      <c r="N2535" s="11"/>
      <c r="O2535" s="11"/>
      <c r="P2535" s="11"/>
    </row>
    <row r="2536" spans="1:16">
      <c r="A2536" s="9" t="s">
        <v>6511</v>
      </c>
      <c r="B2536" s="9" t="s">
        <v>6512</v>
      </c>
      <c r="C2536" s="9" t="s">
        <v>19</v>
      </c>
      <c r="D2536" s="10" t="s">
        <v>6206</v>
      </c>
      <c r="E2536" s="9" t="s">
        <v>20</v>
      </c>
      <c r="F2536" s="11" t="s">
        <v>6207</v>
      </c>
      <c r="G2536" s="11" t="s">
        <v>6208</v>
      </c>
      <c r="H2536" s="11" t="s">
        <v>6208</v>
      </c>
      <c r="I2536" s="11" t="s">
        <v>6208</v>
      </c>
      <c r="J2536" s="11" t="s">
        <v>6208</v>
      </c>
      <c r="K2536" s="11" t="s">
        <v>6208</v>
      </c>
      <c r="L2536" s="11" t="s">
        <v>6208</v>
      </c>
      <c r="M2536" s="11" t="s">
        <v>6208</v>
      </c>
      <c r="N2536" s="11"/>
      <c r="O2536" s="11"/>
      <c r="P2536" s="11"/>
    </row>
    <row r="2537" spans="1:16">
      <c r="A2537" s="9" t="s">
        <v>6513</v>
      </c>
      <c r="B2537" s="9" t="s">
        <v>6514</v>
      </c>
      <c r="C2537" s="9" t="s">
        <v>19</v>
      </c>
      <c r="D2537" s="10" t="s">
        <v>6206</v>
      </c>
      <c r="E2537" s="9" t="s">
        <v>20</v>
      </c>
      <c r="F2537" s="11" t="s">
        <v>6207</v>
      </c>
      <c r="G2537" s="11" t="s">
        <v>6208</v>
      </c>
      <c r="H2537" s="11" t="s">
        <v>6208</v>
      </c>
      <c r="I2537" s="11" t="s">
        <v>6208</v>
      </c>
      <c r="J2537" s="11" t="s">
        <v>6208</v>
      </c>
      <c r="K2537" s="11" t="s">
        <v>6208</v>
      </c>
      <c r="L2537" s="11" t="s">
        <v>6208</v>
      </c>
      <c r="M2537" s="11" t="s">
        <v>6208</v>
      </c>
      <c r="N2537" s="11"/>
      <c r="O2537" s="11"/>
      <c r="P2537" s="11"/>
    </row>
    <row r="2538" spans="1:16">
      <c r="A2538" s="9" t="s">
        <v>6515</v>
      </c>
      <c r="B2538" s="9" t="s">
        <v>6516</v>
      </c>
      <c r="C2538" s="9" t="s">
        <v>19</v>
      </c>
      <c r="D2538" s="10" t="s">
        <v>6206</v>
      </c>
      <c r="E2538" s="9" t="s">
        <v>20</v>
      </c>
      <c r="F2538" s="11" t="s">
        <v>6207</v>
      </c>
      <c r="G2538" s="11" t="s">
        <v>6208</v>
      </c>
      <c r="H2538" s="11" t="s">
        <v>6208</v>
      </c>
      <c r="I2538" s="11" t="s">
        <v>6208</v>
      </c>
      <c r="J2538" s="11" t="s">
        <v>6208</v>
      </c>
      <c r="K2538" s="11" t="s">
        <v>6208</v>
      </c>
      <c r="L2538" s="11" t="s">
        <v>6208</v>
      </c>
      <c r="M2538" s="11" t="s">
        <v>6208</v>
      </c>
      <c r="N2538" s="11"/>
      <c r="O2538" s="11"/>
      <c r="P2538" s="11"/>
    </row>
    <row r="2539" spans="1:16" ht="25.5">
      <c r="A2539" s="9" t="s">
        <v>6517</v>
      </c>
      <c r="B2539" s="9" t="s">
        <v>6518</v>
      </c>
      <c r="C2539" s="9" t="s">
        <v>19</v>
      </c>
      <c r="D2539" s="10" t="s">
        <v>6206</v>
      </c>
      <c r="E2539" s="9" t="s">
        <v>20</v>
      </c>
      <c r="F2539" s="11" t="s">
        <v>6207</v>
      </c>
      <c r="G2539" s="11" t="s">
        <v>6208</v>
      </c>
      <c r="H2539" s="11" t="s">
        <v>6208</v>
      </c>
      <c r="I2539" s="11" t="s">
        <v>6208</v>
      </c>
      <c r="J2539" s="11" t="s">
        <v>6208</v>
      </c>
      <c r="K2539" s="11" t="s">
        <v>6208</v>
      </c>
      <c r="L2539" s="11" t="s">
        <v>6208</v>
      </c>
      <c r="M2539" s="11" t="s">
        <v>6208</v>
      </c>
      <c r="N2539" s="11"/>
      <c r="O2539" s="11"/>
      <c r="P2539" s="11"/>
    </row>
    <row r="2540" spans="1:16">
      <c r="A2540" s="9" t="s">
        <v>6519</v>
      </c>
      <c r="B2540" s="9" t="s">
        <v>6520</v>
      </c>
      <c r="C2540" s="9" t="s">
        <v>19</v>
      </c>
      <c r="D2540" s="10" t="s">
        <v>6206</v>
      </c>
      <c r="E2540" s="9" t="s">
        <v>20</v>
      </c>
      <c r="F2540" s="11" t="s">
        <v>6207</v>
      </c>
      <c r="G2540" s="11" t="s">
        <v>6208</v>
      </c>
      <c r="H2540" s="11" t="s">
        <v>6208</v>
      </c>
      <c r="I2540" s="11" t="s">
        <v>6208</v>
      </c>
      <c r="J2540" s="11" t="s">
        <v>6208</v>
      </c>
      <c r="K2540" s="11" t="s">
        <v>6208</v>
      </c>
      <c r="L2540" s="11" t="s">
        <v>6208</v>
      </c>
      <c r="M2540" s="11" t="s">
        <v>6208</v>
      </c>
      <c r="N2540" s="11"/>
      <c r="O2540" s="11"/>
      <c r="P2540" s="11"/>
    </row>
    <row r="2541" spans="1:16">
      <c r="A2541" s="9" t="s">
        <v>6521</v>
      </c>
      <c r="B2541" s="9" t="s">
        <v>6522</v>
      </c>
      <c r="C2541" s="9" t="s">
        <v>19</v>
      </c>
      <c r="D2541" s="10" t="s">
        <v>6206</v>
      </c>
      <c r="E2541" s="9" t="s">
        <v>20</v>
      </c>
      <c r="F2541" s="11" t="s">
        <v>6207</v>
      </c>
      <c r="G2541" s="11" t="s">
        <v>6208</v>
      </c>
      <c r="H2541" s="11" t="s">
        <v>6208</v>
      </c>
      <c r="I2541" s="11" t="s">
        <v>6208</v>
      </c>
      <c r="J2541" s="11" t="s">
        <v>6208</v>
      </c>
      <c r="K2541" s="11" t="s">
        <v>6208</v>
      </c>
      <c r="L2541" s="11" t="s">
        <v>6208</v>
      </c>
      <c r="M2541" s="11" t="s">
        <v>6208</v>
      </c>
      <c r="N2541" s="11"/>
      <c r="O2541" s="11"/>
      <c r="P2541" s="11"/>
    </row>
    <row r="2542" spans="1:16">
      <c r="A2542" s="9" t="s">
        <v>6523</v>
      </c>
      <c r="B2542" s="9" t="s">
        <v>6524</v>
      </c>
      <c r="C2542" s="9" t="s">
        <v>19</v>
      </c>
      <c r="D2542" s="10" t="s">
        <v>6206</v>
      </c>
      <c r="E2542" s="9" t="s">
        <v>20</v>
      </c>
      <c r="F2542" s="11" t="s">
        <v>6207</v>
      </c>
      <c r="G2542" s="11" t="s">
        <v>6208</v>
      </c>
      <c r="H2542" s="11" t="s">
        <v>6208</v>
      </c>
      <c r="I2542" s="11" t="s">
        <v>6208</v>
      </c>
      <c r="J2542" s="11" t="s">
        <v>6208</v>
      </c>
      <c r="K2542" s="11" t="s">
        <v>6208</v>
      </c>
      <c r="L2542" s="11" t="s">
        <v>6208</v>
      </c>
      <c r="M2542" s="11" t="s">
        <v>6208</v>
      </c>
      <c r="N2542" s="11"/>
      <c r="O2542" s="11"/>
      <c r="P2542" s="11"/>
    </row>
    <row r="2543" spans="1:16">
      <c r="A2543" s="9" t="s">
        <v>6525</v>
      </c>
      <c r="B2543" s="9" t="s">
        <v>6526</v>
      </c>
      <c r="C2543" s="9" t="s">
        <v>19</v>
      </c>
      <c r="D2543" s="10" t="s">
        <v>6206</v>
      </c>
      <c r="E2543" s="9" t="s">
        <v>20</v>
      </c>
      <c r="F2543" s="11" t="s">
        <v>6207</v>
      </c>
      <c r="G2543" s="11" t="s">
        <v>6208</v>
      </c>
      <c r="H2543" s="11" t="s">
        <v>6208</v>
      </c>
      <c r="I2543" s="11" t="s">
        <v>6208</v>
      </c>
      <c r="J2543" s="11" t="s">
        <v>6208</v>
      </c>
      <c r="K2543" s="11" t="s">
        <v>6208</v>
      </c>
      <c r="L2543" s="11" t="s">
        <v>6208</v>
      </c>
      <c r="M2543" s="11" t="s">
        <v>6208</v>
      </c>
      <c r="N2543" s="11"/>
      <c r="O2543" s="11"/>
      <c r="P2543" s="11"/>
    </row>
    <row r="2544" spans="1:16">
      <c r="A2544" s="9" t="s">
        <v>6527</v>
      </c>
      <c r="B2544" s="9" t="s">
        <v>6528</v>
      </c>
      <c r="C2544" s="9" t="s">
        <v>19</v>
      </c>
      <c r="D2544" s="10" t="s">
        <v>6206</v>
      </c>
      <c r="E2544" s="9" t="s">
        <v>20</v>
      </c>
      <c r="F2544" s="11" t="s">
        <v>6207</v>
      </c>
      <c r="G2544" s="11" t="s">
        <v>6208</v>
      </c>
      <c r="H2544" s="11" t="s">
        <v>6208</v>
      </c>
      <c r="I2544" s="11" t="s">
        <v>6208</v>
      </c>
      <c r="J2544" s="11" t="s">
        <v>6208</v>
      </c>
      <c r="K2544" s="11" t="s">
        <v>6208</v>
      </c>
      <c r="L2544" s="11" t="s">
        <v>6208</v>
      </c>
      <c r="M2544" s="11" t="s">
        <v>6208</v>
      </c>
      <c r="N2544" s="11"/>
      <c r="O2544" s="11"/>
      <c r="P2544" s="11"/>
    </row>
    <row r="2545" spans="1:16">
      <c r="A2545" s="9" t="s">
        <v>6529</v>
      </c>
      <c r="B2545" s="9" t="s">
        <v>6530</v>
      </c>
      <c r="C2545" s="9" t="s">
        <v>19</v>
      </c>
      <c r="D2545" s="10" t="s">
        <v>6206</v>
      </c>
      <c r="E2545" s="9" t="s">
        <v>20</v>
      </c>
      <c r="F2545" s="11" t="s">
        <v>6207</v>
      </c>
      <c r="G2545" s="11" t="s">
        <v>6208</v>
      </c>
      <c r="H2545" s="11" t="s">
        <v>6208</v>
      </c>
      <c r="I2545" s="11" t="s">
        <v>6208</v>
      </c>
      <c r="J2545" s="11" t="s">
        <v>6208</v>
      </c>
      <c r="K2545" s="11" t="s">
        <v>6208</v>
      </c>
      <c r="L2545" s="11" t="s">
        <v>6208</v>
      </c>
      <c r="M2545" s="11" t="s">
        <v>6208</v>
      </c>
      <c r="N2545" s="11">
        <v>10.6</v>
      </c>
      <c r="O2545" s="11">
        <v>0</v>
      </c>
      <c r="P2545" s="11" t="s">
        <v>3823</v>
      </c>
    </row>
    <row r="2546" spans="1:16">
      <c r="A2546" s="9" t="s">
        <v>6531</v>
      </c>
      <c r="B2546" s="9" t="s">
        <v>6532</v>
      </c>
      <c r="C2546" s="9" t="s">
        <v>19</v>
      </c>
      <c r="D2546" s="10" t="s">
        <v>6206</v>
      </c>
      <c r="E2546" s="9" t="s">
        <v>20</v>
      </c>
      <c r="F2546" s="11" t="s">
        <v>6207</v>
      </c>
      <c r="G2546" s="11" t="s">
        <v>6208</v>
      </c>
      <c r="H2546" s="11" t="s">
        <v>6208</v>
      </c>
      <c r="I2546" s="11" t="s">
        <v>6208</v>
      </c>
      <c r="J2546" s="11" t="s">
        <v>6208</v>
      </c>
      <c r="K2546" s="11" t="s">
        <v>6208</v>
      </c>
      <c r="L2546" s="11" t="s">
        <v>6208</v>
      </c>
      <c r="M2546" s="11" t="s">
        <v>6208</v>
      </c>
      <c r="N2546" s="11">
        <v>11.39</v>
      </c>
      <c r="O2546" s="11">
        <v>0</v>
      </c>
      <c r="P2546" s="11" t="s">
        <v>3823</v>
      </c>
    </row>
    <row r="2547" spans="1:16">
      <c r="A2547" s="9" t="s">
        <v>6533</v>
      </c>
      <c r="B2547" s="9" t="s">
        <v>6534</v>
      </c>
      <c r="C2547" s="9" t="s">
        <v>19</v>
      </c>
      <c r="D2547" s="10" t="s">
        <v>6206</v>
      </c>
      <c r="E2547" s="9" t="s">
        <v>20</v>
      </c>
      <c r="F2547" s="11" t="s">
        <v>6207</v>
      </c>
      <c r="G2547" s="11" t="s">
        <v>6208</v>
      </c>
      <c r="H2547" s="11" t="s">
        <v>6208</v>
      </c>
      <c r="I2547" s="11" t="s">
        <v>6208</v>
      </c>
      <c r="J2547" s="11" t="s">
        <v>6208</v>
      </c>
      <c r="K2547" s="11" t="s">
        <v>6208</v>
      </c>
      <c r="L2547" s="11" t="s">
        <v>6208</v>
      </c>
      <c r="M2547" s="11" t="s">
        <v>6208</v>
      </c>
      <c r="N2547" s="11">
        <v>40.450000000000003</v>
      </c>
      <c r="O2547" s="11">
        <v>0</v>
      </c>
      <c r="P2547" s="11" t="s">
        <v>3823</v>
      </c>
    </row>
    <row r="2548" spans="1:16">
      <c r="A2548" s="9" t="s">
        <v>6535</v>
      </c>
      <c r="B2548" s="9" t="s">
        <v>6536</v>
      </c>
      <c r="C2548" s="9" t="s">
        <v>19</v>
      </c>
      <c r="D2548" s="10" t="s">
        <v>6206</v>
      </c>
      <c r="E2548" s="9" t="s">
        <v>20</v>
      </c>
      <c r="F2548" s="11" t="s">
        <v>6207</v>
      </c>
      <c r="G2548" s="11" t="s">
        <v>6208</v>
      </c>
      <c r="H2548" s="11" t="s">
        <v>6208</v>
      </c>
      <c r="I2548" s="11" t="s">
        <v>6208</v>
      </c>
      <c r="J2548" s="11" t="s">
        <v>6208</v>
      </c>
      <c r="K2548" s="11" t="s">
        <v>6208</v>
      </c>
      <c r="L2548" s="11" t="s">
        <v>6208</v>
      </c>
      <c r="M2548" s="11" t="s">
        <v>6208</v>
      </c>
      <c r="N2548" s="11"/>
      <c r="O2548" s="11"/>
      <c r="P2548" s="11"/>
    </row>
    <row r="2549" spans="1:16">
      <c r="A2549" s="9" t="s">
        <v>6537</v>
      </c>
      <c r="B2549" s="9" t="s">
        <v>6538</v>
      </c>
      <c r="C2549" s="9" t="s">
        <v>19</v>
      </c>
      <c r="D2549" s="10" t="s">
        <v>6206</v>
      </c>
      <c r="E2549" s="9" t="s">
        <v>20</v>
      </c>
      <c r="F2549" s="11" t="s">
        <v>6207</v>
      </c>
      <c r="G2549" s="11" t="s">
        <v>6208</v>
      </c>
      <c r="H2549" s="11" t="s">
        <v>6208</v>
      </c>
      <c r="I2549" s="11" t="s">
        <v>6208</v>
      </c>
      <c r="J2549" s="11" t="s">
        <v>6208</v>
      </c>
      <c r="K2549" s="11" t="s">
        <v>6208</v>
      </c>
      <c r="L2549" s="11" t="s">
        <v>6208</v>
      </c>
      <c r="M2549" s="11" t="s">
        <v>6208</v>
      </c>
      <c r="N2549" s="11">
        <v>0</v>
      </c>
      <c r="O2549" s="11">
        <v>0</v>
      </c>
      <c r="P2549" s="11">
        <v>0</v>
      </c>
    </row>
    <row r="2550" spans="1:16">
      <c r="A2550" s="9" t="s">
        <v>6539</v>
      </c>
      <c r="B2550" s="9" t="s">
        <v>6540</v>
      </c>
      <c r="C2550" s="9" t="s">
        <v>19</v>
      </c>
      <c r="D2550" s="10" t="s">
        <v>6206</v>
      </c>
      <c r="E2550" s="9" t="s">
        <v>20</v>
      </c>
      <c r="F2550" s="11" t="s">
        <v>6207</v>
      </c>
      <c r="G2550" s="11" t="s">
        <v>6208</v>
      </c>
      <c r="H2550" s="11" t="s">
        <v>6208</v>
      </c>
      <c r="I2550" s="11" t="s">
        <v>6208</v>
      </c>
      <c r="J2550" s="11" t="s">
        <v>6208</v>
      </c>
      <c r="K2550" s="11" t="s">
        <v>6208</v>
      </c>
      <c r="L2550" s="11" t="s">
        <v>6208</v>
      </c>
      <c r="M2550" s="11" t="s">
        <v>6208</v>
      </c>
      <c r="N2550" s="11">
        <v>16.72</v>
      </c>
      <c r="O2550" s="11">
        <v>0</v>
      </c>
      <c r="P2550" s="11" t="s">
        <v>3823</v>
      </c>
    </row>
    <row r="2551" spans="1:16">
      <c r="A2551" s="9" t="s">
        <v>6541</v>
      </c>
      <c r="B2551" s="9" t="s">
        <v>6542</v>
      </c>
      <c r="C2551" s="9" t="s">
        <v>19</v>
      </c>
      <c r="D2551" s="10" t="s">
        <v>6206</v>
      </c>
      <c r="E2551" s="9" t="s">
        <v>20</v>
      </c>
      <c r="F2551" s="11" t="s">
        <v>6207</v>
      </c>
      <c r="G2551" s="11" t="s">
        <v>6208</v>
      </c>
      <c r="H2551" s="11" t="s">
        <v>6208</v>
      </c>
      <c r="I2551" s="11" t="s">
        <v>6208</v>
      </c>
      <c r="J2551" s="11" t="s">
        <v>6208</v>
      </c>
      <c r="K2551" s="11" t="s">
        <v>6208</v>
      </c>
      <c r="L2551" s="11" t="s">
        <v>6208</v>
      </c>
      <c r="M2551" s="11" t="s">
        <v>6208</v>
      </c>
      <c r="N2551" s="11">
        <v>10.69</v>
      </c>
      <c r="O2551" s="11">
        <v>0</v>
      </c>
      <c r="P2551" s="11" t="s">
        <v>3823</v>
      </c>
    </row>
    <row r="2552" spans="1:16">
      <c r="A2552" s="9" t="s">
        <v>6543</v>
      </c>
      <c r="B2552" s="9" t="s">
        <v>6544</v>
      </c>
      <c r="C2552" s="9" t="s">
        <v>19</v>
      </c>
      <c r="D2552" s="10" t="s">
        <v>6206</v>
      </c>
      <c r="E2552" s="9" t="s">
        <v>20</v>
      </c>
      <c r="F2552" s="11" t="s">
        <v>6207</v>
      </c>
      <c r="G2552" s="11" t="s">
        <v>6208</v>
      </c>
      <c r="H2552" s="11" t="s">
        <v>6208</v>
      </c>
      <c r="I2552" s="11" t="s">
        <v>6208</v>
      </c>
      <c r="J2552" s="11" t="s">
        <v>6208</v>
      </c>
      <c r="K2552" s="11" t="s">
        <v>6208</v>
      </c>
      <c r="L2552" s="11" t="s">
        <v>6208</v>
      </c>
      <c r="M2552" s="11" t="s">
        <v>6208</v>
      </c>
      <c r="N2552" s="11"/>
      <c r="O2552" s="11"/>
      <c r="P2552" s="11"/>
    </row>
    <row r="2553" spans="1:16">
      <c r="A2553" s="9" t="s">
        <v>6545</v>
      </c>
      <c r="B2553" s="9" t="s">
        <v>6546</v>
      </c>
      <c r="C2553" s="9" t="s">
        <v>19</v>
      </c>
      <c r="D2553" s="10" t="s">
        <v>6206</v>
      </c>
      <c r="E2553" s="9" t="s">
        <v>20</v>
      </c>
      <c r="F2553" s="11" t="s">
        <v>6207</v>
      </c>
      <c r="G2553" s="11" t="s">
        <v>6208</v>
      </c>
      <c r="H2553" s="11" t="s">
        <v>6208</v>
      </c>
      <c r="I2553" s="11" t="s">
        <v>6208</v>
      </c>
      <c r="J2553" s="11" t="s">
        <v>6208</v>
      </c>
      <c r="K2553" s="11" t="s">
        <v>6208</v>
      </c>
      <c r="L2553" s="11" t="s">
        <v>6208</v>
      </c>
      <c r="M2553" s="11" t="s">
        <v>6208</v>
      </c>
      <c r="N2553" s="11">
        <v>21.82</v>
      </c>
      <c r="O2553" s="11">
        <v>0</v>
      </c>
      <c r="P2553" s="11" t="s">
        <v>3823</v>
      </c>
    </row>
    <row r="2554" spans="1:16">
      <c r="A2554" s="9" t="s">
        <v>6547</v>
      </c>
      <c r="B2554" s="9" t="s">
        <v>6548</v>
      </c>
      <c r="C2554" s="9" t="s">
        <v>19</v>
      </c>
      <c r="D2554" s="10" t="s">
        <v>6206</v>
      </c>
      <c r="E2554" s="9" t="s">
        <v>20</v>
      </c>
      <c r="F2554" s="11" t="s">
        <v>6207</v>
      </c>
      <c r="G2554" s="11" t="s">
        <v>6208</v>
      </c>
      <c r="H2554" s="11" t="s">
        <v>6208</v>
      </c>
      <c r="I2554" s="11" t="s">
        <v>6208</v>
      </c>
      <c r="J2554" s="11" t="s">
        <v>6208</v>
      </c>
      <c r="K2554" s="11" t="s">
        <v>6208</v>
      </c>
      <c r="L2554" s="11" t="s">
        <v>6208</v>
      </c>
      <c r="M2554" s="11" t="s">
        <v>6208</v>
      </c>
      <c r="N2554" s="11"/>
      <c r="O2554" s="11"/>
      <c r="P2554" s="11"/>
    </row>
    <row r="2555" spans="1:16">
      <c r="A2555" s="9" t="s">
        <v>6549</v>
      </c>
      <c r="B2555" s="9" t="s">
        <v>6550</v>
      </c>
      <c r="C2555" s="9" t="s">
        <v>19</v>
      </c>
      <c r="D2555" s="10" t="s">
        <v>6206</v>
      </c>
      <c r="E2555" s="9" t="s">
        <v>20</v>
      </c>
      <c r="F2555" s="11" t="s">
        <v>6207</v>
      </c>
      <c r="G2555" s="11" t="s">
        <v>6208</v>
      </c>
      <c r="H2555" s="11" t="s">
        <v>6208</v>
      </c>
      <c r="I2555" s="11" t="s">
        <v>6208</v>
      </c>
      <c r="J2555" s="11" t="s">
        <v>6208</v>
      </c>
      <c r="K2555" s="11" t="s">
        <v>6208</v>
      </c>
      <c r="L2555" s="11" t="s">
        <v>6208</v>
      </c>
      <c r="M2555" s="11" t="s">
        <v>6208</v>
      </c>
      <c r="N2555" s="11"/>
      <c r="O2555" s="11"/>
      <c r="P2555" s="11"/>
    </row>
    <row r="2556" spans="1:16">
      <c r="A2556" s="9" t="s">
        <v>6551</v>
      </c>
      <c r="B2556" s="9" t="s">
        <v>6552</v>
      </c>
      <c r="C2556" s="9" t="s">
        <v>19</v>
      </c>
      <c r="D2556" s="10" t="s">
        <v>6206</v>
      </c>
      <c r="E2556" s="9" t="s">
        <v>20</v>
      </c>
      <c r="F2556" s="11" t="s">
        <v>6207</v>
      </c>
      <c r="G2556" s="11" t="s">
        <v>6208</v>
      </c>
      <c r="H2556" s="11" t="s">
        <v>6208</v>
      </c>
      <c r="I2556" s="11" t="s">
        <v>6208</v>
      </c>
      <c r="J2556" s="11" t="s">
        <v>6208</v>
      </c>
      <c r="K2556" s="11" t="s">
        <v>6208</v>
      </c>
      <c r="L2556" s="11" t="s">
        <v>6208</v>
      </c>
      <c r="M2556" s="11" t="s">
        <v>6208</v>
      </c>
      <c r="N2556" s="11"/>
      <c r="O2556" s="11"/>
      <c r="P2556" s="11"/>
    </row>
    <row r="2557" spans="1:16">
      <c r="A2557" s="9" t="s">
        <v>6553</v>
      </c>
      <c r="B2557" s="9" t="s">
        <v>6554</v>
      </c>
      <c r="C2557" s="9" t="s">
        <v>19</v>
      </c>
      <c r="D2557" s="10" t="s">
        <v>6206</v>
      </c>
      <c r="E2557" s="9" t="s">
        <v>20</v>
      </c>
      <c r="F2557" s="11" t="s">
        <v>6207</v>
      </c>
      <c r="G2557" s="11" t="s">
        <v>6208</v>
      </c>
      <c r="H2557" s="11" t="s">
        <v>6208</v>
      </c>
      <c r="I2557" s="11" t="s">
        <v>6208</v>
      </c>
      <c r="J2557" s="11" t="s">
        <v>6208</v>
      </c>
      <c r="K2557" s="11" t="s">
        <v>6208</v>
      </c>
      <c r="L2557" s="11" t="s">
        <v>6208</v>
      </c>
      <c r="M2557" s="11" t="s">
        <v>6208</v>
      </c>
      <c r="N2557" s="11">
        <v>32.25</v>
      </c>
      <c r="O2557" s="11">
        <v>0</v>
      </c>
      <c r="P2557" s="11" t="s">
        <v>3823</v>
      </c>
    </row>
    <row r="2558" spans="1:16">
      <c r="A2558" s="9" t="s">
        <v>6555</v>
      </c>
      <c r="B2558" s="9" t="s">
        <v>6556</v>
      </c>
      <c r="C2558" s="9" t="s">
        <v>19</v>
      </c>
      <c r="D2558" s="10" t="s">
        <v>6206</v>
      </c>
      <c r="E2558" s="9" t="s">
        <v>20</v>
      </c>
      <c r="F2558" s="11" t="s">
        <v>6207</v>
      </c>
      <c r="G2558" s="11" t="s">
        <v>6208</v>
      </c>
      <c r="H2558" s="11" t="s">
        <v>6208</v>
      </c>
      <c r="I2558" s="11" t="s">
        <v>6208</v>
      </c>
      <c r="J2558" s="11" t="s">
        <v>6208</v>
      </c>
      <c r="K2558" s="11" t="s">
        <v>6208</v>
      </c>
      <c r="L2558" s="11" t="s">
        <v>6208</v>
      </c>
      <c r="M2558" s="11" t="s">
        <v>6208</v>
      </c>
      <c r="N2558" s="11">
        <v>32.25</v>
      </c>
      <c r="O2558" s="11">
        <v>0</v>
      </c>
      <c r="P2558" s="11" t="s">
        <v>3823</v>
      </c>
    </row>
    <row r="2559" spans="1:16">
      <c r="A2559" s="9" t="s">
        <v>6557</v>
      </c>
      <c r="B2559" s="9" t="s">
        <v>6558</v>
      </c>
      <c r="C2559" s="9" t="s">
        <v>19</v>
      </c>
      <c r="D2559" s="10" t="s">
        <v>6206</v>
      </c>
      <c r="E2559" s="9" t="s">
        <v>20</v>
      </c>
      <c r="F2559" s="11" t="s">
        <v>6207</v>
      </c>
      <c r="G2559" s="11" t="s">
        <v>6208</v>
      </c>
      <c r="H2559" s="11" t="s">
        <v>6208</v>
      </c>
      <c r="I2559" s="11" t="s">
        <v>6208</v>
      </c>
      <c r="J2559" s="11" t="s">
        <v>6208</v>
      </c>
      <c r="K2559" s="11" t="s">
        <v>6208</v>
      </c>
      <c r="L2559" s="11" t="s">
        <v>6208</v>
      </c>
      <c r="M2559" s="11" t="s">
        <v>6208</v>
      </c>
      <c r="N2559" s="11">
        <v>12.43</v>
      </c>
      <c r="O2559" s="11">
        <v>0</v>
      </c>
      <c r="P2559" s="11" t="s">
        <v>3823</v>
      </c>
    </row>
    <row r="2560" spans="1:16">
      <c r="A2560" s="9" t="s">
        <v>6559</v>
      </c>
      <c r="B2560" s="9" t="s">
        <v>6560</v>
      </c>
      <c r="C2560" s="9" t="s">
        <v>19</v>
      </c>
      <c r="D2560" s="10" t="s">
        <v>6206</v>
      </c>
      <c r="E2560" s="9" t="s">
        <v>20</v>
      </c>
      <c r="F2560" s="11" t="s">
        <v>6207</v>
      </c>
      <c r="G2560" s="11" t="s">
        <v>6208</v>
      </c>
      <c r="H2560" s="11" t="s">
        <v>6208</v>
      </c>
      <c r="I2560" s="11" t="s">
        <v>6208</v>
      </c>
      <c r="J2560" s="11" t="s">
        <v>6208</v>
      </c>
      <c r="K2560" s="11" t="s">
        <v>6208</v>
      </c>
      <c r="L2560" s="11" t="s">
        <v>6208</v>
      </c>
      <c r="M2560" s="11" t="s">
        <v>6208</v>
      </c>
      <c r="N2560" s="11">
        <v>100.91</v>
      </c>
      <c r="O2560" s="11">
        <v>0</v>
      </c>
      <c r="P2560" s="11" t="s">
        <v>3823</v>
      </c>
    </row>
    <row r="2561" spans="1:16">
      <c r="A2561" s="9" t="s">
        <v>6561</v>
      </c>
      <c r="B2561" s="9" t="s">
        <v>6562</v>
      </c>
      <c r="C2561" s="9" t="s">
        <v>19</v>
      </c>
      <c r="D2561" s="10" t="s">
        <v>6206</v>
      </c>
      <c r="E2561" s="9" t="s">
        <v>20</v>
      </c>
      <c r="F2561" s="11" t="s">
        <v>6207</v>
      </c>
      <c r="G2561" s="11" t="s">
        <v>6208</v>
      </c>
      <c r="H2561" s="11" t="s">
        <v>6208</v>
      </c>
      <c r="I2561" s="11" t="s">
        <v>6208</v>
      </c>
      <c r="J2561" s="11" t="s">
        <v>6208</v>
      </c>
      <c r="K2561" s="11" t="s">
        <v>6208</v>
      </c>
      <c r="L2561" s="11" t="s">
        <v>6208</v>
      </c>
      <c r="M2561" s="11" t="s">
        <v>6208</v>
      </c>
      <c r="N2561" s="11">
        <v>52.36</v>
      </c>
      <c r="O2561" s="11">
        <v>0</v>
      </c>
      <c r="P2561" s="11" t="s">
        <v>3823</v>
      </c>
    </row>
    <row r="2562" spans="1:16">
      <c r="A2562" s="9" t="s">
        <v>6563</v>
      </c>
      <c r="B2562" s="9" t="s">
        <v>6564</v>
      </c>
      <c r="C2562" s="9" t="s">
        <v>19</v>
      </c>
      <c r="D2562" s="10" t="s">
        <v>6206</v>
      </c>
      <c r="E2562" s="9" t="s">
        <v>20</v>
      </c>
      <c r="F2562" s="11" t="s">
        <v>6207</v>
      </c>
      <c r="G2562" s="11" t="s">
        <v>6208</v>
      </c>
      <c r="H2562" s="11" t="s">
        <v>6208</v>
      </c>
      <c r="I2562" s="11" t="s">
        <v>6208</v>
      </c>
      <c r="J2562" s="11" t="s">
        <v>6208</v>
      </c>
      <c r="K2562" s="11" t="s">
        <v>6208</v>
      </c>
      <c r="L2562" s="11" t="s">
        <v>6208</v>
      </c>
      <c r="M2562" s="11" t="s">
        <v>6208</v>
      </c>
      <c r="N2562" s="11">
        <v>31.55</v>
      </c>
      <c r="O2562" s="11">
        <v>0</v>
      </c>
      <c r="P2562" s="11" t="s">
        <v>3823</v>
      </c>
    </row>
    <row r="2563" spans="1:16">
      <c r="A2563" s="9" t="s">
        <v>6565</v>
      </c>
      <c r="B2563" s="9" t="s">
        <v>6566</v>
      </c>
      <c r="C2563" s="9" t="s">
        <v>19</v>
      </c>
      <c r="D2563" s="10" t="s">
        <v>6206</v>
      </c>
      <c r="E2563" s="9" t="s">
        <v>20</v>
      </c>
      <c r="F2563" s="11" t="s">
        <v>6207</v>
      </c>
      <c r="G2563" s="11" t="s">
        <v>6208</v>
      </c>
      <c r="H2563" s="11" t="s">
        <v>6208</v>
      </c>
      <c r="I2563" s="11" t="s">
        <v>6208</v>
      </c>
      <c r="J2563" s="11" t="s">
        <v>6208</v>
      </c>
      <c r="K2563" s="11" t="s">
        <v>6208</v>
      </c>
      <c r="L2563" s="11" t="s">
        <v>6208</v>
      </c>
      <c r="M2563" s="11" t="s">
        <v>6208</v>
      </c>
      <c r="N2563" s="11">
        <v>91.17</v>
      </c>
      <c r="O2563" s="11">
        <v>0</v>
      </c>
      <c r="P2563" s="11" t="s">
        <v>3823</v>
      </c>
    </row>
    <row r="2564" spans="1:16">
      <c r="A2564" s="9" t="s">
        <v>6567</v>
      </c>
      <c r="B2564" s="9" t="s">
        <v>6568</v>
      </c>
      <c r="C2564" s="9" t="s">
        <v>19</v>
      </c>
      <c r="D2564" s="10" t="s">
        <v>6206</v>
      </c>
      <c r="E2564" s="9" t="s">
        <v>20</v>
      </c>
      <c r="F2564" s="11" t="s">
        <v>6207</v>
      </c>
      <c r="G2564" s="11" t="s">
        <v>6208</v>
      </c>
      <c r="H2564" s="11" t="s">
        <v>6208</v>
      </c>
      <c r="I2564" s="11" t="s">
        <v>6208</v>
      </c>
      <c r="J2564" s="11" t="s">
        <v>6208</v>
      </c>
      <c r="K2564" s="11" t="s">
        <v>6208</v>
      </c>
      <c r="L2564" s="11" t="s">
        <v>6208</v>
      </c>
      <c r="M2564" s="11" t="s">
        <v>6208</v>
      </c>
      <c r="N2564" s="11">
        <v>40.5</v>
      </c>
      <c r="O2564" s="11">
        <v>0</v>
      </c>
      <c r="P2564" s="11" t="s">
        <v>3823</v>
      </c>
    </row>
    <row r="2565" spans="1:16">
      <c r="A2565" s="9" t="s">
        <v>6569</v>
      </c>
      <c r="B2565" s="9" t="s">
        <v>6570</v>
      </c>
      <c r="C2565" s="9" t="s">
        <v>19</v>
      </c>
      <c r="D2565" s="10" t="s">
        <v>6206</v>
      </c>
      <c r="E2565" s="9" t="s">
        <v>20</v>
      </c>
      <c r="F2565" s="11" t="s">
        <v>6207</v>
      </c>
      <c r="G2565" s="11" t="s">
        <v>6208</v>
      </c>
      <c r="H2565" s="11" t="s">
        <v>6208</v>
      </c>
      <c r="I2565" s="11" t="s">
        <v>6208</v>
      </c>
      <c r="J2565" s="11" t="s">
        <v>6208</v>
      </c>
      <c r="K2565" s="11" t="s">
        <v>6208</v>
      </c>
      <c r="L2565" s="11" t="s">
        <v>6208</v>
      </c>
      <c r="M2565" s="11" t="s">
        <v>6208</v>
      </c>
      <c r="N2565" s="11"/>
      <c r="O2565" s="11"/>
      <c r="P2565" s="11"/>
    </row>
    <row r="2566" spans="1:16">
      <c r="A2566" s="9" t="s">
        <v>6571</v>
      </c>
      <c r="B2566" s="9" t="s">
        <v>6572</v>
      </c>
      <c r="C2566" s="9" t="s">
        <v>19</v>
      </c>
      <c r="D2566" s="10" t="s">
        <v>6206</v>
      </c>
      <c r="E2566" s="9" t="s">
        <v>20</v>
      </c>
      <c r="F2566" s="11" t="s">
        <v>6207</v>
      </c>
      <c r="G2566" s="11" t="s">
        <v>6208</v>
      </c>
      <c r="H2566" s="11" t="s">
        <v>6208</v>
      </c>
      <c r="I2566" s="11" t="s">
        <v>6208</v>
      </c>
      <c r="J2566" s="11" t="s">
        <v>6208</v>
      </c>
      <c r="K2566" s="11" t="s">
        <v>6208</v>
      </c>
      <c r="L2566" s="11" t="s">
        <v>6208</v>
      </c>
      <c r="M2566" s="11" t="s">
        <v>6208</v>
      </c>
      <c r="N2566" s="11">
        <v>30.69</v>
      </c>
      <c r="O2566" s="11">
        <v>0</v>
      </c>
      <c r="P2566" s="11" t="s">
        <v>3823</v>
      </c>
    </row>
    <row r="2567" spans="1:16">
      <c r="A2567" s="9" t="s">
        <v>6573</v>
      </c>
      <c r="B2567" s="9" t="s">
        <v>6574</v>
      </c>
      <c r="C2567" s="9" t="s">
        <v>19</v>
      </c>
      <c r="D2567" s="10" t="s">
        <v>6206</v>
      </c>
      <c r="E2567" s="9" t="s">
        <v>20</v>
      </c>
      <c r="F2567" s="11" t="s">
        <v>6207</v>
      </c>
      <c r="G2567" s="11" t="s">
        <v>6208</v>
      </c>
      <c r="H2567" s="11" t="s">
        <v>6208</v>
      </c>
      <c r="I2567" s="11" t="s">
        <v>6208</v>
      </c>
      <c r="J2567" s="11" t="s">
        <v>6208</v>
      </c>
      <c r="K2567" s="11" t="s">
        <v>6208</v>
      </c>
      <c r="L2567" s="11" t="s">
        <v>6208</v>
      </c>
      <c r="M2567" s="11" t="s">
        <v>6208</v>
      </c>
      <c r="N2567" s="11">
        <v>29.78</v>
      </c>
      <c r="O2567" s="11">
        <v>0</v>
      </c>
      <c r="P2567" s="11">
        <v>0</v>
      </c>
    </row>
    <row r="2568" spans="1:16">
      <c r="A2568" s="9" t="s">
        <v>6575</v>
      </c>
      <c r="B2568" s="9" t="s">
        <v>6576</v>
      </c>
      <c r="C2568" s="9" t="s">
        <v>19</v>
      </c>
      <c r="D2568" s="10" t="s">
        <v>6206</v>
      </c>
      <c r="E2568" s="9" t="s">
        <v>20</v>
      </c>
      <c r="F2568" s="11" t="s">
        <v>6207</v>
      </c>
      <c r="G2568" s="11" t="s">
        <v>6208</v>
      </c>
      <c r="H2568" s="11" t="s">
        <v>6208</v>
      </c>
      <c r="I2568" s="11" t="s">
        <v>6208</v>
      </c>
      <c r="J2568" s="11" t="s">
        <v>6208</v>
      </c>
      <c r="K2568" s="11" t="s">
        <v>6208</v>
      </c>
      <c r="L2568" s="11" t="s">
        <v>6208</v>
      </c>
      <c r="M2568" s="11" t="s">
        <v>6208</v>
      </c>
      <c r="N2568" s="11"/>
      <c r="O2568" s="11"/>
      <c r="P2568" s="11"/>
    </row>
    <row r="2569" spans="1:16" ht="25.5">
      <c r="A2569" s="9" t="s">
        <v>6577</v>
      </c>
      <c r="B2569" s="9" t="s">
        <v>6578</v>
      </c>
      <c r="C2569" s="9" t="s">
        <v>19</v>
      </c>
      <c r="D2569" s="10" t="s">
        <v>6206</v>
      </c>
      <c r="E2569" s="9" t="s">
        <v>20</v>
      </c>
      <c r="F2569" s="11" t="s">
        <v>6207</v>
      </c>
      <c r="G2569" s="11" t="s">
        <v>6208</v>
      </c>
      <c r="H2569" s="11" t="s">
        <v>6208</v>
      </c>
      <c r="I2569" s="11" t="s">
        <v>6208</v>
      </c>
      <c r="J2569" s="11" t="s">
        <v>6208</v>
      </c>
      <c r="K2569" s="11" t="s">
        <v>6208</v>
      </c>
      <c r="L2569" s="11" t="s">
        <v>6208</v>
      </c>
      <c r="M2569" s="11" t="s">
        <v>6208</v>
      </c>
      <c r="N2569" s="11">
        <v>23</v>
      </c>
      <c r="O2569" s="11">
        <v>0</v>
      </c>
      <c r="P2569" s="11" t="s">
        <v>3823</v>
      </c>
    </row>
    <row r="2570" spans="1:16" ht="25.5">
      <c r="A2570" s="9" t="s">
        <v>6579</v>
      </c>
      <c r="B2570" s="9" t="s">
        <v>6580</v>
      </c>
      <c r="C2570" s="9" t="s">
        <v>19</v>
      </c>
      <c r="D2570" s="10" t="s">
        <v>6206</v>
      </c>
      <c r="E2570" s="9" t="s">
        <v>20</v>
      </c>
      <c r="F2570" s="11" t="s">
        <v>6207</v>
      </c>
      <c r="G2570" s="11" t="s">
        <v>6208</v>
      </c>
      <c r="H2570" s="11" t="s">
        <v>6208</v>
      </c>
      <c r="I2570" s="11" t="s">
        <v>6208</v>
      </c>
      <c r="J2570" s="11" t="s">
        <v>6208</v>
      </c>
      <c r="K2570" s="11" t="s">
        <v>6208</v>
      </c>
      <c r="L2570" s="11" t="s">
        <v>6208</v>
      </c>
      <c r="M2570" s="11" t="s">
        <v>6208</v>
      </c>
      <c r="N2570" s="11">
        <v>3.91</v>
      </c>
      <c r="O2570" s="11">
        <v>0</v>
      </c>
      <c r="P2570" s="11" t="s">
        <v>3823</v>
      </c>
    </row>
    <row r="2571" spans="1:16">
      <c r="A2571" s="9" t="s">
        <v>6581</v>
      </c>
      <c r="B2571" s="9" t="s">
        <v>6582</v>
      </c>
      <c r="C2571" s="9" t="s">
        <v>19</v>
      </c>
      <c r="D2571" s="10" t="s">
        <v>6206</v>
      </c>
      <c r="E2571" s="9" t="s">
        <v>20</v>
      </c>
      <c r="F2571" s="11" t="s">
        <v>6207</v>
      </c>
      <c r="G2571" s="11" t="s">
        <v>6208</v>
      </c>
      <c r="H2571" s="11" t="s">
        <v>6208</v>
      </c>
      <c r="I2571" s="11" t="s">
        <v>6208</v>
      </c>
      <c r="J2571" s="11" t="s">
        <v>6208</v>
      </c>
      <c r="K2571" s="11" t="s">
        <v>6208</v>
      </c>
      <c r="L2571" s="11" t="s">
        <v>6208</v>
      </c>
      <c r="M2571" s="11" t="s">
        <v>6208</v>
      </c>
      <c r="N2571" s="11">
        <v>9.23</v>
      </c>
      <c r="O2571" s="11">
        <v>0</v>
      </c>
      <c r="P2571" s="11" t="s">
        <v>3823</v>
      </c>
    </row>
    <row r="2572" spans="1:16">
      <c r="A2572" s="9" t="s">
        <v>6583</v>
      </c>
      <c r="B2572" s="9" t="s">
        <v>6584</v>
      </c>
      <c r="C2572" s="9" t="s">
        <v>19</v>
      </c>
      <c r="D2572" s="10" t="s">
        <v>6206</v>
      </c>
      <c r="E2572" s="9" t="s">
        <v>20</v>
      </c>
      <c r="F2572" s="11" t="s">
        <v>6207</v>
      </c>
      <c r="G2572" s="11" t="s">
        <v>6208</v>
      </c>
      <c r="H2572" s="11" t="s">
        <v>6208</v>
      </c>
      <c r="I2572" s="11" t="s">
        <v>6208</v>
      </c>
      <c r="J2572" s="11" t="s">
        <v>6208</v>
      </c>
      <c r="K2572" s="11" t="s">
        <v>6208</v>
      </c>
      <c r="L2572" s="11" t="s">
        <v>6208</v>
      </c>
      <c r="M2572" s="11" t="s">
        <v>6208</v>
      </c>
      <c r="N2572" s="11"/>
      <c r="O2572" s="11"/>
      <c r="P2572" s="11"/>
    </row>
    <row r="2573" spans="1:16">
      <c r="A2573" s="9" t="s">
        <v>6585</v>
      </c>
      <c r="B2573" s="9" t="s">
        <v>6586</v>
      </c>
      <c r="C2573" s="9" t="s">
        <v>19</v>
      </c>
      <c r="D2573" s="10" t="s">
        <v>6206</v>
      </c>
      <c r="E2573" s="9" t="s">
        <v>20</v>
      </c>
      <c r="F2573" s="11" t="s">
        <v>6207</v>
      </c>
      <c r="G2573" s="11" t="s">
        <v>6208</v>
      </c>
      <c r="H2573" s="11" t="s">
        <v>6208</v>
      </c>
      <c r="I2573" s="11" t="s">
        <v>6208</v>
      </c>
      <c r="J2573" s="11" t="s">
        <v>6208</v>
      </c>
      <c r="K2573" s="11" t="s">
        <v>6208</v>
      </c>
      <c r="L2573" s="11" t="s">
        <v>6208</v>
      </c>
      <c r="M2573" s="11" t="s">
        <v>6208</v>
      </c>
      <c r="N2573" s="11"/>
      <c r="O2573" s="11"/>
      <c r="P2573" s="11"/>
    </row>
    <row r="2574" spans="1:16">
      <c r="A2574" s="9" t="s">
        <v>6587</v>
      </c>
      <c r="B2574" s="9" t="s">
        <v>6588</v>
      </c>
      <c r="C2574" s="9" t="s">
        <v>19</v>
      </c>
      <c r="D2574" s="10" t="s">
        <v>6206</v>
      </c>
      <c r="E2574" s="9" t="s">
        <v>20</v>
      </c>
      <c r="F2574" s="11" t="s">
        <v>6207</v>
      </c>
      <c r="G2574" s="11" t="s">
        <v>6208</v>
      </c>
      <c r="H2574" s="11" t="s">
        <v>6208</v>
      </c>
      <c r="I2574" s="11" t="s">
        <v>6208</v>
      </c>
      <c r="J2574" s="11" t="s">
        <v>6208</v>
      </c>
      <c r="K2574" s="11" t="s">
        <v>6208</v>
      </c>
      <c r="L2574" s="11" t="s">
        <v>6208</v>
      </c>
      <c r="M2574" s="11" t="s">
        <v>6208</v>
      </c>
      <c r="N2574" s="11">
        <v>27.3</v>
      </c>
      <c r="O2574" s="11">
        <v>0</v>
      </c>
      <c r="P2574" s="11" t="s">
        <v>3823</v>
      </c>
    </row>
    <row r="2575" spans="1:16">
      <c r="A2575" s="9" t="s">
        <v>6589</v>
      </c>
      <c r="B2575" s="9" t="s">
        <v>6590</v>
      </c>
      <c r="C2575" s="9" t="s">
        <v>19</v>
      </c>
      <c r="D2575" s="10" t="s">
        <v>6206</v>
      </c>
      <c r="E2575" s="9" t="s">
        <v>20</v>
      </c>
      <c r="F2575" s="11" t="s">
        <v>6207</v>
      </c>
      <c r="G2575" s="11" t="s">
        <v>6208</v>
      </c>
      <c r="H2575" s="11" t="s">
        <v>6208</v>
      </c>
      <c r="I2575" s="11" t="s">
        <v>6208</v>
      </c>
      <c r="J2575" s="11" t="s">
        <v>6208</v>
      </c>
      <c r="K2575" s="11" t="s">
        <v>6208</v>
      </c>
      <c r="L2575" s="11" t="s">
        <v>6208</v>
      </c>
      <c r="M2575" s="11" t="s">
        <v>6208</v>
      </c>
      <c r="N2575" s="11"/>
      <c r="O2575" s="11"/>
      <c r="P2575" s="11"/>
    </row>
    <row r="2576" spans="1:16">
      <c r="A2576" s="9" t="s">
        <v>6591</v>
      </c>
      <c r="B2576" s="9" t="s">
        <v>6592</v>
      </c>
      <c r="C2576" s="9" t="s">
        <v>19</v>
      </c>
      <c r="D2576" s="10" t="s">
        <v>6206</v>
      </c>
      <c r="E2576" s="9" t="s">
        <v>20</v>
      </c>
      <c r="F2576" s="11" t="s">
        <v>6207</v>
      </c>
      <c r="G2576" s="11" t="s">
        <v>6208</v>
      </c>
      <c r="H2576" s="11" t="s">
        <v>6208</v>
      </c>
      <c r="I2576" s="11" t="s">
        <v>6208</v>
      </c>
      <c r="J2576" s="11" t="s">
        <v>6208</v>
      </c>
      <c r="K2576" s="11" t="s">
        <v>6208</v>
      </c>
      <c r="L2576" s="11" t="s">
        <v>6208</v>
      </c>
      <c r="M2576" s="11" t="s">
        <v>6208</v>
      </c>
      <c r="N2576" s="11"/>
      <c r="O2576" s="11"/>
      <c r="P2576" s="11"/>
    </row>
    <row r="2577" spans="1:16">
      <c r="A2577" s="9" t="s">
        <v>6593</v>
      </c>
      <c r="B2577" s="9" t="s">
        <v>6594</v>
      </c>
      <c r="C2577" s="9" t="s">
        <v>19</v>
      </c>
      <c r="D2577" s="10" t="s">
        <v>6206</v>
      </c>
      <c r="E2577" s="9" t="s">
        <v>20</v>
      </c>
      <c r="F2577" s="11" t="s">
        <v>6207</v>
      </c>
      <c r="G2577" s="11" t="s">
        <v>6208</v>
      </c>
      <c r="H2577" s="11" t="s">
        <v>6208</v>
      </c>
      <c r="I2577" s="11" t="s">
        <v>6208</v>
      </c>
      <c r="J2577" s="11" t="s">
        <v>6208</v>
      </c>
      <c r="K2577" s="11" t="s">
        <v>6208</v>
      </c>
      <c r="L2577" s="11" t="s">
        <v>6208</v>
      </c>
      <c r="M2577" s="11" t="s">
        <v>6208</v>
      </c>
      <c r="N2577" s="11"/>
      <c r="O2577" s="11"/>
      <c r="P2577" s="11"/>
    </row>
    <row r="2578" spans="1:16" ht="25.5">
      <c r="A2578" s="9" t="s">
        <v>6595</v>
      </c>
      <c r="B2578" s="9" t="s">
        <v>6596</v>
      </c>
      <c r="C2578" s="9" t="s">
        <v>19</v>
      </c>
      <c r="D2578" s="10" t="s">
        <v>6206</v>
      </c>
      <c r="E2578" s="9" t="s">
        <v>20</v>
      </c>
      <c r="F2578" s="11" t="s">
        <v>6207</v>
      </c>
      <c r="G2578" s="11" t="s">
        <v>6208</v>
      </c>
      <c r="H2578" s="11" t="s">
        <v>6208</v>
      </c>
      <c r="I2578" s="11" t="s">
        <v>6208</v>
      </c>
      <c r="J2578" s="11" t="s">
        <v>6208</v>
      </c>
      <c r="K2578" s="11" t="s">
        <v>6208</v>
      </c>
      <c r="L2578" s="11" t="s">
        <v>6208</v>
      </c>
      <c r="M2578" s="11" t="s">
        <v>6208</v>
      </c>
      <c r="N2578" s="11"/>
      <c r="O2578" s="11"/>
      <c r="P2578" s="11"/>
    </row>
    <row r="2579" spans="1:16" ht="25.5">
      <c r="A2579" s="9" t="s">
        <v>6597</v>
      </c>
      <c r="B2579" s="9" t="s">
        <v>6598</v>
      </c>
      <c r="C2579" s="9" t="s">
        <v>19</v>
      </c>
      <c r="D2579" s="10" t="s">
        <v>6206</v>
      </c>
      <c r="E2579" s="9" t="s">
        <v>20</v>
      </c>
      <c r="F2579" s="11" t="s">
        <v>6207</v>
      </c>
      <c r="G2579" s="11" t="s">
        <v>6208</v>
      </c>
      <c r="H2579" s="11" t="s">
        <v>6208</v>
      </c>
      <c r="I2579" s="11" t="s">
        <v>6208</v>
      </c>
      <c r="J2579" s="11" t="s">
        <v>6208</v>
      </c>
      <c r="K2579" s="11" t="s">
        <v>6208</v>
      </c>
      <c r="L2579" s="11" t="s">
        <v>6208</v>
      </c>
      <c r="M2579" s="11" t="s">
        <v>6208</v>
      </c>
      <c r="N2579" s="11"/>
      <c r="O2579" s="11"/>
      <c r="P2579" s="11"/>
    </row>
    <row r="2580" spans="1:16" ht="25.5">
      <c r="A2580" s="9" t="s">
        <v>6599</v>
      </c>
      <c r="B2580" s="9" t="s">
        <v>6600</v>
      </c>
      <c r="C2580" s="9" t="s">
        <v>19</v>
      </c>
      <c r="D2580" s="10" t="s">
        <v>6206</v>
      </c>
      <c r="E2580" s="9" t="s">
        <v>20</v>
      </c>
      <c r="F2580" s="11" t="s">
        <v>6207</v>
      </c>
      <c r="G2580" s="11" t="s">
        <v>6208</v>
      </c>
      <c r="H2580" s="11" t="s">
        <v>6208</v>
      </c>
      <c r="I2580" s="11" t="s">
        <v>6208</v>
      </c>
      <c r="J2580" s="11" t="s">
        <v>6208</v>
      </c>
      <c r="K2580" s="11" t="s">
        <v>6208</v>
      </c>
      <c r="L2580" s="11" t="s">
        <v>6208</v>
      </c>
      <c r="M2580" s="11" t="s">
        <v>6208</v>
      </c>
      <c r="N2580" s="11"/>
      <c r="O2580" s="11"/>
      <c r="P2580" s="11"/>
    </row>
    <row r="2581" spans="1:16">
      <c r="A2581" s="9" t="s">
        <v>6601</v>
      </c>
      <c r="B2581" s="9" t="s">
        <v>6602</v>
      </c>
      <c r="C2581" s="9" t="s">
        <v>19</v>
      </c>
      <c r="D2581" s="10" t="s">
        <v>6206</v>
      </c>
      <c r="E2581" s="9" t="s">
        <v>20</v>
      </c>
      <c r="F2581" s="11" t="s">
        <v>6207</v>
      </c>
      <c r="G2581" s="11" t="s">
        <v>6208</v>
      </c>
      <c r="H2581" s="11" t="s">
        <v>6208</v>
      </c>
      <c r="I2581" s="11" t="s">
        <v>6208</v>
      </c>
      <c r="J2581" s="11" t="s">
        <v>6208</v>
      </c>
      <c r="K2581" s="11" t="s">
        <v>6208</v>
      </c>
      <c r="L2581" s="11" t="s">
        <v>6208</v>
      </c>
      <c r="M2581" s="11" t="s">
        <v>6208</v>
      </c>
      <c r="N2581" s="11"/>
      <c r="O2581" s="11"/>
      <c r="P2581" s="11"/>
    </row>
    <row r="2582" spans="1:16">
      <c r="A2582" s="9" t="s">
        <v>6603</v>
      </c>
      <c r="B2582" s="9" t="s">
        <v>6604</v>
      </c>
      <c r="C2582" s="9" t="s">
        <v>19</v>
      </c>
      <c r="D2582" s="10" t="s">
        <v>6206</v>
      </c>
      <c r="E2582" s="9" t="s">
        <v>20</v>
      </c>
      <c r="F2582" s="11" t="s">
        <v>6207</v>
      </c>
      <c r="G2582" s="11" t="s">
        <v>6208</v>
      </c>
      <c r="H2582" s="11" t="s">
        <v>6208</v>
      </c>
      <c r="I2582" s="11" t="s">
        <v>6208</v>
      </c>
      <c r="J2582" s="11" t="s">
        <v>6208</v>
      </c>
      <c r="K2582" s="11" t="s">
        <v>6208</v>
      </c>
      <c r="L2582" s="11" t="s">
        <v>6208</v>
      </c>
      <c r="M2582" s="11" t="s">
        <v>6208</v>
      </c>
      <c r="N2582" s="11">
        <v>58</v>
      </c>
      <c r="O2582" s="11">
        <v>0</v>
      </c>
      <c r="P2582" s="11" t="s">
        <v>3823</v>
      </c>
    </row>
    <row r="2583" spans="1:16">
      <c r="A2583" s="9" t="s">
        <v>6605</v>
      </c>
      <c r="B2583" s="9" t="s">
        <v>6606</v>
      </c>
      <c r="C2583" s="9" t="s">
        <v>19</v>
      </c>
      <c r="D2583" s="10" t="s">
        <v>6206</v>
      </c>
      <c r="E2583" s="9" t="s">
        <v>20</v>
      </c>
      <c r="F2583" s="11" t="s">
        <v>6207</v>
      </c>
      <c r="G2583" s="11" t="s">
        <v>6208</v>
      </c>
      <c r="H2583" s="11" t="s">
        <v>6208</v>
      </c>
      <c r="I2583" s="11" t="s">
        <v>6208</v>
      </c>
      <c r="J2583" s="11" t="s">
        <v>6208</v>
      </c>
      <c r="K2583" s="11" t="s">
        <v>6208</v>
      </c>
      <c r="L2583" s="11" t="s">
        <v>6208</v>
      </c>
      <c r="M2583" s="11" t="s">
        <v>6208</v>
      </c>
      <c r="N2583" s="11">
        <v>58</v>
      </c>
      <c r="O2583" s="11">
        <v>0</v>
      </c>
      <c r="P2583" s="11" t="s">
        <v>3823</v>
      </c>
    </row>
    <row r="2584" spans="1:16">
      <c r="A2584" s="9" t="s">
        <v>6607</v>
      </c>
      <c r="B2584" s="9" t="s">
        <v>6608</v>
      </c>
      <c r="C2584" s="9" t="s">
        <v>19</v>
      </c>
      <c r="D2584" s="10" t="s">
        <v>6206</v>
      </c>
      <c r="E2584" s="9" t="s">
        <v>20</v>
      </c>
      <c r="F2584" s="11" t="s">
        <v>6207</v>
      </c>
      <c r="G2584" s="11" t="s">
        <v>6208</v>
      </c>
      <c r="H2584" s="11" t="s">
        <v>6208</v>
      </c>
      <c r="I2584" s="11" t="s">
        <v>6208</v>
      </c>
      <c r="J2584" s="11" t="s">
        <v>6208</v>
      </c>
      <c r="K2584" s="11" t="s">
        <v>6208</v>
      </c>
      <c r="L2584" s="11" t="s">
        <v>6208</v>
      </c>
      <c r="M2584" s="11" t="s">
        <v>6208</v>
      </c>
      <c r="N2584" s="11"/>
      <c r="O2584" s="11"/>
      <c r="P2584" s="11"/>
    </row>
    <row r="2585" spans="1:16">
      <c r="A2585" s="9" t="s">
        <v>6609</v>
      </c>
      <c r="B2585" s="9" t="s">
        <v>6610</v>
      </c>
      <c r="C2585" s="9" t="s">
        <v>19</v>
      </c>
      <c r="D2585" s="10" t="s">
        <v>6206</v>
      </c>
      <c r="E2585" s="9" t="s">
        <v>20</v>
      </c>
      <c r="F2585" s="11" t="s">
        <v>6207</v>
      </c>
      <c r="G2585" s="11" t="s">
        <v>6208</v>
      </c>
      <c r="H2585" s="11" t="s">
        <v>6208</v>
      </c>
      <c r="I2585" s="11" t="s">
        <v>6208</v>
      </c>
      <c r="J2585" s="11" t="s">
        <v>6208</v>
      </c>
      <c r="K2585" s="11" t="s">
        <v>6208</v>
      </c>
      <c r="L2585" s="11" t="s">
        <v>6208</v>
      </c>
      <c r="M2585" s="11" t="s">
        <v>6208</v>
      </c>
      <c r="N2585" s="11"/>
      <c r="O2585" s="11"/>
      <c r="P2585" s="11"/>
    </row>
    <row r="2586" spans="1:16">
      <c r="A2586" s="9" t="s">
        <v>6611</v>
      </c>
      <c r="B2586" s="9" t="s">
        <v>6612</v>
      </c>
      <c r="C2586" s="9" t="s">
        <v>19</v>
      </c>
      <c r="D2586" s="10" t="s">
        <v>6206</v>
      </c>
      <c r="E2586" s="9" t="s">
        <v>20</v>
      </c>
      <c r="F2586" s="11" t="s">
        <v>6207</v>
      </c>
      <c r="G2586" s="11" t="s">
        <v>6208</v>
      </c>
      <c r="H2586" s="11" t="s">
        <v>6208</v>
      </c>
      <c r="I2586" s="11" t="s">
        <v>6208</v>
      </c>
      <c r="J2586" s="11" t="s">
        <v>6208</v>
      </c>
      <c r="K2586" s="11" t="s">
        <v>6208</v>
      </c>
      <c r="L2586" s="11" t="s">
        <v>6208</v>
      </c>
      <c r="M2586" s="11" t="s">
        <v>6208</v>
      </c>
      <c r="N2586" s="11"/>
      <c r="O2586" s="11"/>
      <c r="P2586" s="11"/>
    </row>
    <row r="2587" spans="1:16">
      <c r="A2587" s="9" t="s">
        <v>6613</v>
      </c>
      <c r="B2587" s="9" t="s">
        <v>6614</v>
      </c>
      <c r="C2587" s="9" t="s">
        <v>19</v>
      </c>
      <c r="D2587" s="10" t="s">
        <v>6206</v>
      </c>
      <c r="E2587" s="9" t="s">
        <v>20</v>
      </c>
      <c r="F2587" s="11" t="s">
        <v>6207</v>
      </c>
      <c r="G2587" s="11" t="s">
        <v>6208</v>
      </c>
      <c r="H2587" s="11" t="s">
        <v>6208</v>
      </c>
      <c r="I2587" s="11" t="s">
        <v>6208</v>
      </c>
      <c r="J2587" s="11" t="s">
        <v>6208</v>
      </c>
      <c r="K2587" s="11" t="s">
        <v>6208</v>
      </c>
      <c r="L2587" s="11" t="s">
        <v>6208</v>
      </c>
      <c r="M2587" s="11" t="s">
        <v>6208</v>
      </c>
      <c r="N2587" s="11"/>
      <c r="O2587" s="11"/>
      <c r="P2587" s="11"/>
    </row>
    <row r="2588" spans="1:16">
      <c r="A2588" s="9" t="s">
        <v>6615</v>
      </c>
      <c r="B2588" s="9" t="s">
        <v>6616</v>
      </c>
      <c r="C2588" s="9" t="s">
        <v>19</v>
      </c>
      <c r="D2588" s="10" t="s">
        <v>6206</v>
      </c>
      <c r="E2588" s="9" t="s">
        <v>20</v>
      </c>
      <c r="F2588" s="11" t="s">
        <v>6207</v>
      </c>
      <c r="G2588" s="11" t="s">
        <v>6208</v>
      </c>
      <c r="H2588" s="11" t="s">
        <v>6208</v>
      </c>
      <c r="I2588" s="11" t="s">
        <v>6208</v>
      </c>
      <c r="J2588" s="11" t="s">
        <v>6208</v>
      </c>
      <c r="K2588" s="11" t="s">
        <v>6208</v>
      </c>
      <c r="L2588" s="11" t="s">
        <v>6208</v>
      </c>
      <c r="M2588" s="11" t="s">
        <v>6208</v>
      </c>
      <c r="N2588" s="11"/>
      <c r="O2588" s="11"/>
      <c r="P2588" s="11"/>
    </row>
    <row r="2589" spans="1:16">
      <c r="A2589" s="9" t="s">
        <v>6617</v>
      </c>
      <c r="B2589" s="9" t="s">
        <v>6618</v>
      </c>
      <c r="C2589" s="9" t="s">
        <v>19</v>
      </c>
      <c r="D2589" s="10" t="s">
        <v>6206</v>
      </c>
      <c r="E2589" s="9" t="s">
        <v>20</v>
      </c>
      <c r="F2589" s="11" t="s">
        <v>6207</v>
      </c>
      <c r="G2589" s="11" t="s">
        <v>6208</v>
      </c>
      <c r="H2589" s="11" t="s">
        <v>6208</v>
      </c>
      <c r="I2589" s="11" t="s">
        <v>6208</v>
      </c>
      <c r="J2589" s="11" t="s">
        <v>6208</v>
      </c>
      <c r="K2589" s="11" t="s">
        <v>6208</v>
      </c>
      <c r="L2589" s="11" t="s">
        <v>6208</v>
      </c>
      <c r="M2589" s="11" t="s">
        <v>6208</v>
      </c>
      <c r="N2589" s="11"/>
      <c r="O2589" s="11"/>
      <c r="P2589" s="11"/>
    </row>
    <row r="2590" spans="1:16">
      <c r="A2590" s="9" t="s">
        <v>6619</v>
      </c>
      <c r="B2590" s="9" t="s">
        <v>6620</v>
      </c>
      <c r="C2590" s="9" t="s">
        <v>19</v>
      </c>
      <c r="D2590" s="10" t="s">
        <v>6206</v>
      </c>
      <c r="E2590" s="9" t="s">
        <v>20</v>
      </c>
      <c r="F2590" s="11" t="s">
        <v>6207</v>
      </c>
      <c r="G2590" s="11" t="s">
        <v>6208</v>
      </c>
      <c r="H2590" s="11" t="s">
        <v>6208</v>
      </c>
      <c r="I2590" s="11" t="s">
        <v>6208</v>
      </c>
      <c r="J2590" s="11" t="s">
        <v>6208</v>
      </c>
      <c r="K2590" s="11" t="s">
        <v>6208</v>
      </c>
      <c r="L2590" s="11" t="s">
        <v>6208</v>
      </c>
      <c r="M2590" s="11" t="s">
        <v>6208</v>
      </c>
      <c r="N2590" s="11"/>
      <c r="O2590" s="11"/>
      <c r="P2590" s="11"/>
    </row>
    <row r="2591" spans="1:16">
      <c r="A2591" s="9" t="s">
        <v>6621</v>
      </c>
      <c r="B2591" s="9" t="s">
        <v>6622</v>
      </c>
      <c r="C2591" s="9" t="s">
        <v>19</v>
      </c>
      <c r="D2591" s="10" t="s">
        <v>6206</v>
      </c>
      <c r="E2591" s="9" t="s">
        <v>20</v>
      </c>
      <c r="F2591" s="11" t="s">
        <v>6207</v>
      </c>
      <c r="G2591" s="11" t="s">
        <v>6208</v>
      </c>
      <c r="H2591" s="11" t="s">
        <v>6208</v>
      </c>
      <c r="I2591" s="11" t="s">
        <v>6208</v>
      </c>
      <c r="J2591" s="11" t="s">
        <v>6208</v>
      </c>
      <c r="K2591" s="11" t="s">
        <v>6208</v>
      </c>
      <c r="L2591" s="11" t="s">
        <v>6208</v>
      </c>
      <c r="M2591" s="11" t="s">
        <v>6208</v>
      </c>
      <c r="N2591" s="11"/>
      <c r="O2591" s="11"/>
      <c r="P2591" s="11"/>
    </row>
    <row r="2592" spans="1:16">
      <c r="A2592" s="9" t="s">
        <v>6623</v>
      </c>
      <c r="B2592" s="9" t="s">
        <v>6624</v>
      </c>
      <c r="C2592" s="9" t="s">
        <v>19</v>
      </c>
      <c r="D2592" s="10" t="s">
        <v>6206</v>
      </c>
      <c r="E2592" s="9" t="s">
        <v>20</v>
      </c>
      <c r="F2592" s="11" t="s">
        <v>6207</v>
      </c>
      <c r="G2592" s="11" t="s">
        <v>6208</v>
      </c>
      <c r="H2592" s="11" t="s">
        <v>6208</v>
      </c>
      <c r="I2592" s="11" t="s">
        <v>6208</v>
      </c>
      <c r="J2592" s="11" t="s">
        <v>6208</v>
      </c>
      <c r="K2592" s="11" t="s">
        <v>6208</v>
      </c>
      <c r="L2592" s="11" t="s">
        <v>6208</v>
      </c>
      <c r="M2592" s="11" t="s">
        <v>6208</v>
      </c>
      <c r="N2592" s="11"/>
      <c r="O2592" s="11"/>
      <c r="P2592" s="11"/>
    </row>
    <row r="2593" spans="1:16">
      <c r="A2593" s="9" t="s">
        <v>6625</v>
      </c>
      <c r="B2593" s="9" t="s">
        <v>6626</v>
      </c>
      <c r="C2593" s="9" t="s">
        <v>19</v>
      </c>
      <c r="D2593" s="10" t="s">
        <v>6206</v>
      </c>
      <c r="E2593" s="9" t="s">
        <v>20</v>
      </c>
      <c r="F2593" s="11" t="s">
        <v>6207</v>
      </c>
      <c r="G2593" s="11" t="s">
        <v>6208</v>
      </c>
      <c r="H2593" s="11" t="s">
        <v>6208</v>
      </c>
      <c r="I2593" s="11" t="s">
        <v>6208</v>
      </c>
      <c r="J2593" s="11" t="s">
        <v>6208</v>
      </c>
      <c r="K2593" s="11" t="s">
        <v>6208</v>
      </c>
      <c r="L2593" s="11" t="s">
        <v>6208</v>
      </c>
      <c r="M2593" s="11" t="s">
        <v>6208</v>
      </c>
      <c r="N2593" s="11"/>
      <c r="O2593" s="11"/>
      <c r="P2593" s="11"/>
    </row>
    <row r="2594" spans="1:16">
      <c r="A2594" s="9" t="s">
        <v>6627</v>
      </c>
      <c r="B2594" s="9" t="s">
        <v>6628</v>
      </c>
      <c r="C2594" s="9" t="s">
        <v>19</v>
      </c>
      <c r="D2594" s="10" t="s">
        <v>6206</v>
      </c>
      <c r="E2594" s="9" t="s">
        <v>20</v>
      </c>
      <c r="F2594" s="11" t="s">
        <v>6207</v>
      </c>
      <c r="G2594" s="11" t="s">
        <v>6208</v>
      </c>
      <c r="H2594" s="11" t="s">
        <v>6208</v>
      </c>
      <c r="I2594" s="11" t="s">
        <v>6208</v>
      </c>
      <c r="J2594" s="11" t="s">
        <v>6208</v>
      </c>
      <c r="K2594" s="11" t="s">
        <v>6208</v>
      </c>
      <c r="L2594" s="11" t="s">
        <v>6208</v>
      </c>
      <c r="M2594" s="11" t="s">
        <v>6208</v>
      </c>
      <c r="N2594" s="11"/>
      <c r="O2594" s="11"/>
      <c r="P2594" s="11"/>
    </row>
    <row r="2595" spans="1:16">
      <c r="A2595" s="9" t="s">
        <v>6629</v>
      </c>
      <c r="B2595" s="9" t="s">
        <v>6630</v>
      </c>
      <c r="C2595" s="9" t="s">
        <v>19</v>
      </c>
      <c r="D2595" s="10" t="s">
        <v>6206</v>
      </c>
      <c r="E2595" s="9" t="s">
        <v>20</v>
      </c>
      <c r="F2595" s="11" t="s">
        <v>6207</v>
      </c>
      <c r="G2595" s="11" t="s">
        <v>6208</v>
      </c>
      <c r="H2595" s="11" t="s">
        <v>6208</v>
      </c>
      <c r="I2595" s="11" t="s">
        <v>6208</v>
      </c>
      <c r="J2595" s="11" t="s">
        <v>6208</v>
      </c>
      <c r="K2595" s="11" t="s">
        <v>6208</v>
      </c>
      <c r="L2595" s="11" t="s">
        <v>6208</v>
      </c>
      <c r="M2595" s="11" t="s">
        <v>6208</v>
      </c>
      <c r="N2595" s="11"/>
      <c r="O2595" s="11"/>
      <c r="P2595" s="11"/>
    </row>
    <row r="2596" spans="1:16">
      <c r="A2596" s="9" t="s">
        <v>6631</v>
      </c>
      <c r="B2596" s="9" t="s">
        <v>6632</v>
      </c>
      <c r="C2596" s="9" t="s">
        <v>19</v>
      </c>
      <c r="D2596" s="10" t="s">
        <v>6206</v>
      </c>
      <c r="E2596" s="9" t="s">
        <v>20</v>
      </c>
      <c r="F2596" s="11" t="s">
        <v>6207</v>
      </c>
      <c r="G2596" s="11" t="s">
        <v>6208</v>
      </c>
      <c r="H2596" s="11" t="s">
        <v>6208</v>
      </c>
      <c r="I2596" s="11" t="s">
        <v>6208</v>
      </c>
      <c r="J2596" s="11" t="s">
        <v>6208</v>
      </c>
      <c r="K2596" s="11" t="s">
        <v>6208</v>
      </c>
      <c r="L2596" s="11" t="s">
        <v>6208</v>
      </c>
      <c r="M2596" s="11" t="s">
        <v>6208</v>
      </c>
      <c r="N2596" s="11"/>
      <c r="O2596" s="11"/>
      <c r="P2596" s="11"/>
    </row>
    <row r="2597" spans="1:16">
      <c r="A2597" s="9" t="s">
        <v>6633</v>
      </c>
      <c r="B2597" s="9" t="s">
        <v>6634</v>
      </c>
      <c r="C2597" s="9" t="s">
        <v>19</v>
      </c>
      <c r="D2597" s="10" t="s">
        <v>6206</v>
      </c>
      <c r="E2597" s="9" t="s">
        <v>20</v>
      </c>
      <c r="F2597" s="11" t="s">
        <v>6207</v>
      </c>
      <c r="G2597" s="11" t="s">
        <v>6208</v>
      </c>
      <c r="H2597" s="11" t="s">
        <v>6208</v>
      </c>
      <c r="I2597" s="11" t="s">
        <v>6208</v>
      </c>
      <c r="J2597" s="11" t="s">
        <v>6208</v>
      </c>
      <c r="K2597" s="11" t="s">
        <v>6208</v>
      </c>
      <c r="L2597" s="11" t="s">
        <v>6208</v>
      </c>
      <c r="M2597" s="11" t="s">
        <v>6208</v>
      </c>
      <c r="N2597" s="11"/>
      <c r="O2597" s="11"/>
      <c r="P2597" s="11"/>
    </row>
    <row r="2598" spans="1:16">
      <c r="A2598" s="9" t="s">
        <v>6635</v>
      </c>
      <c r="B2598" s="9" t="s">
        <v>6636</v>
      </c>
      <c r="C2598" s="9" t="s">
        <v>19</v>
      </c>
      <c r="D2598" s="10" t="s">
        <v>6206</v>
      </c>
      <c r="E2598" s="9" t="s">
        <v>20</v>
      </c>
      <c r="F2598" s="11" t="s">
        <v>6207</v>
      </c>
      <c r="G2598" s="11" t="s">
        <v>6208</v>
      </c>
      <c r="H2598" s="11" t="s">
        <v>6208</v>
      </c>
      <c r="I2598" s="11" t="s">
        <v>6208</v>
      </c>
      <c r="J2598" s="11" t="s">
        <v>6208</v>
      </c>
      <c r="K2598" s="11" t="s">
        <v>6208</v>
      </c>
      <c r="L2598" s="11" t="s">
        <v>6208</v>
      </c>
      <c r="M2598" s="11" t="s">
        <v>6208</v>
      </c>
      <c r="N2598" s="11"/>
      <c r="O2598" s="11"/>
      <c r="P2598" s="11"/>
    </row>
    <row r="2599" spans="1:16">
      <c r="A2599" s="9" t="s">
        <v>6637</v>
      </c>
      <c r="B2599" s="9" t="s">
        <v>6638</v>
      </c>
      <c r="C2599" s="9" t="s">
        <v>19</v>
      </c>
      <c r="D2599" s="10" t="s">
        <v>6206</v>
      </c>
      <c r="E2599" s="9" t="s">
        <v>20</v>
      </c>
      <c r="F2599" s="11" t="s">
        <v>6207</v>
      </c>
      <c r="G2599" s="11" t="s">
        <v>6208</v>
      </c>
      <c r="H2599" s="11" t="s">
        <v>6208</v>
      </c>
      <c r="I2599" s="11" t="s">
        <v>6208</v>
      </c>
      <c r="J2599" s="11" t="s">
        <v>6208</v>
      </c>
      <c r="K2599" s="11" t="s">
        <v>6208</v>
      </c>
      <c r="L2599" s="11" t="s">
        <v>6208</v>
      </c>
      <c r="M2599" s="11" t="s">
        <v>6208</v>
      </c>
      <c r="N2599" s="11"/>
      <c r="O2599" s="11"/>
      <c r="P2599" s="11"/>
    </row>
    <row r="2600" spans="1:16">
      <c r="A2600" s="9" t="s">
        <v>6639</v>
      </c>
      <c r="B2600" s="9" t="s">
        <v>6640</v>
      </c>
      <c r="C2600" s="9" t="s">
        <v>19</v>
      </c>
      <c r="D2600" s="10" t="s">
        <v>6206</v>
      </c>
      <c r="E2600" s="9" t="s">
        <v>20</v>
      </c>
      <c r="F2600" s="11" t="s">
        <v>6207</v>
      </c>
      <c r="G2600" s="11" t="s">
        <v>6208</v>
      </c>
      <c r="H2600" s="11" t="s">
        <v>6208</v>
      </c>
      <c r="I2600" s="11" t="s">
        <v>6208</v>
      </c>
      <c r="J2600" s="11" t="s">
        <v>6208</v>
      </c>
      <c r="K2600" s="11" t="s">
        <v>6208</v>
      </c>
      <c r="L2600" s="11" t="s">
        <v>6208</v>
      </c>
      <c r="M2600" s="11" t="s">
        <v>6208</v>
      </c>
      <c r="N2600" s="11"/>
      <c r="O2600" s="11"/>
      <c r="P2600" s="11"/>
    </row>
    <row r="2601" spans="1:16">
      <c r="A2601" s="9" t="s">
        <v>6641</v>
      </c>
      <c r="B2601" s="9" t="s">
        <v>6642</v>
      </c>
      <c r="C2601" s="9" t="s">
        <v>19</v>
      </c>
      <c r="D2601" s="10" t="s">
        <v>6206</v>
      </c>
      <c r="E2601" s="9" t="s">
        <v>20</v>
      </c>
      <c r="F2601" s="11" t="s">
        <v>6207</v>
      </c>
      <c r="G2601" s="11" t="s">
        <v>6208</v>
      </c>
      <c r="H2601" s="11" t="s">
        <v>6208</v>
      </c>
      <c r="I2601" s="11" t="s">
        <v>6208</v>
      </c>
      <c r="J2601" s="11" t="s">
        <v>6208</v>
      </c>
      <c r="K2601" s="11" t="s">
        <v>6208</v>
      </c>
      <c r="L2601" s="11" t="s">
        <v>6208</v>
      </c>
      <c r="M2601" s="11" t="s">
        <v>6208</v>
      </c>
      <c r="N2601" s="11"/>
      <c r="O2601" s="11"/>
      <c r="P2601" s="11"/>
    </row>
    <row r="2602" spans="1:16">
      <c r="A2602" s="9" t="s">
        <v>6643</v>
      </c>
      <c r="B2602" s="9" t="s">
        <v>6644</v>
      </c>
      <c r="C2602" s="9" t="s">
        <v>19</v>
      </c>
      <c r="D2602" s="10" t="s">
        <v>6206</v>
      </c>
      <c r="E2602" s="9" t="s">
        <v>20</v>
      </c>
      <c r="F2602" s="11" t="s">
        <v>6207</v>
      </c>
      <c r="G2602" s="11" t="s">
        <v>6208</v>
      </c>
      <c r="H2602" s="11" t="s">
        <v>6208</v>
      </c>
      <c r="I2602" s="11" t="s">
        <v>6208</v>
      </c>
      <c r="J2602" s="11" t="s">
        <v>6208</v>
      </c>
      <c r="K2602" s="11" t="s">
        <v>6208</v>
      </c>
      <c r="L2602" s="11" t="s">
        <v>6208</v>
      </c>
      <c r="M2602" s="11" t="s">
        <v>6208</v>
      </c>
      <c r="N2602" s="11"/>
      <c r="O2602" s="11"/>
      <c r="P2602" s="11"/>
    </row>
    <row r="2603" spans="1:16">
      <c r="A2603" s="9" t="s">
        <v>6645</v>
      </c>
      <c r="B2603" s="9" t="s">
        <v>6646</v>
      </c>
      <c r="C2603" s="9" t="s">
        <v>19</v>
      </c>
      <c r="D2603" s="10" t="s">
        <v>6206</v>
      </c>
      <c r="E2603" s="9" t="s">
        <v>20</v>
      </c>
      <c r="F2603" s="11" t="s">
        <v>6207</v>
      </c>
      <c r="G2603" s="11" t="s">
        <v>6208</v>
      </c>
      <c r="H2603" s="11" t="s">
        <v>6208</v>
      </c>
      <c r="I2603" s="11" t="s">
        <v>6208</v>
      </c>
      <c r="J2603" s="11" t="s">
        <v>6208</v>
      </c>
      <c r="K2603" s="11" t="s">
        <v>6208</v>
      </c>
      <c r="L2603" s="11" t="s">
        <v>6208</v>
      </c>
      <c r="M2603" s="11" t="s">
        <v>6208</v>
      </c>
      <c r="N2603" s="11"/>
      <c r="O2603" s="11"/>
      <c r="P2603" s="11"/>
    </row>
    <row r="2604" spans="1:16">
      <c r="A2604" s="9" t="s">
        <v>6647</v>
      </c>
      <c r="B2604" s="9" t="s">
        <v>6648</v>
      </c>
      <c r="C2604" s="9" t="s">
        <v>19</v>
      </c>
      <c r="D2604" s="10" t="s">
        <v>6206</v>
      </c>
      <c r="E2604" s="9" t="s">
        <v>20</v>
      </c>
      <c r="F2604" s="11" t="s">
        <v>6207</v>
      </c>
      <c r="G2604" s="11" t="s">
        <v>6208</v>
      </c>
      <c r="H2604" s="11" t="s">
        <v>6208</v>
      </c>
      <c r="I2604" s="11" t="s">
        <v>6208</v>
      </c>
      <c r="J2604" s="11" t="s">
        <v>6208</v>
      </c>
      <c r="K2604" s="11" t="s">
        <v>6208</v>
      </c>
      <c r="L2604" s="11" t="s">
        <v>6208</v>
      </c>
      <c r="M2604" s="11" t="s">
        <v>6208</v>
      </c>
      <c r="N2604" s="11"/>
      <c r="O2604" s="11"/>
      <c r="P2604" s="11"/>
    </row>
    <row r="2605" spans="1:16">
      <c r="A2605" s="9" t="s">
        <v>6649</v>
      </c>
      <c r="B2605" s="9" t="s">
        <v>6650</v>
      </c>
      <c r="C2605" s="9" t="s">
        <v>19</v>
      </c>
      <c r="D2605" s="10" t="s">
        <v>6206</v>
      </c>
      <c r="E2605" s="9" t="s">
        <v>20</v>
      </c>
      <c r="F2605" s="11" t="s">
        <v>6207</v>
      </c>
      <c r="G2605" s="11" t="s">
        <v>6208</v>
      </c>
      <c r="H2605" s="11" t="s">
        <v>6208</v>
      </c>
      <c r="I2605" s="11" t="s">
        <v>6208</v>
      </c>
      <c r="J2605" s="11" t="s">
        <v>6208</v>
      </c>
      <c r="K2605" s="11" t="s">
        <v>6208</v>
      </c>
      <c r="L2605" s="11" t="s">
        <v>6208</v>
      </c>
      <c r="M2605" s="11" t="s">
        <v>6208</v>
      </c>
      <c r="N2605" s="11"/>
      <c r="O2605" s="11"/>
      <c r="P2605" s="11"/>
    </row>
    <row r="2606" spans="1:16">
      <c r="A2606" s="9" t="s">
        <v>6651</v>
      </c>
      <c r="B2606" s="9" t="s">
        <v>6652</v>
      </c>
      <c r="C2606" s="9" t="s">
        <v>19</v>
      </c>
      <c r="D2606" s="10" t="s">
        <v>6206</v>
      </c>
      <c r="E2606" s="9" t="s">
        <v>20</v>
      </c>
      <c r="F2606" s="11" t="s">
        <v>6207</v>
      </c>
      <c r="G2606" s="11" t="s">
        <v>6208</v>
      </c>
      <c r="H2606" s="11" t="s">
        <v>6208</v>
      </c>
      <c r="I2606" s="11" t="s">
        <v>6208</v>
      </c>
      <c r="J2606" s="11" t="s">
        <v>6208</v>
      </c>
      <c r="K2606" s="11" t="s">
        <v>6208</v>
      </c>
      <c r="L2606" s="11" t="s">
        <v>6208</v>
      </c>
      <c r="M2606" s="11" t="s">
        <v>6208</v>
      </c>
      <c r="N2606" s="11"/>
      <c r="O2606" s="11"/>
      <c r="P2606" s="11"/>
    </row>
    <row r="2607" spans="1:16">
      <c r="A2607" s="9" t="s">
        <v>6653</v>
      </c>
      <c r="B2607" s="9" t="s">
        <v>6654</v>
      </c>
      <c r="C2607" s="9" t="s">
        <v>19</v>
      </c>
      <c r="D2607" s="10" t="s">
        <v>6206</v>
      </c>
      <c r="E2607" s="9" t="s">
        <v>20</v>
      </c>
      <c r="F2607" s="11" t="s">
        <v>6207</v>
      </c>
      <c r="G2607" s="11" t="s">
        <v>6208</v>
      </c>
      <c r="H2607" s="11" t="s">
        <v>6208</v>
      </c>
      <c r="I2607" s="11" t="s">
        <v>6208</v>
      </c>
      <c r="J2607" s="11" t="s">
        <v>6208</v>
      </c>
      <c r="K2607" s="11" t="s">
        <v>6208</v>
      </c>
      <c r="L2607" s="11" t="s">
        <v>6208</v>
      </c>
      <c r="M2607" s="11" t="s">
        <v>6208</v>
      </c>
      <c r="N2607" s="11"/>
      <c r="O2607" s="11"/>
      <c r="P2607" s="11"/>
    </row>
    <row r="2608" spans="1:16">
      <c r="A2608" s="9" t="s">
        <v>6655</v>
      </c>
      <c r="B2608" s="9" t="s">
        <v>6656</v>
      </c>
      <c r="C2608" s="9" t="s">
        <v>19</v>
      </c>
      <c r="D2608" s="10" t="s">
        <v>6206</v>
      </c>
      <c r="E2608" s="9" t="s">
        <v>20</v>
      </c>
      <c r="F2608" s="11" t="s">
        <v>6207</v>
      </c>
      <c r="G2608" s="11" t="s">
        <v>6208</v>
      </c>
      <c r="H2608" s="11" t="s">
        <v>6208</v>
      </c>
      <c r="I2608" s="11" t="s">
        <v>6208</v>
      </c>
      <c r="J2608" s="11" t="s">
        <v>6208</v>
      </c>
      <c r="K2608" s="11" t="s">
        <v>6208</v>
      </c>
      <c r="L2608" s="11" t="s">
        <v>6208</v>
      </c>
      <c r="M2608" s="11" t="s">
        <v>6208</v>
      </c>
      <c r="N2608" s="11"/>
      <c r="O2608" s="11"/>
      <c r="P2608" s="11"/>
    </row>
    <row r="2609" spans="1:16">
      <c r="A2609" s="9" t="s">
        <v>6657</v>
      </c>
      <c r="B2609" s="9" t="s">
        <v>6658</v>
      </c>
      <c r="C2609" s="9" t="s">
        <v>19</v>
      </c>
      <c r="D2609" s="10" t="s">
        <v>6206</v>
      </c>
      <c r="E2609" s="9" t="s">
        <v>20</v>
      </c>
      <c r="F2609" s="11" t="s">
        <v>6207</v>
      </c>
      <c r="G2609" s="11" t="s">
        <v>6208</v>
      </c>
      <c r="H2609" s="11" t="s">
        <v>6208</v>
      </c>
      <c r="I2609" s="11" t="s">
        <v>6208</v>
      </c>
      <c r="J2609" s="11" t="s">
        <v>6208</v>
      </c>
      <c r="K2609" s="11" t="s">
        <v>6208</v>
      </c>
      <c r="L2609" s="11" t="s">
        <v>6208</v>
      </c>
      <c r="M2609" s="11" t="s">
        <v>6208</v>
      </c>
      <c r="N2609" s="11"/>
      <c r="O2609" s="11"/>
      <c r="P2609" s="11"/>
    </row>
    <row r="2610" spans="1:16">
      <c r="A2610" s="9" t="s">
        <v>6659</v>
      </c>
      <c r="B2610" s="9" t="s">
        <v>6660</v>
      </c>
      <c r="C2610" s="9" t="s">
        <v>19</v>
      </c>
      <c r="D2610" s="10" t="s">
        <v>6206</v>
      </c>
      <c r="E2610" s="9" t="s">
        <v>20</v>
      </c>
      <c r="F2610" s="11" t="s">
        <v>6207</v>
      </c>
      <c r="G2610" s="11" t="s">
        <v>6208</v>
      </c>
      <c r="H2610" s="11" t="s">
        <v>6208</v>
      </c>
      <c r="I2610" s="11" t="s">
        <v>6208</v>
      </c>
      <c r="J2610" s="11" t="s">
        <v>6208</v>
      </c>
      <c r="K2610" s="11" t="s">
        <v>6208</v>
      </c>
      <c r="L2610" s="11" t="s">
        <v>6208</v>
      </c>
      <c r="M2610" s="11" t="s">
        <v>6208</v>
      </c>
      <c r="N2610" s="11"/>
      <c r="O2610" s="11"/>
      <c r="P2610" s="11"/>
    </row>
    <row r="2611" spans="1:16">
      <c r="A2611" s="9" t="s">
        <v>6661</v>
      </c>
      <c r="B2611" s="9" t="s">
        <v>6662</v>
      </c>
      <c r="C2611" s="9" t="s">
        <v>19</v>
      </c>
      <c r="D2611" s="10" t="s">
        <v>6206</v>
      </c>
      <c r="E2611" s="9" t="s">
        <v>20</v>
      </c>
      <c r="F2611" s="11" t="s">
        <v>6207</v>
      </c>
      <c r="G2611" s="11" t="s">
        <v>6208</v>
      </c>
      <c r="H2611" s="11" t="s">
        <v>6208</v>
      </c>
      <c r="I2611" s="11" t="s">
        <v>6208</v>
      </c>
      <c r="J2611" s="11" t="s">
        <v>6208</v>
      </c>
      <c r="K2611" s="11" t="s">
        <v>6208</v>
      </c>
      <c r="L2611" s="11" t="s">
        <v>6208</v>
      </c>
      <c r="M2611" s="11" t="s">
        <v>6208</v>
      </c>
      <c r="N2611" s="11"/>
      <c r="O2611" s="11"/>
      <c r="P2611" s="11"/>
    </row>
    <row r="2612" spans="1:16">
      <c r="A2612" s="9" t="s">
        <v>6663</v>
      </c>
      <c r="B2612" s="9" t="s">
        <v>6664</v>
      </c>
      <c r="C2612" s="9" t="s">
        <v>19</v>
      </c>
      <c r="D2612" s="10" t="s">
        <v>6206</v>
      </c>
      <c r="E2612" s="9" t="s">
        <v>20</v>
      </c>
      <c r="F2612" s="11" t="s">
        <v>6207</v>
      </c>
      <c r="G2612" s="11" t="s">
        <v>6208</v>
      </c>
      <c r="H2612" s="11" t="s">
        <v>6208</v>
      </c>
      <c r="I2612" s="11" t="s">
        <v>6208</v>
      </c>
      <c r="J2612" s="11" t="s">
        <v>6208</v>
      </c>
      <c r="K2612" s="11" t="s">
        <v>6208</v>
      </c>
      <c r="L2612" s="11" t="s">
        <v>6208</v>
      </c>
      <c r="M2612" s="11" t="s">
        <v>6208</v>
      </c>
      <c r="N2612" s="11"/>
      <c r="O2612" s="11"/>
      <c r="P2612" s="11"/>
    </row>
    <row r="2613" spans="1:16">
      <c r="A2613" s="9" t="s">
        <v>6665</v>
      </c>
      <c r="B2613" s="9" t="s">
        <v>6666</v>
      </c>
      <c r="C2613" s="9" t="s">
        <v>19</v>
      </c>
      <c r="D2613" s="10" t="s">
        <v>6206</v>
      </c>
      <c r="E2613" s="9" t="s">
        <v>20</v>
      </c>
      <c r="F2613" s="11" t="s">
        <v>6207</v>
      </c>
      <c r="G2613" s="11" t="s">
        <v>6208</v>
      </c>
      <c r="H2613" s="11" t="s">
        <v>6208</v>
      </c>
      <c r="I2613" s="11" t="s">
        <v>6208</v>
      </c>
      <c r="J2613" s="11" t="s">
        <v>6208</v>
      </c>
      <c r="K2613" s="11" t="s">
        <v>6208</v>
      </c>
      <c r="L2613" s="11" t="s">
        <v>6208</v>
      </c>
      <c r="M2613" s="11" t="s">
        <v>6208</v>
      </c>
      <c r="N2613" s="11"/>
      <c r="O2613" s="11"/>
      <c r="P2613" s="11"/>
    </row>
    <row r="2614" spans="1:16">
      <c r="A2614" s="9" t="s">
        <v>6667</v>
      </c>
      <c r="B2614" s="9" t="s">
        <v>6668</v>
      </c>
      <c r="C2614" s="9" t="s">
        <v>19</v>
      </c>
      <c r="D2614" s="10" t="s">
        <v>6206</v>
      </c>
      <c r="E2614" s="9" t="s">
        <v>20</v>
      </c>
      <c r="F2614" s="11" t="s">
        <v>6207</v>
      </c>
      <c r="G2614" s="11" t="s">
        <v>6208</v>
      </c>
      <c r="H2614" s="11" t="s">
        <v>6208</v>
      </c>
      <c r="I2614" s="11" t="s">
        <v>6208</v>
      </c>
      <c r="J2614" s="11" t="s">
        <v>6208</v>
      </c>
      <c r="K2614" s="11" t="s">
        <v>6208</v>
      </c>
      <c r="L2614" s="11" t="s">
        <v>6208</v>
      </c>
      <c r="M2614" s="11" t="s">
        <v>6208</v>
      </c>
      <c r="N2614" s="11"/>
      <c r="O2614" s="11"/>
      <c r="P2614" s="11"/>
    </row>
    <row r="2615" spans="1:16">
      <c r="A2615" s="9" t="s">
        <v>6669</v>
      </c>
      <c r="B2615" s="9" t="s">
        <v>6670</v>
      </c>
      <c r="C2615" s="9" t="s">
        <v>19</v>
      </c>
      <c r="D2615" s="10" t="s">
        <v>6206</v>
      </c>
      <c r="E2615" s="9" t="s">
        <v>20</v>
      </c>
      <c r="F2615" s="11" t="s">
        <v>6207</v>
      </c>
      <c r="G2615" s="11" t="s">
        <v>6208</v>
      </c>
      <c r="H2615" s="11" t="s">
        <v>6208</v>
      </c>
      <c r="I2615" s="11" t="s">
        <v>6208</v>
      </c>
      <c r="J2615" s="11" t="s">
        <v>6208</v>
      </c>
      <c r="K2615" s="11" t="s">
        <v>6208</v>
      </c>
      <c r="L2615" s="11" t="s">
        <v>6208</v>
      </c>
      <c r="M2615" s="11" t="s">
        <v>6208</v>
      </c>
      <c r="N2615" s="11"/>
      <c r="O2615" s="11"/>
      <c r="P2615" s="11"/>
    </row>
    <row r="2616" spans="1:16">
      <c r="A2616" s="9" t="s">
        <v>6671</v>
      </c>
      <c r="B2616" s="9" t="s">
        <v>6672</v>
      </c>
      <c r="C2616" s="9" t="s">
        <v>19</v>
      </c>
      <c r="D2616" s="10" t="s">
        <v>6206</v>
      </c>
      <c r="E2616" s="9" t="s">
        <v>20</v>
      </c>
      <c r="F2616" s="11" t="s">
        <v>6207</v>
      </c>
      <c r="G2616" s="11" t="s">
        <v>6208</v>
      </c>
      <c r="H2616" s="11" t="s">
        <v>6208</v>
      </c>
      <c r="I2616" s="11" t="s">
        <v>6208</v>
      </c>
      <c r="J2616" s="11" t="s">
        <v>6208</v>
      </c>
      <c r="K2616" s="11" t="s">
        <v>6208</v>
      </c>
      <c r="L2616" s="11" t="s">
        <v>6208</v>
      </c>
      <c r="M2616" s="11" t="s">
        <v>6208</v>
      </c>
      <c r="N2616" s="11"/>
      <c r="O2616" s="11"/>
      <c r="P2616" s="11"/>
    </row>
    <row r="2617" spans="1:16">
      <c r="A2617" s="9" t="s">
        <v>6673</v>
      </c>
      <c r="B2617" s="9" t="s">
        <v>6674</v>
      </c>
      <c r="C2617" s="9" t="s">
        <v>19</v>
      </c>
      <c r="D2617" s="10" t="s">
        <v>6206</v>
      </c>
      <c r="E2617" s="9" t="s">
        <v>20</v>
      </c>
      <c r="F2617" s="11" t="s">
        <v>6207</v>
      </c>
      <c r="G2617" s="11" t="s">
        <v>6208</v>
      </c>
      <c r="H2617" s="11" t="s">
        <v>6208</v>
      </c>
      <c r="I2617" s="11" t="s">
        <v>6208</v>
      </c>
      <c r="J2617" s="11" t="s">
        <v>6208</v>
      </c>
      <c r="K2617" s="11" t="s">
        <v>6208</v>
      </c>
      <c r="L2617" s="11" t="s">
        <v>6208</v>
      </c>
      <c r="M2617" s="11" t="s">
        <v>6208</v>
      </c>
      <c r="N2617" s="11"/>
      <c r="O2617" s="11"/>
      <c r="P2617" s="11"/>
    </row>
    <row r="2618" spans="1:16">
      <c r="A2618" s="9" t="s">
        <v>6675</v>
      </c>
      <c r="B2618" s="9" t="s">
        <v>6676</v>
      </c>
      <c r="C2618" s="9" t="s">
        <v>19</v>
      </c>
      <c r="D2618" s="10" t="s">
        <v>6206</v>
      </c>
      <c r="E2618" s="9" t="s">
        <v>20</v>
      </c>
      <c r="F2618" s="11" t="s">
        <v>6207</v>
      </c>
      <c r="G2618" s="11" t="s">
        <v>6208</v>
      </c>
      <c r="H2618" s="11" t="s">
        <v>6208</v>
      </c>
      <c r="I2618" s="11" t="s">
        <v>6208</v>
      </c>
      <c r="J2618" s="11" t="s">
        <v>6208</v>
      </c>
      <c r="K2618" s="11" t="s">
        <v>6208</v>
      </c>
      <c r="L2618" s="11" t="s">
        <v>6208</v>
      </c>
      <c r="M2618" s="11" t="s">
        <v>6208</v>
      </c>
      <c r="N2618" s="11"/>
      <c r="O2618" s="11"/>
      <c r="P2618" s="11"/>
    </row>
    <row r="2619" spans="1:16">
      <c r="A2619" s="9" t="s">
        <v>6677</v>
      </c>
      <c r="B2619" s="9" t="s">
        <v>6678</v>
      </c>
      <c r="C2619" s="9" t="s">
        <v>19</v>
      </c>
      <c r="D2619" s="10" t="s">
        <v>6206</v>
      </c>
      <c r="E2619" s="9" t="s">
        <v>20</v>
      </c>
      <c r="F2619" s="11" t="s">
        <v>6207</v>
      </c>
      <c r="G2619" s="11" t="s">
        <v>6208</v>
      </c>
      <c r="H2619" s="11" t="s">
        <v>6208</v>
      </c>
      <c r="I2619" s="11" t="s">
        <v>6208</v>
      </c>
      <c r="J2619" s="11" t="s">
        <v>6208</v>
      </c>
      <c r="K2619" s="11" t="s">
        <v>6208</v>
      </c>
      <c r="L2619" s="11" t="s">
        <v>6208</v>
      </c>
      <c r="M2619" s="11" t="s">
        <v>6208</v>
      </c>
      <c r="N2619" s="11"/>
      <c r="O2619" s="11"/>
      <c r="P2619" s="11"/>
    </row>
    <row r="2620" spans="1:16">
      <c r="A2620" s="9" t="s">
        <v>6679</v>
      </c>
      <c r="B2620" s="9" t="s">
        <v>6680</v>
      </c>
      <c r="C2620" s="9" t="s">
        <v>19</v>
      </c>
      <c r="D2620" s="10" t="s">
        <v>6206</v>
      </c>
      <c r="E2620" s="9" t="s">
        <v>20</v>
      </c>
      <c r="F2620" s="11" t="s">
        <v>6207</v>
      </c>
      <c r="G2620" s="11" t="s">
        <v>6208</v>
      </c>
      <c r="H2620" s="11" t="s">
        <v>6208</v>
      </c>
      <c r="I2620" s="11" t="s">
        <v>6208</v>
      </c>
      <c r="J2620" s="11" t="s">
        <v>6208</v>
      </c>
      <c r="K2620" s="11" t="s">
        <v>6208</v>
      </c>
      <c r="L2620" s="11" t="s">
        <v>6208</v>
      </c>
      <c r="M2620" s="11" t="s">
        <v>6208</v>
      </c>
      <c r="N2620" s="11"/>
      <c r="O2620" s="11"/>
      <c r="P2620" s="11"/>
    </row>
    <row r="2621" spans="1:16">
      <c r="A2621" s="9" t="s">
        <v>6681</v>
      </c>
      <c r="B2621" s="9" t="s">
        <v>6682</v>
      </c>
      <c r="C2621" s="9" t="s">
        <v>19</v>
      </c>
      <c r="D2621" s="10" t="s">
        <v>6206</v>
      </c>
      <c r="E2621" s="9" t="s">
        <v>20</v>
      </c>
      <c r="F2621" s="11" t="s">
        <v>6207</v>
      </c>
      <c r="G2621" s="11" t="s">
        <v>6208</v>
      </c>
      <c r="H2621" s="11" t="s">
        <v>6208</v>
      </c>
      <c r="I2621" s="11" t="s">
        <v>6208</v>
      </c>
      <c r="J2621" s="11" t="s">
        <v>6208</v>
      </c>
      <c r="K2621" s="11" t="s">
        <v>6208</v>
      </c>
      <c r="L2621" s="11" t="s">
        <v>6208</v>
      </c>
      <c r="M2621" s="11" t="s">
        <v>6208</v>
      </c>
      <c r="N2621" s="11"/>
      <c r="O2621" s="11"/>
      <c r="P2621" s="11"/>
    </row>
    <row r="2622" spans="1:16">
      <c r="A2622" s="9" t="s">
        <v>6683</v>
      </c>
      <c r="B2622" s="9" t="s">
        <v>6684</v>
      </c>
      <c r="C2622" s="9" t="s">
        <v>19</v>
      </c>
      <c r="D2622" s="10" t="s">
        <v>6206</v>
      </c>
      <c r="E2622" s="9" t="s">
        <v>20</v>
      </c>
      <c r="F2622" s="11" t="s">
        <v>6207</v>
      </c>
      <c r="G2622" s="11" t="s">
        <v>6208</v>
      </c>
      <c r="H2622" s="11" t="s">
        <v>6208</v>
      </c>
      <c r="I2622" s="11" t="s">
        <v>6208</v>
      </c>
      <c r="J2622" s="11" t="s">
        <v>6208</v>
      </c>
      <c r="K2622" s="11" t="s">
        <v>6208</v>
      </c>
      <c r="L2622" s="11" t="s">
        <v>6208</v>
      </c>
      <c r="M2622" s="11" t="s">
        <v>6208</v>
      </c>
      <c r="N2622" s="11"/>
      <c r="O2622" s="11"/>
      <c r="P2622" s="11"/>
    </row>
    <row r="2623" spans="1:16">
      <c r="A2623" s="9" t="s">
        <v>6685</v>
      </c>
      <c r="B2623" s="9" t="s">
        <v>6686</v>
      </c>
      <c r="C2623" s="9" t="s">
        <v>19</v>
      </c>
      <c r="D2623" s="10" t="s">
        <v>6206</v>
      </c>
      <c r="E2623" s="9" t="s">
        <v>20</v>
      </c>
      <c r="F2623" s="11" t="s">
        <v>6207</v>
      </c>
      <c r="G2623" s="11" t="s">
        <v>6208</v>
      </c>
      <c r="H2623" s="11" t="s">
        <v>6208</v>
      </c>
      <c r="I2623" s="11" t="s">
        <v>6208</v>
      </c>
      <c r="J2623" s="11" t="s">
        <v>6208</v>
      </c>
      <c r="K2623" s="11" t="s">
        <v>6208</v>
      </c>
      <c r="L2623" s="11" t="s">
        <v>6208</v>
      </c>
      <c r="M2623" s="11" t="s">
        <v>6208</v>
      </c>
      <c r="N2623" s="11"/>
      <c r="O2623" s="11"/>
      <c r="P2623" s="11"/>
    </row>
    <row r="2624" spans="1:16">
      <c r="A2624" s="9" t="s">
        <v>6687</v>
      </c>
      <c r="B2624" s="9" t="s">
        <v>6688</v>
      </c>
      <c r="C2624" s="9" t="s">
        <v>19</v>
      </c>
      <c r="D2624" s="10" t="s">
        <v>6206</v>
      </c>
      <c r="E2624" s="9" t="s">
        <v>20</v>
      </c>
      <c r="F2624" s="11" t="s">
        <v>6207</v>
      </c>
      <c r="G2624" s="11" t="s">
        <v>6208</v>
      </c>
      <c r="H2624" s="11" t="s">
        <v>6208</v>
      </c>
      <c r="I2624" s="11" t="s">
        <v>6208</v>
      </c>
      <c r="J2624" s="11" t="s">
        <v>6208</v>
      </c>
      <c r="K2624" s="11" t="s">
        <v>6208</v>
      </c>
      <c r="L2624" s="11" t="s">
        <v>6208</v>
      </c>
      <c r="M2624" s="11" t="s">
        <v>6208</v>
      </c>
      <c r="N2624" s="11"/>
      <c r="O2624" s="11"/>
      <c r="P2624" s="11"/>
    </row>
    <row r="2625" spans="1:16">
      <c r="A2625" s="9" t="s">
        <v>6689</v>
      </c>
      <c r="B2625" s="9" t="s">
        <v>6690</v>
      </c>
      <c r="C2625" s="9" t="s">
        <v>19</v>
      </c>
      <c r="D2625" s="10" t="s">
        <v>6206</v>
      </c>
      <c r="E2625" s="9" t="s">
        <v>20</v>
      </c>
      <c r="F2625" s="11" t="s">
        <v>6207</v>
      </c>
      <c r="G2625" s="11" t="s">
        <v>6208</v>
      </c>
      <c r="H2625" s="11" t="s">
        <v>6208</v>
      </c>
      <c r="I2625" s="11" t="s">
        <v>6208</v>
      </c>
      <c r="J2625" s="11" t="s">
        <v>6208</v>
      </c>
      <c r="K2625" s="11" t="s">
        <v>6208</v>
      </c>
      <c r="L2625" s="11" t="s">
        <v>6208</v>
      </c>
      <c r="M2625" s="11" t="s">
        <v>6208</v>
      </c>
      <c r="N2625" s="11"/>
      <c r="O2625" s="11"/>
      <c r="P2625" s="11"/>
    </row>
    <row r="2626" spans="1:16">
      <c r="A2626" s="9" t="s">
        <v>6691</v>
      </c>
      <c r="B2626" s="9" t="s">
        <v>6692</v>
      </c>
      <c r="C2626" s="9" t="s">
        <v>19</v>
      </c>
      <c r="D2626" s="10" t="s">
        <v>6206</v>
      </c>
      <c r="E2626" s="9" t="s">
        <v>20</v>
      </c>
      <c r="F2626" s="11" t="s">
        <v>6207</v>
      </c>
      <c r="G2626" s="11" t="s">
        <v>6208</v>
      </c>
      <c r="H2626" s="11" t="s">
        <v>6208</v>
      </c>
      <c r="I2626" s="11" t="s">
        <v>6208</v>
      </c>
      <c r="J2626" s="11" t="s">
        <v>6208</v>
      </c>
      <c r="K2626" s="11" t="s">
        <v>6208</v>
      </c>
      <c r="L2626" s="11" t="s">
        <v>6208</v>
      </c>
      <c r="M2626" s="11" t="s">
        <v>6208</v>
      </c>
      <c r="N2626" s="11"/>
      <c r="O2626" s="11"/>
      <c r="P2626" s="11"/>
    </row>
    <row r="2627" spans="1:16">
      <c r="A2627" s="9" t="s">
        <v>6693</v>
      </c>
      <c r="B2627" s="9" t="s">
        <v>6694</v>
      </c>
      <c r="C2627" s="9" t="s">
        <v>19</v>
      </c>
      <c r="D2627" s="10" t="s">
        <v>6206</v>
      </c>
      <c r="E2627" s="9" t="s">
        <v>20</v>
      </c>
      <c r="F2627" s="11" t="s">
        <v>6207</v>
      </c>
      <c r="G2627" s="11" t="s">
        <v>6208</v>
      </c>
      <c r="H2627" s="11" t="s">
        <v>6208</v>
      </c>
      <c r="I2627" s="11" t="s">
        <v>6208</v>
      </c>
      <c r="J2627" s="11" t="s">
        <v>6208</v>
      </c>
      <c r="K2627" s="11" t="s">
        <v>6208</v>
      </c>
      <c r="L2627" s="11" t="s">
        <v>6208</v>
      </c>
      <c r="M2627" s="11" t="s">
        <v>6208</v>
      </c>
      <c r="N2627" s="11"/>
      <c r="O2627" s="11"/>
      <c r="P2627" s="11"/>
    </row>
    <row r="2628" spans="1:16">
      <c r="A2628" s="9" t="s">
        <v>6695</v>
      </c>
      <c r="B2628" s="9" t="s">
        <v>6696</v>
      </c>
      <c r="C2628" s="9" t="s">
        <v>19</v>
      </c>
      <c r="D2628" s="10" t="s">
        <v>6206</v>
      </c>
      <c r="E2628" s="9" t="s">
        <v>20</v>
      </c>
      <c r="F2628" s="11" t="s">
        <v>6207</v>
      </c>
      <c r="G2628" s="11" t="s">
        <v>6208</v>
      </c>
      <c r="H2628" s="11" t="s">
        <v>6208</v>
      </c>
      <c r="I2628" s="11" t="s">
        <v>6208</v>
      </c>
      <c r="J2628" s="11" t="s">
        <v>6208</v>
      </c>
      <c r="K2628" s="11" t="s">
        <v>6208</v>
      </c>
      <c r="L2628" s="11" t="s">
        <v>6208</v>
      </c>
      <c r="M2628" s="11" t="s">
        <v>6208</v>
      </c>
      <c r="N2628" s="11"/>
      <c r="O2628" s="11"/>
      <c r="P2628" s="11"/>
    </row>
    <row r="2629" spans="1:16">
      <c r="A2629" s="9" t="s">
        <v>6697</v>
      </c>
      <c r="B2629" s="9" t="s">
        <v>6698</v>
      </c>
      <c r="C2629" s="9" t="s">
        <v>19</v>
      </c>
      <c r="D2629" s="10" t="s">
        <v>6206</v>
      </c>
      <c r="E2629" s="9" t="s">
        <v>20</v>
      </c>
      <c r="F2629" s="11" t="s">
        <v>6207</v>
      </c>
      <c r="G2629" s="11" t="s">
        <v>6208</v>
      </c>
      <c r="H2629" s="11" t="s">
        <v>6208</v>
      </c>
      <c r="I2629" s="11" t="s">
        <v>6208</v>
      </c>
      <c r="J2629" s="11" t="s">
        <v>6208</v>
      </c>
      <c r="K2629" s="11" t="s">
        <v>6208</v>
      </c>
      <c r="L2629" s="11" t="s">
        <v>6208</v>
      </c>
      <c r="M2629" s="11" t="s">
        <v>6208</v>
      </c>
      <c r="N2629" s="11"/>
      <c r="O2629" s="11"/>
      <c r="P2629" s="11"/>
    </row>
    <row r="2630" spans="1:16" ht="25.5">
      <c r="A2630" s="9" t="s">
        <v>6699</v>
      </c>
      <c r="B2630" s="9" t="s">
        <v>6700</v>
      </c>
      <c r="C2630" s="9" t="s">
        <v>19</v>
      </c>
      <c r="D2630" s="10" t="s">
        <v>6206</v>
      </c>
      <c r="E2630" s="9" t="s">
        <v>20</v>
      </c>
      <c r="F2630" s="11" t="s">
        <v>6207</v>
      </c>
      <c r="G2630" s="11" t="s">
        <v>6208</v>
      </c>
      <c r="H2630" s="11" t="s">
        <v>6208</v>
      </c>
      <c r="I2630" s="11" t="s">
        <v>6208</v>
      </c>
      <c r="J2630" s="11" t="s">
        <v>6208</v>
      </c>
      <c r="K2630" s="11" t="s">
        <v>6208</v>
      </c>
      <c r="L2630" s="11" t="s">
        <v>6208</v>
      </c>
      <c r="M2630" s="11" t="s">
        <v>6208</v>
      </c>
      <c r="N2630" s="11"/>
      <c r="O2630" s="11"/>
      <c r="P2630" s="11"/>
    </row>
    <row r="2631" spans="1:16" ht="25.5">
      <c r="A2631" s="9" t="s">
        <v>6701</v>
      </c>
      <c r="B2631" s="9" t="s">
        <v>6702</v>
      </c>
      <c r="C2631" s="9" t="s">
        <v>19</v>
      </c>
      <c r="D2631" s="10" t="s">
        <v>6206</v>
      </c>
      <c r="E2631" s="9" t="s">
        <v>20</v>
      </c>
      <c r="F2631" s="11" t="s">
        <v>6207</v>
      </c>
      <c r="G2631" s="11" t="s">
        <v>6208</v>
      </c>
      <c r="H2631" s="11" t="s">
        <v>6208</v>
      </c>
      <c r="I2631" s="11" t="s">
        <v>6208</v>
      </c>
      <c r="J2631" s="11" t="s">
        <v>6208</v>
      </c>
      <c r="K2631" s="11" t="s">
        <v>6208</v>
      </c>
      <c r="L2631" s="11" t="s">
        <v>6208</v>
      </c>
      <c r="M2631" s="11" t="s">
        <v>6208</v>
      </c>
      <c r="N2631" s="11"/>
      <c r="O2631" s="11"/>
      <c r="P2631" s="11"/>
    </row>
    <row r="2632" spans="1:16" ht="25.5">
      <c r="A2632" s="9" t="s">
        <v>6703</v>
      </c>
      <c r="B2632" s="9" t="s">
        <v>6704</v>
      </c>
      <c r="C2632" s="9" t="s">
        <v>19</v>
      </c>
      <c r="D2632" s="10" t="s">
        <v>6206</v>
      </c>
      <c r="E2632" s="9" t="s">
        <v>20</v>
      </c>
      <c r="F2632" s="11" t="s">
        <v>6207</v>
      </c>
      <c r="G2632" s="11" t="s">
        <v>6208</v>
      </c>
      <c r="H2632" s="11" t="s">
        <v>6208</v>
      </c>
      <c r="I2632" s="11" t="s">
        <v>6208</v>
      </c>
      <c r="J2632" s="11" t="s">
        <v>6208</v>
      </c>
      <c r="K2632" s="11" t="s">
        <v>6208</v>
      </c>
      <c r="L2632" s="11" t="s">
        <v>6208</v>
      </c>
      <c r="M2632" s="11" t="s">
        <v>6208</v>
      </c>
      <c r="N2632" s="11"/>
      <c r="O2632" s="11"/>
      <c r="P2632" s="11"/>
    </row>
    <row r="2633" spans="1:16" ht="25.5">
      <c r="A2633" s="9" t="s">
        <v>6705</v>
      </c>
      <c r="B2633" s="9" t="s">
        <v>6706</v>
      </c>
      <c r="C2633" s="9" t="s">
        <v>19</v>
      </c>
      <c r="D2633" s="10" t="s">
        <v>6206</v>
      </c>
      <c r="E2633" s="9" t="s">
        <v>20</v>
      </c>
      <c r="F2633" s="11" t="s">
        <v>6207</v>
      </c>
      <c r="G2633" s="11" t="s">
        <v>6208</v>
      </c>
      <c r="H2633" s="11" t="s">
        <v>6208</v>
      </c>
      <c r="I2633" s="11" t="s">
        <v>6208</v>
      </c>
      <c r="J2633" s="11" t="s">
        <v>6208</v>
      </c>
      <c r="K2633" s="11" t="s">
        <v>6208</v>
      </c>
      <c r="L2633" s="11" t="s">
        <v>6208</v>
      </c>
      <c r="M2633" s="11" t="s">
        <v>6208</v>
      </c>
      <c r="N2633" s="11"/>
      <c r="O2633" s="11"/>
      <c r="P2633" s="11"/>
    </row>
    <row r="2634" spans="1:16" ht="25.5">
      <c r="A2634" s="9" t="s">
        <v>6707</v>
      </c>
      <c r="B2634" s="9" t="s">
        <v>6708</v>
      </c>
      <c r="C2634" s="9" t="s">
        <v>19</v>
      </c>
      <c r="D2634" s="10" t="s">
        <v>6206</v>
      </c>
      <c r="E2634" s="9" t="s">
        <v>20</v>
      </c>
      <c r="F2634" s="11" t="s">
        <v>6207</v>
      </c>
      <c r="G2634" s="11" t="s">
        <v>6208</v>
      </c>
      <c r="H2634" s="11" t="s">
        <v>6208</v>
      </c>
      <c r="I2634" s="11" t="s">
        <v>6208</v>
      </c>
      <c r="J2634" s="11" t="s">
        <v>6208</v>
      </c>
      <c r="K2634" s="11" t="s">
        <v>6208</v>
      </c>
      <c r="L2634" s="11" t="s">
        <v>6208</v>
      </c>
      <c r="M2634" s="11" t="s">
        <v>6208</v>
      </c>
      <c r="N2634" s="11"/>
      <c r="O2634" s="11"/>
      <c r="P2634" s="11"/>
    </row>
    <row r="2635" spans="1:16" ht="25.5">
      <c r="A2635" s="9" t="s">
        <v>6709</v>
      </c>
      <c r="B2635" s="9" t="s">
        <v>6710</v>
      </c>
      <c r="C2635" s="9" t="s">
        <v>19</v>
      </c>
      <c r="D2635" s="10" t="s">
        <v>6206</v>
      </c>
      <c r="E2635" s="9" t="s">
        <v>20</v>
      </c>
      <c r="F2635" s="11" t="s">
        <v>6207</v>
      </c>
      <c r="G2635" s="11" t="s">
        <v>6208</v>
      </c>
      <c r="H2635" s="11" t="s">
        <v>6208</v>
      </c>
      <c r="I2635" s="11" t="s">
        <v>6208</v>
      </c>
      <c r="J2635" s="11" t="s">
        <v>6208</v>
      </c>
      <c r="K2635" s="11" t="s">
        <v>6208</v>
      </c>
      <c r="L2635" s="11" t="s">
        <v>6208</v>
      </c>
      <c r="M2635" s="11" t="s">
        <v>6208</v>
      </c>
      <c r="N2635" s="11"/>
      <c r="O2635" s="11"/>
      <c r="P2635" s="11"/>
    </row>
    <row r="2636" spans="1:16" ht="25.5">
      <c r="A2636" s="9" t="s">
        <v>6711</v>
      </c>
      <c r="B2636" s="9" t="s">
        <v>6712</v>
      </c>
      <c r="C2636" s="9" t="s">
        <v>19</v>
      </c>
      <c r="D2636" s="10" t="s">
        <v>6206</v>
      </c>
      <c r="E2636" s="9" t="s">
        <v>20</v>
      </c>
      <c r="F2636" s="11" t="s">
        <v>6207</v>
      </c>
      <c r="G2636" s="11" t="s">
        <v>6208</v>
      </c>
      <c r="H2636" s="11" t="s">
        <v>6208</v>
      </c>
      <c r="I2636" s="11" t="s">
        <v>6208</v>
      </c>
      <c r="J2636" s="11" t="s">
        <v>6208</v>
      </c>
      <c r="K2636" s="11" t="s">
        <v>6208</v>
      </c>
      <c r="L2636" s="11" t="s">
        <v>6208</v>
      </c>
      <c r="M2636" s="11" t="s">
        <v>6208</v>
      </c>
      <c r="N2636" s="11"/>
      <c r="O2636" s="11"/>
      <c r="P2636" s="11"/>
    </row>
    <row r="2637" spans="1:16" ht="25.5">
      <c r="A2637" s="9" t="s">
        <v>6713</v>
      </c>
      <c r="B2637" s="9" t="s">
        <v>6714</v>
      </c>
      <c r="C2637" s="9" t="s">
        <v>19</v>
      </c>
      <c r="D2637" s="10" t="s">
        <v>6206</v>
      </c>
      <c r="E2637" s="9" t="s">
        <v>20</v>
      </c>
      <c r="F2637" s="11" t="s">
        <v>6207</v>
      </c>
      <c r="G2637" s="11" t="s">
        <v>6208</v>
      </c>
      <c r="H2637" s="11" t="s">
        <v>6208</v>
      </c>
      <c r="I2637" s="11" t="s">
        <v>6208</v>
      </c>
      <c r="J2637" s="11" t="s">
        <v>6208</v>
      </c>
      <c r="K2637" s="11" t="s">
        <v>6208</v>
      </c>
      <c r="L2637" s="11" t="s">
        <v>6208</v>
      </c>
      <c r="M2637" s="11" t="s">
        <v>6208</v>
      </c>
      <c r="N2637" s="11"/>
      <c r="O2637" s="11"/>
      <c r="P2637" s="11"/>
    </row>
    <row r="2638" spans="1:16" ht="25.5">
      <c r="A2638" s="9" t="s">
        <v>6715</v>
      </c>
      <c r="B2638" s="9" t="s">
        <v>6716</v>
      </c>
      <c r="C2638" s="9" t="s">
        <v>19</v>
      </c>
      <c r="D2638" s="10" t="s">
        <v>6206</v>
      </c>
      <c r="E2638" s="9" t="s">
        <v>20</v>
      </c>
      <c r="F2638" s="11" t="s">
        <v>6207</v>
      </c>
      <c r="G2638" s="11" t="s">
        <v>6208</v>
      </c>
      <c r="H2638" s="11" t="s">
        <v>6208</v>
      </c>
      <c r="I2638" s="11" t="s">
        <v>6208</v>
      </c>
      <c r="J2638" s="11" t="s">
        <v>6208</v>
      </c>
      <c r="K2638" s="11" t="s">
        <v>6208</v>
      </c>
      <c r="L2638" s="11" t="s">
        <v>6208</v>
      </c>
      <c r="M2638" s="11" t="s">
        <v>6208</v>
      </c>
      <c r="N2638" s="11"/>
      <c r="O2638" s="11"/>
      <c r="P2638" s="11"/>
    </row>
    <row r="2639" spans="1:16" ht="25.5">
      <c r="A2639" s="9" t="s">
        <v>6717</v>
      </c>
      <c r="B2639" s="9" t="s">
        <v>6718</v>
      </c>
      <c r="C2639" s="9" t="s">
        <v>19</v>
      </c>
      <c r="D2639" s="10" t="s">
        <v>6206</v>
      </c>
      <c r="E2639" s="9" t="s">
        <v>20</v>
      </c>
      <c r="F2639" s="11" t="s">
        <v>6207</v>
      </c>
      <c r="G2639" s="11" t="s">
        <v>6208</v>
      </c>
      <c r="H2639" s="11" t="s">
        <v>6208</v>
      </c>
      <c r="I2639" s="11" t="s">
        <v>6208</v>
      </c>
      <c r="J2639" s="11" t="s">
        <v>6208</v>
      </c>
      <c r="K2639" s="11" t="s">
        <v>6208</v>
      </c>
      <c r="L2639" s="11" t="s">
        <v>6208</v>
      </c>
      <c r="M2639" s="11" t="s">
        <v>6208</v>
      </c>
      <c r="N2639" s="11"/>
      <c r="O2639" s="11"/>
      <c r="P2639" s="11"/>
    </row>
    <row r="2640" spans="1:16" ht="25.5">
      <c r="A2640" s="9" t="s">
        <v>6719</v>
      </c>
      <c r="B2640" s="9" t="s">
        <v>6720</v>
      </c>
      <c r="C2640" s="9" t="s">
        <v>19</v>
      </c>
      <c r="D2640" s="10" t="s">
        <v>6206</v>
      </c>
      <c r="E2640" s="9" t="s">
        <v>20</v>
      </c>
      <c r="F2640" s="11" t="s">
        <v>6207</v>
      </c>
      <c r="G2640" s="11" t="s">
        <v>6208</v>
      </c>
      <c r="H2640" s="11" t="s">
        <v>6208</v>
      </c>
      <c r="I2640" s="11" t="s">
        <v>6208</v>
      </c>
      <c r="J2640" s="11" t="s">
        <v>6208</v>
      </c>
      <c r="K2640" s="11" t="s">
        <v>6208</v>
      </c>
      <c r="L2640" s="11" t="s">
        <v>6208</v>
      </c>
      <c r="M2640" s="11" t="s">
        <v>6208</v>
      </c>
      <c r="N2640" s="11"/>
      <c r="O2640" s="11"/>
      <c r="P2640" s="11"/>
    </row>
    <row r="2641" spans="1:16" ht="25.5">
      <c r="A2641" s="9" t="s">
        <v>6721</v>
      </c>
      <c r="B2641" s="9" t="s">
        <v>6722</v>
      </c>
      <c r="C2641" s="9" t="s">
        <v>19</v>
      </c>
      <c r="D2641" s="10" t="s">
        <v>6206</v>
      </c>
      <c r="E2641" s="9" t="s">
        <v>20</v>
      </c>
      <c r="F2641" s="11" t="s">
        <v>6207</v>
      </c>
      <c r="G2641" s="11" t="s">
        <v>6208</v>
      </c>
      <c r="H2641" s="11" t="s">
        <v>6208</v>
      </c>
      <c r="I2641" s="11" t="s">
        <v>6208</v>
      </c>
      <c r="J2641" s="11" t="s">
        <v>6208</v>
      </c>
      <c r="K2641" s="11" t="s">
        <v>6208</v>
      </c>
      <c r="L2641" s="11" t="s">
        <v>6208</v>
      </c>
      <c r="M2641" s="11" t="s">
        <v>6208</v>
      </c>
      <c r="N2641" s="11"/>
      <c r="O2641" s="11"/>
      <c r="P2641" s="11"/>
    </row>
    <row r="2642" spans="1:16" ht="25.5">
      <c r="A2642" s="9" t="s">
        <v>6723</v>
      </c>
      <c r="B2642" s="9" t="s">
        <v>6724</v>
      </c>
      <c r="C2642" s="9" t="s">
        <v>19</v>
      </c>
      <c r="D2642" s="10" t="s">
        <v>6206</v>
      </c>
      <c r="E2642" s="9" t="s">
        <v>20</v>
      </c>
      <c r="F2642" s="11" t="s">
        <v>6207</v>
      </c>
      <c r="G2642" s="11" t="s">
        <v>6208</v>
      </c>
      <c r="H2642" s="11" t="s">
        <v>6208</v>
      </c>
      <c r="I2642" s="11" t="s">
        <v>6208</v>
      </c>
      <c r="J2642" s="11" t="s">
        <v>6208</v>
      </c>
      <c r="K2642" s="11" t="s">
        <v>6208</v>
      </c>
      <c r="L2642" s="11" t="s">
        <v>6208</v>
      </c>
      <c r="M2642" s="11" t="s">
        <v>6208</v>
      </c>
      <c r="N2642" s="11"/>
      <c r="O2642" s="11"/>
      <c r="P2642" s="11"/>
    </row>
    <row r="2643" spans="1:16" ht="25.5">
      <c r="A2643" s="9" t="s">
        <v>6725</v>
      </c>
      <c r="B2643" s="9" t="s">
        <v>6726</v>
      </c>
      <c r="C2643" s="9" t="s">
        <v>19</v>
      </c>
      <c r="D2643" s="10" t="s">
        <v>6206</v>
      </c>
      <c r="E2643" s="9" t="s">
        <v>20</v>
      </c>
      <c r="F2643" s="11" t="s">
        <v>6207</v>
      </c>
      <c r="G2643" s="11" t="s">
        <v>6208</v>
      </c>
      <c r="H2643" s="11" t="s">
        <v>6208</v>
      </c>
      <c r="I2643" s="11" t="s">
        <v>6208</v>
      </c>
      <c r="J2643" s="11" t="s">
        <v>6208</v>
      </c>
      <c r="K2643" s="11" t="s">
        <v>6208</v>
      </c>
      <c r="L2643" s="11" t="s">
        <v>6208</v>
      </c>
      <c r="M2643" s="11" t="s">
        <v>6208</v>
      </c>
      <c r="N2643" s="11"/>
      <c r="O2643" s="11"/>
      <c r="P2643" s="11"/>
    </row>
    <row r="2644" spans="1:16" ht="25.5">
      <c r="A2644" s="9" t="s">
        <v>6727</v>
      </c>
      <c r="B2644" s="9" t="s">
        <v>6728</v>
      </c>
      <c r="C2644" s="9" t="s">
        <v>19</v>
      </c>
      <c r="D2644" s="10" t="s">
        <v>6206</v>
      </c>
      <c r="E2644" s="9" t="s">
        <v>20</v>
      </c>
      <c r="F2644" s="11" t="s">
        <v>6207</v>
      </c>
      <c r="G2644" s="11" t="s">
        <v>6208</v>
      </c>
      <c r="H2644" s="11" t="s">
        <v>6208</v>
      </c>
      <c r="I2644" s="11" t="s">
        <v>6208</v>
      </c>
      <c r="J2644" s="11" t="s">
        <v>6208</v>
      </c>
      <c r="K2644" s="11" t="s">
        <v>6208</v>
      </c>
      <c r="L2644" s="11" t="s">
        <v>6208</v>
      </c>
      <c r="M2644" s="11" t="s">
        <v>6208</v>
      </c>
      <c r="N2644" s="11"/>
      <c r="O2644" s="11"/>
      <c r="P2644" s="11"/>
    </row>
    <row r="2645" spans="1:16" ht="25.5">
      <c r="A2645" s="9" t="s">
        <v>6729</v>
      </c>
      <c r="B2645" s="9" t="s">
        <v>6730</v>
      </c>
      <c r="C2645" s="9" t="s">
        <v>19</v>
      </c>
      <c r="D2645" s="10" t="s">
        <v>6206</v>
      </c>
      <c r="E2645" s="9" t="s">
        <v>20</v>
      </c>
      <c r="F2645" s="11" t="s">
        <v>6207</v>
      </c>
      <c r="G2645" s="11" t="s">
        <v>6208</v>
      </c>
      <c r="H2645" s="11" t="s">
        <v>6208</v>
      </c>
      <c r="I2645" s="11" t="s">
        <v>6208</v>
      </c>
      <c r="J2645" s="11" t="s">
        <v>6208</v>
      </c>
      <c r="K2645" s="11" t="s">
        <v>6208</v>
      </c>
      <c r="L2645" s="11" t="s">
        <v>6208</v>
      </c>
      <c r="M2645" s="11" t="s">
        <v>6208</v>
      </c>
      <c r="N2645" s="11"/>
      <c r="O2645" s="11"/>
      <c r="P2645" s="11"/>
    </row>
    <row r="2646" spans="1:16" ht="25.5">
      <c r="A2646" s="9" t="s">
        <v>6731</v>
      </c>
      <c r="B2646" s="9" t="s">
        <v>6732</v>
      </c>
      <c r="C2646" s="9" t="s">
        <v>19</v>
      </c>
      <c r="D2646" s="10" t="s">
        <v>6206</v>
      </c>
      <c r="E2646" s="9" t="s">
        <v>20</v>
      </c>
      <c r="F2646" s="11" t="s">
        <v>6207</v>
      </c>
      <c r="G2646" s="11" t="s">
        <v>6208</v>
      </c>
      <c r="H2646" s="11" t="s">
        <v>6208</v>
      </c>
      <c r="I2646" s="11" t="s">
        <v>6208</v>
      </c>
      <c r="J2646" s="11" t="s">
        <v>6208</v>
      </c>
      <c r="K2646" s="11" t="s">
        <v>6208</v>
      </c>
      <c r="L2646" s="11" t="s">
        <v>6208</v>
      </c>
      <c r="M2646" s="11" t="s">
        <v>6208</v>
      </c>
      <c r="N2646" s="11"/>
      <c r="O2646" s="11"/>
      <c r="P2646" s="11"/>
    </row>
    <row r="2647" spans="1:16" ht="25.5">
      <c r="A2647" s="9" t="s">
        <v>6733</v>
      </c>
      <c r="B2647" s="9" t="s">
        <v>6734</v>
      </c>
      <c r="C2647" s="9" t="s">
        <v>19</v>
      </c>
      <c r="D2647" s="10" t="s">
        <v>6206</v>
      </c>
      <c r="E2647" s="9" t="s">
        <v>20</v>
      </c>
      <c r="F2647" s="11" t="s">
        <v>6207</v>
      </c>
      <c r="G2647" s="11" t="s">
        <v>6208</v>
      </c>
      <c r="H2647" s="11" t="s">
        <v>6208</v>
      </c>
      <c r="I2647" s="11" t="s">
        <v>6208</v>
      </c>
      <c r="J2647" s="11" t="s">
        <v>6208</v>
      </c>
      <c r="K2647" s="11" t="s">
        <v>6208</v>
      </c>
      <c r="L2647" s="11" t="s">
        <v>6208</v>
      </c>
      <c r="M2647" s="11" t="s">
        <v>6208</v>
      </c>
      <c r="N2647" s="11"/>
      <c r="O2647" s="11"/>
      <c r="P2647" s="11"/>
    </row>
    <row r="2648" spans="1:16" ht="25.5">
      <c r="A2648" s="9" t="s">
        <v>6735</v>
      </c>
      <c r="B2648" s="9" t="s">
        <v>6736</v>
      </c>
      <c r="C2648" s="9" t="s">
        <v>19</v>
      </c>
      <c r="D2648" s="10" t="s">
        <v>6206</v>
      </c>
      <c r="E2648" s="9" t="s">
        <v>20</v>
      </c>
      <c r="F2648" s="11" t="s">
        <v>6207</v>
      </c>
      <c r="G2648" s="11" t="s">
        <v>6208</v>
      </c>
      <c r="H2648" s="11" t="s">
        <v>6208</v>
      </c>
      <c r="I2648" s="11" t="s">
        <v>6208</v>
      </c>
      <c r="J2648" s="11" t="s">
        <v>6208</v>
      </c>
      <c r="K2648" s="11" t="s">
        <v>6208</v>
      </c>
      <c r="L2648" s="11" t="s">
        <v>6208</v>
      </c>
      <c r="M2648" s="11" t="s">
        <v>6208</v>
      </c>
      <c r="N2648" s="11"/>
      <c r="O2648" s="11"/>
      <c r="P2648" s="11"/>
    </row>
    <row r="2649" spans="1:16" ht="25.5">
      <c r="A2649" s="9" t="s">
        <v>6737</v>
      </c>
      <c r="B2649" s="9" t="s">
        <v>6738</v>
      </c>
      <c r="C2649" s="9" t="s">
        <v>19</v>
      </c>
      <c r="D2649" s="10" t="s">
        <v>6206</v>
      </c>
      <c r="E2649" s="9" t="s">
        <v>20</v>
      </c>
      <c r="F2649" s="11" t="s">
        <v>6207</v>
      </c>
      <c r="G2649" s="11" t="s">
        <v>6208</v>
      </c>
      <c r="H2649" s="11" t="s">
        <v>6208</v>
      </c>
      <c r="I2649" s="11" t="s">
        <v>6208</v>
      </c>
      <c r="J2649" s="11" t="s">
        <v>6208</v>
      </c>
      <c r="K2649" s="11" t="s">
        <v>6208</v>
      </c>
      <c r="L2649" s="11" t="s">
        <v>6208</v>
      </c>
      <c r="M2649" s="11" t="s">
        <v>6208</v>
      </c>
      <c r="N2649" s="11"/>
      <c r="O2649" s="11"/>
      <c r="P2649" s="11"/>
    </row>
    <row r="2650" spans="1:16">
      <c r="A2650" s="9" t="s">
        <v>6739</v>
      </c>
      <c r="B2650" s="9" t="s">
        <v>6740</v>
      </c>
      <c r="C2650" s="9"/>
      <c r="D2650" s="10"/>
      <c r="E2650" s="9" t="s">
        <v>20</v>
      </c>
      <c r="F2650" s="11"/>
      <c r="G2650" s="12">
        <v>0</v>
      </c>
      <c r="H2650" s="11"/>
      <c r="I2650" s="11">
        <v>0</v>
      </c>
      <c r="J2650" s="11"/>
      <c r="K2650" s="11"/>
      <c r="L2650" s="11"/>
      <c r="M2650" s="11"/>
      <c r="N2650" s="11"/>
      <c r="O2650" s="11"/>
      <c r="P2650" s="11"/>
    </row>
    <row r="2651" spans="1:16">
      <c r="A2651" s="9" t="s">
        <v>6741</v>
      </c>
      <c r="B2651" s="9" t="s">
        <v>6742</v>
      </c>
      <c r="C2651" s="9"/>
      <c r="D2651" s="10"/>
      <c r="E2651" s="9" t="s">
        <v>20</v>
      </c>
      <c r="F2651" s="11"/>
      <c r="G2651" s="12">
        <v>0</v>
      </c>
      <c r="H2651" s="11"/>
      <c r="I2651" s="11">
        <v>0</v>
      </c>
      <c r="J2651" s="11"/>
      <c r="K2651" s="11"/>
      <c r="L2651" s="11"/>
      <c r="M2651" s="11"/>
      <c r="N2651" s="11"/>
      <c r="O2651" s="11"/>
      <c r="P2651" s="11"/>
    </row>
    <row r="2652" spans="1:16">
      <c r="A2652" s="9" t="s">
        <v>6743</v>
      </c>
      <c r="B2652" s="9" t="s">
        <v>6744</v>
      </c>
      <c r="C2652" s="9"/>
      <c r="D2652" s="10"/>
      <c r="E2652" s="9" t="s">
        <v>20</v>
      </c>
      <c r="F2652" s="11"/>
      <c r="G2652" s="12">
        <v>0</v>
      </c>
      <c r="H2652" s="11"/>
      <c r="I2652" s="11">
        <v>0</v>
      </c>
      <c r="J2652" s="11"/>
      <c r="K2652" s="11"/>
      <c r="L2652" s="11"/>
      <c r="M2652" s="11"/>
      <c r="N2652" s="11"/>
      <c r="O2652" s="11"/>
      <c r="P2652" s="11"/>
    </row>
    <row r="2653" spans="1:16" ht="25.5">
      <c r="A2653" s="9" t="s">
        <v>6745</v>
      </c>
      <c r="B2653" s="9" t="s">
        <v>6746</v>
      </c>
      <c r="C2653" s="9"/>
      <c r="D2653" s="10"/>
      <c r="E2653" s="9" t="s">
        <v>20</v>
      </c>
      <c r="F2653" s="11"/>
      <c r="G2653" s="12">
        <v>0</v>
      </c>
      <c r="H2653" s="11"/>
      <c r="I2653" s="11">
        <v>0</v>
      </c>
      <c r="J2653" s="11"/>
      <c r="K2653" s="11"/>
      <c r="L2653" s="11"/>
      <c r="M2653" s="11"/>
      <c r="N2653" s="11"/>
      <c r="O2653" s="11"/>
      <c r="P2653" s="11"/>
    </row>
    <row r="2654" spans="1:16">
      <c r="A2654" s="9" t="s">
        <v>6747</v>
      </c>
      <c r="B2654" s="9" t="s">
        <v>6748</v>
      </c>
      <c r="C2654" s="9"/>
      <c r="D2654" s="10"/>
      <c r="E2654" s="9" t="s">
        <v>20</v>
      </c>
      <c r="F2654" s="11"/>
      <c r="G2654" s="12">
        <v>0</v>
      </c>
      <c r="H2654" s="11"/>
      <c r="I2654" s="11">
        <v>0</v>
      </c>
      <c r="J2654" s="11"/>
      <c r="K2654" s="11"/>
      <c r="L2654" s="11"/>
      <c r="M2654" s="11"/>
      <c r="N2654" s="11"/>
      <c r="O2654" s="11"/>
      <c r="P2654" s="11"/>
    </row>
    <row r="2655" spans="1:16" ht="25.5">
      <c r="A2655" s="9" t="s">
        <v>6749</v>
      </c>
      <c r="B2655" s="9" t="s">
        <v>6750</v>
      </c>
      <c r="C2655" s="9"/>
      <c r="D2655" s="10"/>
      <c r="E2655" s="9" t="s">
        <v>20</v>
      </c>
      <c r="F2655" s="11"/>
      <c r="G2655" s="12">
        <v>0</v>
      </c>
      <c r="H2655" s="11"/>
      <c r="I2655" s="11">
        <v>0</v>
      </c>
      <c r="J2655" s="11"/>
      <c r="K2655" s="11"/>
      <c r="L2655" s="11"/>
      <c r="M2655" s="11"/>
      <c r="N2655" s="11"/>
      <c r="O2655" s="11"/>
      <c r="P2655" s="11"/>
    </row>
    <row r="2656" spans="1:16">
      <c r="A2656" s="9" t="s">
        <v>6751</v>
      </c>
      <c r="B2656" s="9" t="s">
        <v>6752</v>
      </c>
      <c r="C2656" s="9"/>
      <c r="D2656" s="10"/>
      <c r="E2656" s="9" t="s">
        <v>20</v>
      </c>
      <c r="F2656" s="11"/>
      <c r="G2656" s="12">
        <v>0</v>
      </c>
      <c r="H2656" s="11"/>
      <c r="I2656" s="11">
        <v>0</v>
      </c>
      <c r="J2656" s="11"/>
      <c r="K2656" s="11"/>
      <c r="L2656" s="11"/>
      <c r="M2656" s="11"/>
      <c r="N2656" s="11"/>
      <c r="O2656" s="11"/>
      <c r="P2656" s="11"/>
    </row>
    <row r="2657" spans="1:16">
      <c r="A2657" s="9" t="s">
        <v>6753</v>
      </c>
      <c r="B2657" s="9" t="s">
        <v>6754</v>
      </c>
      <c r="C2657" s="9"/>
      <c r="D2657" s="10"/>
      <c r="E2657" s="9" t="s">
        <v>20</v>
      </c>
      <c r="F2657" s="11"/>
      <c r="G2657" s="12">
        <v>0</v>
      </c>
      <c r="H2657" s="11"/>
      <c r="I2657" s="11">
        <v>0</v>
      </c>
      <c r="J2657" s="11"/>
      <c r="K2657" s="11"/>
      <c r="L2657" s="11"/>
      <c r="M2657" s="11"/>
      <c r="N2657" s="11"/>
      <c r="O2657" s="11"/>
      <c r="P2657" s="11"/>
    </row>
    <row r="2658" spans="1:16">
      <c r="A2658" s="9" t="s">
        <v>6755</v>
      </c>
      <c r="B2658" s="9" t="s">
        <v>6756</v>
      </c>
      <c r="C2658" s="9"/>
      <c r="D2658" s="10"/>
      <c r="E2658" s="9" t="s">
        <v>20</v>
      </c>
      <c r="F2658" s="11"/>
      <c r="G2658" s="12">
        <v>0</v>
      </c>
      <c r="H2658" s="11"/>
      <c r="I2658" s="11">
        <v>0</v>
      </c>
      <c r="J2658" s="11"/>
      <c r="K2658" s="11"/>
      <c r="L2658" s="11"/>
      <c r="M2658" s="11"/>
      <c r="N2658" s="11"/>
      <c r="O2658" s="11"/>
      <c r="P2658" s="11"/>
    </row>
    <row r="2659" spans="1:16">
      <c r="A2659" s="9" t="s">
        <v>6757</v>
      </c>
      <c r="B2659" s="9" t="s">
        <v>6758</v>
      </c>
      <c r="C2659" s="9"/>
      <c r="D2659" s="10"/>
      <c r="E2659" s="9" t="s">
        <v>20</v>
      </c>
      <c r="F2659" s="11"/>
      <c r="G2659" s="12">
        <v>0</v>
      </c>
      <c r="H2659" s="11"/>
      <c r="I2659" s="11">
        <v>0</v>
      </c>
      <c r="J2659" s="11"/>
      <c r="K2659" s="11"/>
      <c r="L2659" s="11"/>
      <c r="M2659" s="11"/>
      <c r="N2659" s="11"/>
      <c r="O2659" s="11"/>
      <c r="P2659" s="11"/>
    </row>
    <row r="2660" spans="1:16">
      <c r="A2660" s="9" t="s">
        <v>6759</v>
      </c>
      <c r="B2660" s="9" t="s">
        <v>6760</v>
      </c>
      <c r="C2660" s="9"/>
      <c r="D2660" s="10"/>
      <c r="E2660" s="9" t="s">
        <v>20</v>
      </c>
      <c r="F2660" s="11"/>
      <c r="G2660" s="12">
        <v>0</v>
      </c>
      <c r="H2660" s="11"/>
      <c r="I2660" s="11">
        <v>0</v>
      </c>
      <c r="J2660" s="11"/>
      <c r="K2660" s="11"/>
      <c r="L2660" s="11"/>
      <c r="M2660" s="11"/>
      <c r="N2660" s="11"/>
      <c r="O2660" s="11"/>
      <c r="P2660" s="11"/>
    </row>
    <row r="2661" spans="1:16">
      <c r="A2661" s="9" t="s">
        <v>6761</v>
      </c>
      <c r="B2661" s="9" t="s">
        <v>6762</v>
      </c>
      <c r="C2661" s="9"/>
      <c r="D2661" s="10"/>
      <c r="E2661" s="9" t="s">
        <v>20</v>
      </c>
      <c r="F2661" s="11"/>
      <c r="G2661" s="12">
        <v>0</v>
      </c>
      <c r="H2661" s="11"/>
      <c r="I2661" s="11">
        <v>0</v>
      </c>
      <c r="J2661" s="11"/>
      <c r="K2661" s="11"/>
      <c r="L2661" s="11"/>
      <c r="M2661" s="11"/>
      <c r="N2661" s="11"/>
      <c r="O2661" s="11"/>
      <c r="P2661" s="11"/>
    </row>
    <row r="2662" spans="1:16">
      <c r="A2662" s="9" t="s">
        <v>6763</v>
      </c>
      <c r="B2662" s="9" t="s">
        <v>6764</v>
      </c>
      <c r="C2662" s="9"/>
      <c r="D2662" s="10"/>
      <c r="E2662" s="9" t="s">
        <v>20</v>
      </c>
      <c r="F2662" s="11"/>
      <c r="G2662" s="12">
        <v>0</v>
      </c>
      <c r="H2662" s="11"/>
      <c r="I2662" s="11">
        <v>0</v>
      </c>
      <c r="J2662" s="11"/>
      <c r="K2662" s="11"/>
      <c r="L2662" s="11"/>
      <c r="M2662" s="11"/>
      <c r="N2662" s="11"/>
      <c r="O2662" s="11"/>
      <c r="P2662" s="11"/>
    </row>
    <row r="2663" spans="1:16">
      <c r="A2663" s="9" t="s">
        <v>6765</v>
      </c>
      <c r="B2663" s="9" t="s">
        <v>6766</v>
      </c>
      <c r="C2663" s="9"/>
      <c r="D2663" s="10"/>
      <c r="E2663" s="9" t="s">
        <v>20</v>
      </c>
      <c r="F2663" s="11"/>
      <c r="G2663" s="12">
        <v>0</v>
      </c>
      <c r="H2663" s="11"/>
      <c r="I2663" s="11">
        <v>0</v>
      </c>
      <c r="J2663" s="11"/>
      <c r="K2663" s="11"/>
      <c r="L2663" s="11"/>
      <c r="M2663" s="11"/>
      <c r="N2663" s="11"/>
      <c r="O2663" s="11"/>
      <c r="P2663" s="11"/>
    </row>
    <row r="2664" spans="1:16" ht="25.5">
      <c r="A2664" s="9" t="s">
        <v>6767</v>
      </c>
      <c r="B2664" s="9" t="s">
        <v>6768</v>
      </c>
      <c r="C2664" s="9"/>
      <c r="D2664" s="10"/>
      <c r="E2664" s="9" t="s">
        <v>20</v>
      </c>
      <c r="F2664" s="11"/>
      <c r="G2664" s="12">
        <v>0</v>
      </c>
      <c r="H2664" s="11"/>
      <c r="I2664" s="11">
        <v>0</v>
      </c>
      <c r="J2664" s="11"/>
      <c r="K2664" s="11"/>
      <c r="L2664" s="11"/>
      <c r="M2664" s="11"/>
      <c r="N2664" s="11"/>
      <c r="O2664" s="11"/>
      <c r="P2664" s="11"/>
    </row>
    <row r="2665" spans="1:16" ht="25.5">
      <c r="A2665" s="9" t="s">
        <v>6769</v>
      </c>
      <c r="B2665" s="9" t="s">
        <v>6770</v>
      </c>
      <c r="C2665" s="9"/>
      <c r="D2665" s="10"/>
      <c r="E2665" s="9" t="s">
        <v>20</v>
      </c>
      <c r="F2665" s="11"/>
      <c r="G2665" s="12">
        <v>0</v>
      </c>
      <c r="H2665" s="11"/>
      <c r="I2665" s="11">
        <v>0</v>
      </c>
      <c r="J2665" s="11"/>
      <c r="K2665" s="11"/>
      <c r="L2665" s="11"/>
      <c r="M2665" s="11"/>
      <c r="N2665" s="11"/>
      <c r="O2665" s="11"/>
      <c r="P2665" s="11"/>
    </row>
    <row r="2666" spans="1:16">
      <c r="A2666" s="9" t="s">
        <v>6771</v>
      </c>
      <c r="B2666" s="9" t="s">
        <v>6772</v>
      </c>
      <c r="C2666" s="9"/>
      <c r="D2666" s="10"/>
      <c r="E2666" s="9" t="s">
        <v>20</v>
      </c>
      <c r="F2666" s="11"/>
      <c r="G2666" s="12">
        <v>0</v>
      </c>
      <c r="H2666" s="11"/>
      <c r="I2666" s="11">
        <v>0</v>
      </c>
      <c r="J2666" s="11"/>
      <c r="K2666" s="11"/>
      <c r="L2666" s="11"/>
      <c r="M2666" s="11"/>
      <c r="N2666" s="11"/>
      <c r="O2666" s="11"/>
      <c r="P2666" s="11"/>
    </row>
    <row r="2667" spans="1:16">
      <c r="A2667" s="9" t="s">
        <v>6773</v>
      </c>
      <c r="B2667" s="9" t="s">
        <v>6774</v>
      </c>
      <c r="C2667" s="9"/>
      <c r="D2667" s="10"/>
      <c r="E2667" s="9" t="s">
        <v>20</v>
      </c>
      <c r="F2667" s="11"/>
      <c r="G2667" s="12">
        <v>0</v>
      </c>
      <c r="H2667" s="11"/>
      <c r="I2667" s="11">
        <v>0</v>
      </c>
      <c r="J2667" s="11"/>
      <c r="K2667" s="11"/>
      <c r="L2667" s="11"/>
      <c r="M2667" s="11"/>
      <c r="N2667" s="11"/>
      <c r="O2667" s="11"/>
      <c r="P2667" s="11"/>
    </row>
    <row r="2668" spans="1:16">
      <c r="A2668" s="9" t="s">
        <v>6775</v>
      </c>
      <c r="B2668" s="9" t="s">
        <v>6776</v>
      </c>
      <c r="C2668" s="9"/>
      <c r="D2668" s="10"/>
      <c r="E2668" s="9" t="s">
        <v>20</v>
      </c>
      <c r="F2668" s="11"/>
      <c r="G2668" s="12">
        <v>0</v>
      </c>
      <c r="H2668" s="11"/>
      <c r="I2668" s="11">
        <v>0</v>
      </c>
      <c r="J2668" s="11"/>
      <c r="K2668" s="11"/>
      <c r="L2668" s="11"/>
      <c r="M2668" s="11"/>
      <c r="N2668" s="11"/>
      <c r="O2668" s="11"/>
      <c r="P2668" s="11"/>
    </row>
    <row r="2669" spans="1:16">
      <c r="A2669" s="9" t="s">
        <v>6777</v>
      </c>
      <c r="B2669" s="9" t="s">
        <v>6778</v>
      </c>
      <c r="C2669" s="9"/>
      <c r="D2669" s="10"/>
      <c r="E2669" s="9" t="s">
        <v>20</v>
      </c>
      <c r="F2669" s="11"/>
      <c r="G2669" s="12">
        <v>0</v>
      </c>
      <c r="H2669" s="11"/>
      <c r="I2669" s="11">
        <v>0</v>
      </c>
      <c r="J2669" s="11"/>
      <c r="K2669" s="11"/>
      <c r="L2669" s="11"/>
      <c r="M2669" s="11"/>
      <c r="N2669" s="11"/>
      <c r="O2669" s="11"/>
      <c r="P2669" s="11"/>
    </row>
    <row r="2670" spans="1:16">
      <c r="A2670" s="9" t="s">
        <v>6779</v>
      </c>
      <c r="B2670" s="9" t="s">
        <v>6780</v>
      </c>
      <c r="C2670" s="9"/>
      <c r="D2670" s="10"/>
      <c r="E2670" s="9" t="s">
        <v>20</v>
      </c>
      <c r="F2670" s="11"/>
      <c r="G2670" s="12">
        <v>0</v>
      </c>
      <c r="H2670" s="11"/>
      <c r="I2670" s="11">
        <v>0</v>
      </c>
      <c r="J2670" s="11"/>
      <c r="K2670" s="11"/>
      <c r="L2670" s="11"/>
      <c r="M2670" s="11"/>
      <c r="N2670" s="11"/>
      <c r="O2670" s="11"/>
      <c r="P2670" s="11"/>
    </row>
    <row r="2671" spans="1:16">
      <c r="A2671" s="9" t="s">
        <v>6781</v>
      </c>
      <c r="B2671" s="9" t="s">
        <v>6782</v>
      </c>
      <c r="C2671" s="9"/>
      <c r="D2671" s="10"/>
      <c r="E2671" s="9" t="s">
        <v>20</v>
      </c>
      <c r="F2671" s="11"/>
      <c r="G2671" s="12">
        <v>0</v>
      </c>
      <c r="H2671" s="11"/>
      <c r="I2671" s="11">
        <v>0</v>
      </c>
      <c r="J2671" s="11"/>
      <c r="K2671" s="11"/>
      <c r="L2671" s="11"/>
      <c r="M2671" s="11"/>
      <c r="N2671" s="11"/>
      <c r="O2671" s="11"/>
      <c r="P2671" s="11"/>
    </row>
    <row r="2672" spans="1:16" ht="25.5">
      <c r="A2672" s="9" t="s">
        <v>6783</v>
      </c>
      <c r="B2672" s="9" t="s">
        <v>6784</v>
      </c>
      <c r="C2672" s="9"/>
      <c r="D2672" s="10"/>
      <c r="E2672" s="9" t="s">
        <v>20</v>
      </c>
      <c r="F2672" s="11"/>
      <c r="G2672" s="12">
        <v>0</v>
      </c>
      <c r="H2672" s="11"/>
      <c r="I2672" s="11">
        <v>0</v>
      </c>
      <c r="J2672" s="11"/>
      <c r="K2672" s="11"/>
      <c r="L2672" s="11"/>
      <c r="M2672" s="11"/>
      <c r="N2672" s="11"/>
      <c r="O2672" s="11"/>
      <c r="P2672" s="11"/>
    </row>
    <row r="2673" spans="1:16">
      <c r="A2673" s="9" t="s">
        <v>6785</v>
      </c>
      <c r="B2673" s="9" t="s">
        <v>6786</v>
      </c>
      <c r="C2673" s="9"/>
      <c r="D2673" s="10"/>
      <c r="E2673" s="9" t="s">
        <v>20</v>
      </c>
      <c r="F2673" s="11"/>
      <c r="G2673" s="12">
        <v>0</v>
      </c>
      <c r="H2673" s="11"/>
      <c r="I2673" s="11">
        <v>0</v>
      </c>
      <c r="J2673" s="11"/>
      <c r="K2673" s="11"/>
      <c r="L2673" s="11"/>
      <c r="M2673" s="11"/>
      <c r="N2673" s="11"/>
      <c r="O2673" s="11"/>
      <c r="P2673" s="11"/>
    </row>
    <row r="2674" spans="1:16">
      <c r="A2674" s="9" t="s">
        <v>6787</v>
      </c>
      <c r="B2674" s="9" t="s">
        <v>6788</v>
      </c>
      <c r="C2674" s="9"/>
      <c r="D2674" s="10"/>
      <c r="E2674" s="9" t="s">
        <v>20</v>
      </c>
      <c r="F2674" s="11"/>
      <c r="G2674" s="12">
        <v>0</v>
      </c>
      <c r="H2674" s="11"/>
      <c r="I2674" s="11">
        <v>0</v>
      </c>
      <c r="J2674" s="11"/>
      <c r="K2674" s="11"/>
      <c r="L2674" s="11"/>
      <c r="M2674" s="11"/>
      <c r="N2674" s="11"/>
      <c r="O2674" s="11"/>
      <c r="P2674" s="11"/>
    </row>
    <row r="2675" spans="1:16">
      <c r="A2675" s="9" t="s">
        <v>6789</v>
      </c>
      <c r="B2675" s="9" t="s">
        <v>6790</v>
      </c>
      <c r="C2675" s="9"/>
      <c r="D2675" s="10"/>
      <c r="E2675" s="9" t="s">
        <v>20</v>
      </c>
      <c r="F2675" s="11"/>
      <c r="G2675" s="12">
        <v>0</v>
      </c>
      <c r="H2675" s="11"/>
      <c r="I2675" s="11">
        <v>0</v>
      </c>
      <c r="J2675" s="11"/>
      <c r="K2675" s="11"/>
      <c r="L2675" s="11"/>
      <c r="M2675" s="11"/>
      <c r="N2675" s="11"/>
      <c r="O2675" s="11"/>
      <c r="P2675" s="11"/>
    </row>
    <row r="2676" spans="1:16">
      <c r="A2676" s="9" t="s">
        <v>6791</v>
      </c>
      <c r="B2676" s="9" t="s">
        <v>6792</v>
      </c>
      <c r="C2676" s="9"/>
      <c r="D2676" s="10"/>
      <c r="E2676" s="9" t="s">
        <v>20</v>
      </c>
      <c r="F2676" s="11"/>
      <c r="G2676" s="12">
        <v>0</v>
      </c>
      <c r="H2676" s="11"/>
      <c r="I2676" s="11">
        <v>0</v>
      </c>
      <c r="J2676" s="11"/>
      <c r="K2676" s="11"/>
      <c r="L2676" s="11"/>
      <c r="M2676" s="11"/>
      <c r="N2676" s="11"/>
      <c r="O2676" s="11"/>
      <c r="P2676" s="11"/>
    </row>
    <row r="2677" spans="1:16">
      <c r="A2677" s="9" t="s">
        <v>6793</v>
      </c>
      <c r="B2677" s="9" t="s">
        <v>6794</v>
      </c>
      <c r="C2677" s="9"/>
      <c r="D2677" s="10"/>
      <c r="E2677" s="9" t="s">
        <v>20</v>
      </c>
      <c r="F2677" s="11"/>
      <c r="G2677" s="12">
        <v>0</v>
      </c>
      <c r="H2677" s="11"/>
      <c r="I2677" s="11">
        <v>0</v>
      </c>
      <c r="J2677" s="11"/>
      <c r="K2677" s="11"/>
      <c r="L2677" s="11"/>
      <c r="M2677" s="11"/>
      <c r="N2677" s="11"/>
      <c r="O2677" s="11"/>
      <c r="P2677" s="11"/>
    </row>
    <row r="2678" spans="1:16" ht="25.5">
      <c r="A2678" s="9" t="s">
        <v>6795</v>
      </c>
      <c r="B2678" s="9" t="s">
        <v>6796</v>
      </c>
      <c r="C2678" s="9"/>
      <c r="D2678" s="10"/>
      <c r="E2678" s="9" t="s">
        <v>20</v>
      </c>
      <c r="F2678" s="11"/>
      <c r="G2678" s="12">
        <v>0</v>
      </c>
      <c r="H2678" s="11"/>
      <c r="I2678" s="11">
        <v>0</v>
      </c>
      <c r="J2678" s="11"/>
      <c r="K2678" s="11"/>
      <c r="L2678" s="11"/>
      <c r="M2678" s="11"/>
      <c r="N2678" s="11"/>
      <c r="O2678" s="11"/>
      <c r="P2678" s="11"/>
    </row>
    <row r="2679" spans="1:16" ht="25.5">
      <c r="A2679" s="9" t="s">
        <v>6797</v>
      </c>
      <c r="B2679" s="9" t="s">
        <v>6798</v>
      </c>
      <c r="C2679" s="9"/>
      <c r="D2679" s="10"/>
      <c r="E2679" s="9" t="s">
        <v>20</v>
      </c>
      <c r="F2679" s="11"/>
      <c r="G2679" s="12">
        <v>0</v>
      </c>
      <c r="H2679" s="11"/>
      <c r="I2679" s="11">
        <v>0</v>
      </c>
      <c r="J2679" s="11"/>
      <c r="K2679" s="11"/>
      <c r="L2679" s="11"/>
      <c r="M2679" s="11"/>
      <c r="N2679" s="11"/>
      <c r="O2679" s="11"/>
      <c r="P2679" s="11"/>
    </row>
    <row r="2680" spans="1:16" ht="25.5">
      <c r="A2680" s="9" t="s">
        <v>6799</v>
      </c>
      <c r="B2680" s="9" t="s">
        <v>6800</v>
      </c>
      <c r="C2680" s="9"/>
      <c r="D2680" s="10"/>
      <c r="E2680" s="9" t="s">
        <v>20</v>
      </c>
      <c r="F2680" s="11"/>
      <c r="G2680" s="12">
        <v>0</v>
      </c>
      <c r="H2680" s="11"/>
      <c r="I2680" s="11">
        <v>0</v>
      </c>
      <c r="J2680" s="11"/>
      <c r="K2680" s="11"/>
      <c r="L2680" s="11"/>
      <c r="M2680" s="11"/>
      <c r="N2680" s="11"/>
      <c r="O2680" s="11"/>
      <c r="P2680" s="11"/>
    </row>
    <row r="2681" spans="1:16">
      <c r="A2681" s="9" t="s">
        <v>6801</v>
      </c>
      <c r="B2681" s="9" t="s">
        <v>6802</v>
      </c>
      <c r="C2681" s="9"/>
      <c r="D2681" s="10"/>
      <c r="E2681" s="9" t="s">
        <v>20</v>
      </c>
      <c r="F2681" s="11"/>
      <c r="G2681" s="12">
        <v>0</v>
      </c>
      <c r="H2681" s="11"/>
      <c r="I2681" s="11">
        <v>0</v>
      </c>
      <c r="J2681" s="11"/>
      <c r="K2681" s="11"/>
      <c r="L2681" s="11"/>
      <c r="M2681" s="11"/>
      <c r="N2681" s="11"/>
      <c r="O2681" s="11"/>
      <c r="P2681" s="11"/>
    </row>
    <row r="2682" spans="1:16" ht="25.5">
      <c r="A2682" s="9" t="s">
        <v>6803</v>
      </c>
      <c r="B2682" s="9" t="s">
        <v>6804</v>
      </c>
      <c r="C2682" s="9"/>
      <c r="D2682" s="10"/>
      <c r="E2682" s="9" t="s">
        <v>20</v>
      </c>
      <c r="F2682" s="11"/>
      <c r="G2682" s="12">
        <v>0</v>
      </c>
      <c r="H2682" s="11"/>
      <c r="I2682" s="11">
        <v>0</v>
      </c>
      <c r="J2682" s="11"/>
      <c r="K2682" s="11"/>
      <c r="L2682" s="11"/>
      <c r="M2682" s="11"/>
      <c r="N2682" s="11"/>
      <c r="O2682" s="11"/>
      <c r="P2682" s="11"/>
    </row>
    <row r="2683" spans="1:16">
      <c r="A2683" s="9" t="s">
        <v>6805</v>
      </c>
      <c r="B2683" s="9" t="s">
        <v>6806</v>
      </c>
      <c r="C2683" s="9"/>
      <c r="D2683" s="10"/>
      <c r="E2683" s="9" t="s">
        <v>20</v>
      </c>
      <c r="F2683" s="11"/>
      <c r="G2683" s="12">
        <v>0</v>
      </c>
      <c r="H2683" s="11"/>
      <c r="I2683" s="11">
        <v>0</v>
      </c>
      <c r="J2683" s="11"/>
      <c r="K2683" s="11"/>
      <c r="L2683" s="11"/>
      <c r="M2683" s="11"/>
      <c r="N2683" s="11"/>
      <c r="O2683" s="11"/>
      <c r="P2683" s="11"/>
    </row>
    <row r="2684" spans="1:16">
      <c r="A2684" s="9" t="s">
        <v>6807</v>
      </c>
      <c r="B2684" s="9" t="s">
        <v>6808</v>
      </c>
      <c r="C2684" s="9"/>
      <c r="D2684" s="10"/>
      <c r="E2684" s="9" t="s">
        <v>20</v>
      </c>
      <c r="F2684" s="11"/>
      <c r="G2684" s="12">
        <v>0</v>
      </c>
      <c r="H2684" s="11"/>
      <c r="I2684" s="11">
        <v>0</v>
      </c>
      <c r="J2684" s="11"/>
      <c r="K2684" s="11"/>
      <c r="L2684" s="11"/>
      <c r="M2684" s="11"/>
      <c r="N2684" s="11"/>
      <c r="O2684" s="11"/>
      <c r="P2684" s="11"/>
    </row>
    <row r="2685" spans="1:16">
      <c r="A2685" s="9" t="s">
        <v>6809</v>
      </c>
      <c r="B2685" s="9" t="s">
        <v>6810</v>
      </c>
      <c r="C2685" s="9"/>
      <c r="D2685" s="10"/>
      <c r="E2685" s="9" t="s">
        <v>20</v>
      </c>
      <c r="F2685" s="11"/>
      <c r="G2685" s="12">
        <v>0</v>
      </c>
      <c r="H2685" s="11"/>
      <c r="I2685" s="11">
        <v>0</v>
      </c>
      <c r="J2685" s="11"/>
      <c r="K2685" s="11"/>
      <c r="L2685" s="11"/>
      <c r="M2685" s="11"/>
      <c r="N2685" s="11"/>
      <c r="O2685" s="11"/>
      <c r="P2685" s="11"/>
    </row>
    <row r="2686" spans="1:16">
      <c r="A2686" s="9" t="s">
        <v>6811</v>
      </c>
      <c r="B2686" s="9" t="s">
        <v>6812</v>
      </c>
      <c r="C2686" s="9"/>
      <c r="D2686" s="10"/>
      <c r="E2686" s="9" t="s">
        <v>20</v>
      </c>
      <c r="F2686" s="11"/>
      <c r="G2686" s="12">
        <v>0</v>
      </c>
      <c r="H2686" s="11"/>
      <c r="I2686" s="11">
        <v>0</v>
      </c>
      <c r="J2686" s="11"/>
      <c r="K2686" s="11"/>
      <c r="L2686" s="11"/>
      <c r="M2686" s="11"/>
      <c r="N2686" s="11"/>
      <c r="O2686" s="11"/>
      <c r="P2686" s="11"/>
    </row>
    <row r="2687" spans="1:16">
      <c r="A2687" s="9" t="s">
        <v>6813</v>
      </c>
      <c r="B2687" s="9" t="s">
        <v>6814</v>
      </c>
      <c r="C2687" s="9"/>
      <c r="D2687" s="10"/>
      <c r="E2687" s="9" t="s">
        <v>20</v>
      </c>
      <c r="F2687" s="11"/>
      <c r="G2687" s="12">
        <v>0</v>
      </c>
      <c r="H2687" s="11"/>
      <c r="I2687" s="11">
        <v>0</v>
      </c>
      <c r="J2687" s="11"/>
      <c r="K2687" s="11"/>
      <c r="L2687" s="11"/>
      <c r="M2687" s="11"/>
      <c r="N2687" s="11"/>
      <c r="O2687" s="11"/>
      <c r="P2687" s="11"/>
    </row>
    <row r="2688" spans="1:16">
      <c r="A2688" s="9" t="s">
        <v>6815</v>
      </c>
      <c r="B2688" s="9" t="s">
        <v>6816</v>
      </c>
      <c r="C2688" s="9"/>
      <c r="D2688" s="10"/>
      <c r="E2688" s="9" t="s">
        <v>20</v>
      </c>
      <c r="F2688" s="11"/>
      <c r="G2688" s="12">
        <v>0</v>
      </c>
      <c r="H2688" s="11"/>
      <c r="I2688" s="11">
        <v>0</v>
      </c>
      <c r="J2688" s="11"/>
      <c r="K2688" s="11"/>
      <c r="L2688" s="11"/>
      <c r="M2688" s="11"/>
      <c r="N2688" s="11"/>
      <c r="O2688" s="11"/>
      <c r="P2688" s="11"/>
    </row>
    <row r="2689" spans="1:16">
      <c r="A2689" s="9" t="s">
        <v>6817</v>
      </c>
      <c r="B2689" s="9" t="s">
        <v>6818</v>
      </c>
      <c r="C2689" s="9"/>
      <c r="D2689" s="10"/>
      <c r="E2689" s="9" t="s">
        <v>20</v>
      </c>
      <c r="F2689" s="11"/>
      <c r="G2689" s="12">
        <v>0</v>
      </c>
      <c r="H2689" s="11"/>
      <c r="I2689" s="11">
        <v>0</v>
      </c>
      <c r="J2689" s="11"/>
      <c r="K2689" s="11"/>
      <c r="L2689" s="11"/>
      <c r="M2689" s="11"/>
      <c r="N2689" s="11"/>
      <c r="O2689" s="11"/>
      <c r="P2689" s="11"/>
    </row>
    <row r="2690" spans="1:16">
      <c r="A2690" s="9" t="s">
        <v>6819</v>
      </c>
      <c r="B2690" s="9" t="s">
        <v>6820</v>
      </c>
      <c r="C2690" s="9"/>
      <c r="D2690" s="10"/>
      <c r="E2690" s="9" t="s">
        <v>20</v>
      </c>
      <c r="F2690" s="11"/>
      <c r="G2690" s="12">
        <v>0</v>
      </c>
      <c r="H2690" s="11"/>
      <c r="I2690" s="11">
        <v>0</v>
      </c>
      <c r="J2690" s="11"/>
      <c r="K2690" s="11"/>
      <c r="L2690" s="11"/>
      <c r="M2690" s="11"/>
      <c r="N2690" s="11"/>
      <c r="O2690" s="11"/>
      <c r="P2690" s="11"/>
    </row>
    <row r="2691" spans="1:16">
      <c r="A2691" s="9" t="s">
        <v>6821</v>
      </c>
      <c r="B2691" s="9" t="s">
        <v>6822</v>
      </c>
      <c r="C2691" s="9"/>
      <c r="D2691" s="10"/>
      <c r="E2691" s="9" t="s">
        <v>20</v>
      </c>
      <c r="F2691" s="11"/>
      <c r="G2691" s="12">
        <v>0</v>
      </c>
      <c r="H2691" s="11"/>
      <c r="I2691" s="11">
        <v>0</v>
      </c>
      <c r="J2691" s="11"/>
      <c r="K2691" s="11"/>
      <c r="L2691" s="11"/>
      <c r="M2691" s="11"/>
      <c r="N2691" s="11"/>
      <c r="O2691" s="11"/>
      <c r="P2691" s="11"/>
    </row>
    <row r="2692" spans="1:16">
      <c r="A2692" s="9" t="s">
        <v>6823</v>
      </c>
      <c r="B2692" s="9" t="s">
        <v>6824</v>
      </c>
      <c r="C2692" s="9"/>
      <c r="D2692" s="10"/>
      <c r="E2692" s="9" t="s">
        <v>20</v>
      </c>
      <c r="F2692" s="11"/>
      <c r="G2692" s="12">
        <v>0</v>
      </c>
      <c r="H2692" s="11"/>
      <c r="I2692" s="11">
        <v>0</v>
      </c>
      <c r="J2692" s="11"/>
      <c r="K2692" s="11"/>
      <c r="L2692" s="11"/>
      <c r="M2692" s="11"/>
      <c r="N2692" s="11"/>
      <c r="O2692" s="11"/>
      <c r="P2692" s="11"/>
    </row>
    <row r="2693" spans="1:16" ht="25.5">
      <c r="A2693" s="9" t="s">
        <v>6825</v>
      </c>
      <c r="B2693" s="9" t="s">
        <v>6826</v>
      </c>
      <c r="C2693" s="9"/>
      <c r="D2693" s="10"/>
      <c r="E2693" s="9" t="s">
        <v>20</v>
      </c>
      <c r="F2693" s="11"/>
      <c r="G2693" s="12">
        <v>0</v>
      </c>
      <c r="H2693" s="11"/>
      <c r="I2693" s="11">
        <v>0</v>
      </c>
      <c r="J2693" s="11"/>
      <c r="K2693" s="11"/>
      <c r="L2693" s="11"/>
      <c r="M2693" s="11"/>
      <c r="N2693" s="11"/>
      <c r="O2693" s="11"/>
      <c r="P2693" s="11"/>
    </row>
    <row r="2694" spans="1:16">
      <c r="A2694" s="9" t="s">
        <v>6827</v>
      </c>
      <c r="B2694" s="9" t="s">
        <v>6828</v>
      </c>
      <c r="C2694" s="9"/>
      <c r="D2694" s="10"/>
      <c r="E2694" s="9" t="s">
        <v>20</v>
      </c>
      <c r="F2694" s="11"/>
      <c r="G2694" s="12">
        <v>0</v>
      </c>
      <c r="H2694" s="11"/>
      <c r="I2694" s="11">
        <v>0</v>
      </c>
      <c r="J2694" s="11"/>
      <c r="K2694" s="11"/>
      <c r="L2694" s="11"/>
      <c r="M2694" s="11"/>
      <c r="N2694" s="11"/>
      <c r="O2694" s="11"/>
      <c r="P2694" s="11"/>
    </row>
    <row r="2695" spans="1:16">
      <c r="A2695" s="9" t="s">
        <v>6829</v>
      </c>
      <c r="B2695" s="9" t="s">
        <v>6830</v>
      </c>
      <c r="C2695" s="9"/>
      <c r="D2695" s="10"/>
      <c r="E2695" s="9" t="s">
        <v>20</v>
      </c>
      <c r="F2695" s="11"/>
      <c r="G2695" s="12">
        <v>0</v>
      </c>
      <c r="H2695" s="11"/>
      <c r="I2695" s="11">
        <v>0</v>
      </c>
      <c r="J2695" s="11"/>
      <c r="K2695" s="11"/>
      <c r="L2695" s="11"/>
      <c r="M2695" s="11"/>
      <c r="N2695" s="11"/>
      <c r="O2695" s="11"/>
      <c r="P2695" s="11"/>
    </row>
    <row r="2696" spans="1:16">
      <c r="A2696" s="9" t="s">
        <v>6831</v>
      </c>
      <c r="B2696" s="9" t="s">
        <v>6832</v>
      </c>
      <c r="C2696" s="9"/>
      <c r="D2696" s="10"/>
      <c r="E2696" s="9" t="s">
        <v>20</v>
      </c>
      <c r="F2696" s="11"/>
      <c r="G2696" s="12">
        <v>0</v>
      </c>
      <c r="H2696" s="11"/>
      <c r="I2696" s="11">
        <v>0</v>
      </c>
      <c r="J2696" s="11"/>
      <c r="K2696" s="11"/>
      <c r="L2696" s="11"/>
      <c r="M2696" s="11"/>
      <c r="N2696" s="11"/>
      <c r="O2696" s="11"/>
      <c r="P2696" s="11"/>
    </row>
    <row r="2697" spans="1:16">
      <c r="A2697" s="9" t="s">
        <v>6833</v>
      </c>
      <c r="B2697" s="9" t="s">
        <v>6834</v>
      </c>
      <c r="C2697" s="9"/>
      <c r="D2697" s="10"/>
      <c r="E2697" s="9" t="s">
        <v>20</v>
      </c>
      <c r="F2697" s="11"/>
      <c r="G2697" s="12">
        <v>0</v>
      </c>
      <c r="H2697" s="11"/>
      <c r="I2697" s="11">
        <v>0</v>
      </c>
      <c r="J2697" s="11"/>
      <c r="K2697" s="11"/>
      <c r="L2697" s="11"/>
      <c r="M2697" s="11"/>
      <c r="N2697" s="11"/>
      <c r="O2697" s="11"/>
      <c r="P2697" s="11"/>
    </row>
    <row r="2698" spans="1:16">
      <c r="A2698" s="9" t="s">
        <v>6835</v>
      </c>
      <c r="B2698" s="9" t="s">
        <v>6836</v>
      </c>
      <c r="C2698" s="9"/>
      <c r="D2698" s="10"/>
      <c r="E2698" s="9" t="s">
        <v>20</v>
      </c>
      <c r="F2698" s="11"/>
      <c r="G2698" s="12">
        <v>0</v>
      </c>
      <c r="H2698" s="11"/>
      <c r="I2698" s="11">
        <v>0</v>
      </c>
      <c r="J2698" s="11"/>
      <c r="K2698" s="11"/>
      <c r="L2698" s="11"/>
      <c r="M2698" s="11"/>
      <c r="N2698" s="11"/>
      <c r="O2698" s="11"/>
      <c r="P2698" s="11"/>
    </row>
    <row r="2699" spans="1:16">
      <c r="A2699" s="9" t="s">
        <v>6837</v>
      </c>
      <c r="B2699" s="9" t="s">
        <v>6838</v>
      </c>
      <c r="C2699" s="9"/>
      <c r="D2699" s="10"/>
      <c r="E2699" s="9" t="s">
        <v>20</v>
      </c>
      <c r="F2699" s="11"/>
      <c r="G2699" s="12">
        <v>0</v>
      </c>
      <c r="H2699" s="11"/>
      <c r="I2699" s="11">
        <v>0</v>
      </c>
      <c r="J2699" s="11"/>
      <c r="K2699" s="11"/>
      <c r="L2699" s="11"/>
      <c r="M2699" s="11"/>
      <c r="N2699" s="11"/>
      <c r="O2699" s="11"/>
      <c r="P2699" s="11"/>
    </row>
    <row r="2700" spans="1:16">
      <c r="A2700" s="9" t="s">
        <v>6839</v>
      </c>
      <c r="B2700" s="9" t="s">
        <v>6840</v>
      </c>
      <c r="C2700" s="9"/>
      <c r="D2700" s="10"/>
      <c r="E2700" s="9" t="s">
        <v>20</v>
      </c>
      <c r="F2700" s="11"/>
      <c r="G2700" s="12">
        <v>0</v>
      </c>
      <c r="H2700" s="11"/>
      <c r="I2700" s="11">
        <v>0</v>
      </c>
      <c r="J2700" s="11"/>
      <c r="K2700" s="11"/>
      <c r="L2700" s="11"/>
      <c r="M2700" s="11"/>
      <c r="N2700" s="11"/>
      <c r="O2700" s="11"/>
      <c r="P2700" s="11"/>
    </row>
    <row r="2701" spans="1:16">
      <c r="A2701" s="9" t="s">
        <v>6841</v>
      </c>
      <c r="B2701" s="9" t="s">
        <v>6842</v>
      </c>
      <c r="C2701" s="9"/>
      <c r="D2701" s="10"/>
      <c r="E2701" s="9" t="s">
        <v>20</v>
      </c>
      <c r="F2701" s="11"/>
      <c r="G2701" s="12">
        <v>0</v>
      </c>
      <c r="H2701" s="11"/>
      <c r="I2701" s="11">
        <v>0</v>
      </c>
      <c r="J2701" s="11"/>
      <c r="K2701" s="11"/>
      <c r="L2701" s="11"/>
      <c r="M2701" s="11"/>
      <c r="N2701" s="11"/>
      <c r="O2701" s="11"/>
      <c r="P2701" s="11"/>
    </row>
    <row r="2702" spans="1:16">
      <c r="A2702" s="9" t="s">
        <v>6843</v>
      </c>
      <c r="B2702" s="9" t="s">
        <v>6844</v>
      </c>
      <c r="C2702" s="9"/>
      <c r="D2702" s="10"/>
      <c r="E2702" s="9" t="s">
        <v>20</v>
      </c>
      <c r="F2702" s="11"/>
      <c r="G2702" s="12">
        <v>0</v>
      </c>
      <c r="H2702" s="11"/>
      <c r="I2702" s="11" t="s">
        <v>6845</v>
      </c>
      <c r="J2702" s="11"/>
      <c r="K2702" s="11"/>
      <c r="L2702" s="11"/>
      <c r="M2702" s="11"/>
      <c r="N2702" s="11"/>
      <c r="O2702" s="11"/>
      <c r="P2702" s="11"/>
    </row>
    <row r="2703" spans="1:16">
      <c r="A2703" s="9" t="s">
        <v>6846</v>
      </c>
      <c r="B2703" s="9" t="s">
        <v>6847</v>
      </c>
      <c r="C2703" s="9"/>
      <c r="D2703" s="10"/>
      <c r="E2703" s="9" t="s">
        <v>20</v>
      </c>
      <c r="F2703" s="11"/>
      <c r="G2703" s="12">
        <v>0</v>
      </c>
      <c r="H2703" s="11"/>
      <c r="I2703" s="11">
        <v>0</v>
      </c>
      <c r="J2703" s="11"/>
      <c r="K2703" s="11"/>
      <c r="L2703" s="11"/>
      <c r="M2703" s="11"/>
      <c r="N2703" s="11"/>
      <c r="O2703" s="11"/>
      <c r="P2703" s="11"/>
    </row>
    <row r="2704" spans="1:16" ht="25.5">
      <c r="A2704" s="9" t="s">
        <v>6848</v>
      </c>
      <c r="B2704" s="9" t="s">
        <v>6849</v>
      </c>
      <c r="C2704" s="9"/>
      <c r="D2704" s="10"/>
      <c r="E2704" s="9" t="s">
        <v>20</v>
      </c>
      <c r="F2704" s="11"/>
      <c r="G2704" s="12">
        <v>0</v>
      </c>
      <c r="H2704" s="11"/>
      <c r="I2704" s="11">
        <v>0</v>
      </c>
      <c r="J2704" s="11"/>
      <c r="K2704" s="11"/>
      <c r="L2704" s="11"/>
      <c r="M2704" s="11"/>
      <c r="N2704" s="11"/>
      <c r="O2704" s="11"/>
      <c r="P2704" s="11"/>
    </row>
    <row r="2705" spans="1:16">
      <c r="A2705" s="9" t="s">
        <v>6850</v>
      </c>
      <c r="B2705" s="9" t="s">
        <v>6851</v>
      </c>
      <c r="C2705" s="9"/>
      <c r="D2705" s="10"/>
      <c r="E2705" s="9" t="s">
        <v>20</v>
      </c>
      <c r="F2705" s="11"/>
      <c r="G2705" s="12">
        <v>0</v>
      </c>
      <c r="H2705" s="11"/>
      <c r="I2705" s="11">
        <v>0</v>
      </c>
      <c r="J2705" s="11"/>
      <c r="K2705" s="11"/>
      <c r="L2705" s="11"/>
      <c r="M2705" s="11"/>
      <c r="N2705" s="11"/>
      <c r="O2705" s="11"/>
      <c r="P2705" s="11"/>
    </row>
    <row r="2706" spans="1:16">
      <c r="A2706" s="9" t="s">
        <v>6852</v>
      </c>
      <c r="B2706" s="9" t="s">
        <v>6853</v>
      </c>
      <c r="C2706" s="9"/>
      <c r="D2706" s="10"/>
      <c r="E2706" s="9" t="s">
        <v>20</v>
      </c>
      <c r="F2706" s="11"/>
      <c r="G2706" s="12">
        <v>0</v>
      </c>
      <c r="H2706" s="11"/>
      <c r="I2706" s="11">
        <v>0</v>
      </c>
      <c r="J2706" s="11"/>
      <c r="K2706" s="11"/>
      <c r="L2706" s="11"/>
      <c r="M2706" s="11"/>
      <c r="N2706" s="11"/>
      <c r="O2706" s="11"/>
      <c r="P2706" s="11"/>
    </row>
    <row r="2707" spans="1:16" ht="25.5">
      <c r="A2707" s="9" t="s">
        <v>6854</v>
      </c>
      <c r="B2707" s="9" t="s">
        <v>6855</v>
      </c>
      <c r="C2707" s="9"/>
      <c r="D2707" s="10"/>
      <c r="E2707" s="9" t="s">
        <v>20</v>
      </c>
      <c r="F2707" s="11"/>
      <c r="G2707" s="12">
        <v>0</v>
      </c>
      <c r="H2707" s="11"/>
      <c r="I2707" s="11">
        <v>0</v>
      </c>
      <c r="J2707" s="11"/>
      <c r="K2707" s="11"/>
      <c r="L2707" s="11"/>
      <c r="M2707" s="11"/>
      <c r="N2707" s="11"/>
      <c r="O2707" s="11"/>
      <c r="P2707" s="11"/>
    </row>
    <row r="2708" spans="1:16">
      <c r="A2708" s="9" t="s">
        <v>6856</v>
      </c>
      <c r="B2708" s="9" t="s">
        <v>6857</v>
      </c>
      <c r="C2708" s="9"/>
      <c r="D2708" s="10"/>
      <c r="E2708" s="9" t="s">
        <v>20</v>
      </c>
      <c r="F2708" s="11"/>
      <c r="G2708" s="12">
        <v>0</v>
      </c>
      <c r="H2708" s="11"/>
      <c r="I2708" s="11">
        <v>0</v>
      </c>
      <c r="J2708" s="11"/>
      <c r="K2708" s="11"/>
      <c r="L2708" s="11"/>
      <c r="M2708" s="11"/>
      <c r="N2708" s="11"/>
      <c r="O2708" s="11"/>
      <c r="P2708" s="11"/>
    </row>
    <row r="2709" spans="1:16">
      <c r="A2709" s="9" t="s">
        <v>6858</v>
      </c>
      <c r="B2709" s="9" t="s">
        <v>6859</v>
      </c>
      <c r="C2709" s="9"/>
      <c r="D2709" s="10"/>
      <c r="E2709" s="9" t="s">
        <v>20</v>
      </c>
      <c r="F2709" s="11"/>
      <c r="G2709" s="12">
        <v>0</v>
      </c>
      <c r="H2709" s="11"/>
      <c r="I2709" s="11">
        <v>0</v>
      </c>
      <c r="J2709" s="11"/>
      <c r="K2709" s="11"/>
      <c r="L2709" s="11"/>
      <c r="M2709" s="11"/>
      <c r="N2709" s="11"/>
      <c r="O2709" s="11"/>
      <c r="P2709" s="11"/>
    </row>
    <row r="2710" spans="1:16">
      <c r="A2710" s="9" t="s">
        <v>6860</v>
      </c>
      <c r="B2710" s="9" t="s">
        <v>6861</v>
      </c>
      <c r="C2710" s="9"/>
      <c r="D2710" s="10"/>
      <c r="E2710" s="9" t="s">
        <v>20</v>
      </c>
      <c r="F2710" s="11"/>
      <c r="G2710" s="12">
        <v>0</v>
      </c>
      <c r="H2710" s="11"/>
      <c r="I2710" s="11">
        <v>0</v>
      </c>
      <c r="J2710" s="11"/>
      <c r="K2710" s="11"/>
      <c r="L2710" s="11"/>
      <c r="M2710" s="11"/>
      <c r="N2710" s="11"/>
      <c r="O2710" s="11"/>
      <c r="P2710" s="11"/>
    </row>
    <row r="2711" spans="1:16" ht="25.5">
      <c r="A2711" s="9" t="s">
        <v>6862</v>
      </c>
      <c r="B2711" s="9" t="s">
        <v>6863</v>
      </c>
      <c r="C2711" s="9"/>
      <c r="D2711" s="10"/>
      <c r="E2711" s="9" t="s">
        <v>20</v>
      </c>
      <c r="F2711" s="11"/>
      <c r="G2711" s="12">
        <v>0</v>
      </c>
      <c r="H2711" s="11"/>
      <c r="I2711" s="11">
        <v>0</v>
      </c>
      <c r="J2711" s="11"/>
      <c r="K2711" s="11"/>
      <c r="L2711" s="11"/>
      <c r="M2711" s="11"/>
      <c r="N2711" s="11"/>
      <c r="O2711" s="11"/>
      <c r="P2711" s="11"/>
    </row>
    <row r="2712" spans="1:16" ht="25.5">
      <c r="A2712" s="9" t="s">
        <v>6864</v>
      </c>
      <c r="B2712" s="9" t="s">
        <v>6865</v>
      </c>
      <c r="C2712" s="9"/>
      <c r="D2712" s="10"/>
      <c r="E2712" s="9" t="s">
        <v>20</v>
      </c>
      <c r="F2712" s="11"/>
      <c r="G2712" s="12">
        <v>0</v>
      </c>
      <c r="H2712" s="11"/>
      <c r="I2712" s="11">
        <v>0</v>
      </c>
      <c r="J2712" s="11"/>
      <c r="K2712" s="11"/>
      <c r="L2712" s="11"/>
      <c r="M2712" s="11"/>
      <c r="N2712" s="11"/>
      <c r="O2712" s="11"/>
      <c r="P2712" s="11"/>
    </row>
    <row r="2713" spans="1:16">
      <c r="A2713" s="9" t="s">
        <v>6866</v>
      </c>
      <c r="B2713" s="9" t="s">
        <v>6867</v>
      </c>
      <c r="C2713" s="9"/>
      <c r="D2713" s="10"/>
      <c r="E2713" s="9" t="s">
        <v>20</v>
      </c>
      <c r="F2713" s="11"/>
      <c r="G2713" s="12">
        <v>0</v>
      </c>
      <c r="H2713" s="11"/>
      <c r="I2713" s="11">
        <v>0</v>
      </c>
      <c r="J2713" s="11"/>
      <c r="K2713" s="11"/>
      <c r="L2713" s="11"/>
      <c r="M2713" s="11"/>
      <c r="N2713" s="11"/>
      <c r="O2713" s="11"/>
      <c r="P2713" s="11"/>
    </row>
    <row r="2714" spans="1:16">
      <c r="A2714" s="9" t="s">
        <v>6868</v>
      </c>
      <c r="B2714" s="9" t="s">
        <v>6869</v>
      </c>
      <c r="C2714" s="9"/>
      <c r="D2714" s="10"/>
      <c r="E2714" s="9" t="s">
        <v>20</v>
      </c>
      <c r="F2714" s="11"/>
      <c r="G2714" s="12">
        <v>0</v>
      </c>
      <c r="H2714" s="11"/>
      <c r="I2714" s="11">
        <v>0</v>
      </c>
      <c r="J2714" s="11"/>
      <c r="K2714" s="11"/>
      <c r="L2714" s="11"/>
      <c r="M2714" s="11"/>
      <c r="N2714" s="11"/>
      <c r="O2714" s="11"/>
      <c r="P2714" s="11"/>
    </row>
    <row r="2715" spans="1:16">
      <c r="A2715" s="9" t="s">
        <v>6870</v>
      </c>
      <c r="B2715" s="9" t="s">
        <v>6871</v>
      </c>
      <c r="C2715" s="9"/>
      <c r="D2715" s="10"/>
      <c r="E2715" s="9" t="s">
        <v>20</v>
      </c>
      <c r="F2715" s="11"/>
      <c r="G2715" s="12">
        <v>0</v>
      </c>
      <c r="H2715" s="11"/>
      <c r="I2715" s="11">
        <v>0</v>
      </c>
      <c r="J2715" s="11"/>
      <c r="K2715" s="11"/>
      <c r="L2715" s="11"/>
      <c r="M2715" s="11"/>
      <c r="N2715" s="11"/>
      <c r="O2715" s="11"/>
      <c r="P2715" s="11"/>
    </row>
    <row r="2716" spans="1:16">
      <c r="A2716" s="9" t="s">
        <v>6872</v>
      </c>
      <c r="B2716" s="9" t="s">
        <v>6873</v>
      </c>
      <c r="C2716" s="9"/>
      <c r="D2716" s="10"/>
      <c r="E2716" s="9" t="s">
        <v>20</v>
      </c>
      <c r="F2716" s="11"/>
      <c r="G2716" s="12">
        <v>0</v>
      </c>
      <c r="H2716" s="11"/>
      <c r="I2716" s="11">
        <v>0</v>
      </c>
      <c r="J2716" s="11"/>
      <c r="K2716" s="11"/>
      <c r="L2716" s="11"/>
      <c r="M2716" s="11"/>
      <c r="N2716" s="11"/>
      <c r="O2716" s="11"/>
      <c r="P2716" s="11"/>
    </row>
    <row r="2717" spans="1:16" ht="25.5">
      <c r="A2717" s="9" t="s">
        <v>6874</v>
      </c>
      <c r="B2717" s="9" t="s">
        <v>6875</v>
      </c>
      <c r="C2717" s="9"/>
      <c r="D2717" s="10"/>
      <c r="E2717" s="9" t="s">
        <v>20</v>
      </c>
      <c r="F2717" s="11"/>
      <c r="G2717" s="12">
        <v>0</v>
      </c>
      <c r="H2717" s="11"/>
      <c r="I2717" s="11">
        <v>0</v>
      </c>
      <c r="J2717" s="11"/>
      <c r="K2717" s="11"/>
      <c r="L2717" s="11"/>
      <c r="M2717" s="11"/>
      <c r="N2717" s="11"/>
      <c r="O2717" s="11"/>
      <c r="P2717" s="11"/>
    </row>
    <row r="2718" spans="1:16" ht="25.5">
      <c r="A2718" s="9" t="s">
        <v>6876</v>
      </c>
      <c r="B2718" s="9" t="s">
        <v>6877</v>
      </c>
      <c r="C2718" s="9"/>
      <c r="D2718" s="10" t="s">
        <v>861</v>
      </c>
      <c r="E2718" s="9" t="s">
        <v>20</v>
      </c>
      <c r="F2718" s="11" t="s">
        <v>6878</v>
      </c>
      <c r="G2718" s="12" t="s">
        <v>6879</v>
      </c>
      <c r="H2718" s="11" t="s">
        <v>6880</v>
      </c>
      <c r="I2718" s="11" t="s">
        <v>6879</v>
      </c>
      <c r="J2718" s="11" t="s">
        <v>6881</v>
      </c>
      <c r="K2718" s="11" t="s">
        <v>6882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</row>
    <row r="2719" spans="1:16" ht="25.5">
      <c r="A2719" s="9" t="s">
        <v>6883</v>
      </c>
      <c r="B2719" s="9" t="s">
        <v>6884</v>
      </c>
      <c r="C2719" s="9"/>
      <c r="D2719" s="10"/>
      <c r="E2719" s="9" t="s">
        <v>20</v>
      </c>
      <c r="F2719" s="11"/>
      <c r="G2719" s="12">
        <v>0</v>
      </c>
      <c r="H2719" s="11"/>
      <c r="I2719" s="11">
        <v>14122</v>
      </c>
      <c r="J2719" s="11"/>
      <c r="K2719" s="11"/>
      <c r="L2719" s="11"/>
      <c r="M2719" s="11"/>
      <c r="N2719" s="11"/>
      <c r="O2719" s="11"/>
      <c r="P2719" s="11"/>
    </row>
    <row r="2720" spans="1:16">
      <c r="A2720" s="9" t="s">
        <v>6885</v>
      </c>
      <c r="B2720" s="9" t="s">
        <v>6886</v>
      </c>
      <c r="C2720" s="9"/>
      <c r="D2720" s="10"/>
      <c r="E2720" s="9" t="s">
        <v>20</v>
      </c>
      <c r="F2720" s="11"/>
      <c r="G2720" s="12">
        <v>0</v>
      </c>
      <c r="H2720" s="11"/>
      <c r="I2720" s="11" t="s">
        <v>6887</v>
      </c>
      <c r="J2720" s="11"/>
      <c r="K2720" s="11"/>
      <c r="L2720" s="11"/>
      <c r="M2720" s="11"/>
      <c r="N2720" s="11"/>
      <c r="O2720" s="11"/>
      <c r="P2720" s="11"/>
    </row>
    <row r="2721" spans="1:16" ht="25.5">
      <c r="A2721" s="9" t="s">
        <v>6888</v>
      </c>
      <c r="B2721" s="9" t="s">
        <v>6889</v>
      </c>
      <c r="C2721" s="9"/>
      <c r="D2721" s="10"/>
      <c r="E2721" s="9" t="s">
        <v>20</v>
      </c>
      <c r="F2721" s="11"/>
      <c r="G2721" s="12">
        <v>0</v>
      </c>
      <c r="H2721" s="11"/>
      <c r="I2721" s="11">
        <v>0</v>
      </c>
      <c r="J2721" s="11"/>
      <c r="K2721" s="11"/>
      <c r="L2721" s="11"/>
      <c r="M2721" s="11"/>
      <c r="N2721" s="11"/>
      <c r="O2721" s="11"/>
      <c r="P2721" s="11"/>
    </row>
    <row r="2722" spans="1:16" ht="25.5">
      <c r="A2722" s="9" t="s">
        <v>6890</v>
      </c>
      <c r="B2722" s="9" t="s">
        <v>6891</v>
      </c>
      <c r="C2722" s="9"/>
      <c r="D2722" s="10"/>
      <c r="E2722" s="9" t="s">
        <v>20</v>
      </c>
      <c r="F2722" s="11"/>
      <c r="G2722" s="12">
        <v>0</v>
      </c>
      <c r="H2722" s="11"/>
      <c r="I2722" s="11">
        <v>6102362</v>
      </c>
      <c r="J2722" s="11"/>
      <c r="K2722" s="11"/>
      <c r="L2722" s="11"/>
      <c r="M2722" s="11"/>
      <c r="N2722" s="11"/>
      <c r="O2722" s="11"/>
      <c r="P2722" s="11"/>
    </row>
    <row r="2723" spans="1:16">
      <c r="A2723" s="9" t="s">
        <v>6892</v>
      </c>
      <c r="B2723" s="9" t="s">
        <v>6893</v>
      </c>
      <c r="C2723" s="9"/>
      <c r="D2723" s="10"/>
      <c r="E2723" s="9" t="s">
        <v>20</v>
      </c>
      <c r="F2723" s="11"/>
      <c r="G2723" s="12">
        <v>0</v>
      </c>
      <c r="H2723" s="11"/>
      <c r="I2723" s="11">
        <v>78575126029</v>
      </c>
      <c r="J2723" s="11"/>
      <c r="K2723" s="11"/>
      <c r="L2723" s="11"/>
      <c r="M2723" s="11"/>
      <c r="N2723" s="11"/>
      <c r="O2723" s="11"/>
      <c r="P2723" s="11"/>
    </row>
    <row r="2724" spans="1:16" ht="38.25">
      <c r="A2724" s="9" t="s">
        <v>6894</v>
      </c>
      <c r="B2724" s="9" t="s">
        <v>6895</v>
      </c>
      <c r="C2724" s="9"/>
      <c r="D2724" s="10"/>
      <c r="E2724" s="9" t="s">
        <v>20</v>
      </c>
      <c r="F2724" s="11"/>
      <c r="G2724" s="12">
        <v>0</v>
      </c>
      <c r="H2724" s="11"/>
      <c r="I2724" s="11">
        <v>0</v>
      </c>
      <c r="J2724" s="11"/>
      <c r="K2724" s="11"/>
      <c r="L2724" s="11"/>
      <c r="M2724" s="11"/>
      <c r="N2724" s="11"/>
      <c r="O2724" s="11"/>
      <c r="P2724" s="11"/>
    </row>
    <row r="2725" spans="1:16">
      <c r="A2725" s="9" t="s">
        <v>6896</v>
      </c>
      <c r="B2725" s="9" t="s">
        <v>6897</v>
      </c>
      <c r="C2725" s="9"/>
      <c r="D2725" s="10"/>
      <c r="E2725" s="9" t="s">
        <v>20</v>
      </c>
      <c r="F2725" s="11"/>
      <c r="G2725" s="12">
        <v>0</v>
      </c>
      <c r="H2725" s="11"/>
      <c r="I2725" s="11">
        <v>0</v>
      </c>
      <c r="J2725" s="11"/>
      <c r="K2725" s="11"/>
      <c r="L2725" s="11"/>
      <c r="M2725" s="11"/>
      <c r="N2725" s="11"/>
      <c r="O2725" s="11"/>
      <c r="P2725" s="11"/>
    </row>
    <row r="2726" spans="1:16" ht="25.5">
      <c r="A2726" s="9" t="s">
        <v>6898</v>
      </c>
      <c r="B2726" s="9" t="s">
        <v>6899</v>
      </c>
      <c r="C2726" s="9"/>
      <c r="D2726" s="10"/>
      <c r="E2726" s="9" t="s">
        <v>20</v>
      </c>
      <c r="F2726" s="11"/>
      <c r="G2726" s="12">
        <v>0</v>
      </c>
      <c r="H2726" s="11"/>
      <c r="I2726" s="11">
        <v>0</v>
      </c>
      <c r="J2726" s="11"/>
      <c r="K2726" s="11"/>
      <c r="L2726" s="11"/>
      <c r="M2726" s="11"/>
      <c r="N2726" s="11"/>
      <c r="O2726" s="11"/>
      <c r="P2726" s="11"/>
    </row>
    <row r="2727" spans="1:16">
      <c r="A2727" s="9" t="s">
        <v>6900</v>
      </c>
      <c r="B2727" s="9" t="s">
        <v>6901</v>
      </c>
      <c r="C2727" s="9"/>
      <c r="D2727" s="10"/>
      <c r="E2727" s="9" t="s">
        <v>20</v>
      </c>
      <c r="F2727" s="11"/>
      <c r="G2727" s="12">
        <v>0</v>
      </c>
      <c r="H2727" s="11"/>
      <c r="I2727" s="11">
        <v>0</v>
      </c>
      <c r="J2727" s="11"/>
      <c r="K2727" s="11"/>
      <c r="L2727" s="11"/>
      <c r="M2727" s="11"/>
      <c r="N2727" s="11"/>
      <c r="O2727" s="11"/>
      <c r="P2727" s="11"/>
    </row>
    <row r="2728" spans="1:16">
      <c r="A2728" s="9" t="s">
        <v>6902</v>
      </c>
      <c r="B2728" s="9" t="s">
        <v>6903</v>
      </c>
      <c r="C2728" s="9"/>
      <c r="D2728" s="10"/>
      <c r="E2728" s="9" t="s">
        <v>20</v>
      </c>
      <c r="F2728" s="11"/>
      <c r="G2728" s="12">
        <v>0</v>
      </c>
      <c r="H2728" s="11"/>
      <c r="I2728" s="11">
        <v>0</v>
      </c>
      <c r="J2728" s="11"/>
      <c r="K2728" s="11"/>
      <c r="L2728" s="11"/>
      <c r="M2728" s="11"/>
      <c r="N2728" s="11"/>
      <c r="O2728" s="11"/>
      <c r="P2728" s="11"/>
    </row>
    <row r="2729" spans="1:16">
      <c r="A2729" s="9" t="s">
        <v>6904</v>
      </c>
      <c r="B2729" s="9" t="s">
        <v>6905</v>
      </c>
      <c r="C2729" s="9"/>
      <c r="D2729" s="10"/>
      <c r="E2729" s="9" t="s">
        <v>20</v>
      </c>
      <c r="F2729" s="11"/>
      <c r="G2729" s="12">
        <v>0</v>
      </c>
      <c r="H2729" s="11"/>
      <c r="I2729" s="11">
        <v>0</v>
      </c>
      <c r="J2729" s="11"/>
      <c r="K2729" s="11"/>
      <c r="L2729" s="11"/>
      <c r="M2729" s="11"/>
      <c r="N2729" s="11"/>
      <c r="O2729" s="11"/>
      <c r="P2729" s="11"/>
    </row>
    <row r="2730" spans="1:16" ht="25.5">
      <c r="A2730" s="9" t="s">
        <v>6906</v>
      </c>
      <c r="B2730" s="9" t="s">
        <v>6907</v>
      </c>
      <c r="C2730" s="9"/>
      <c r="D2730" s="10"/>
      <c r="E2730" s="9" t="s">
        <v>20</v>
      </c>
      <c r="F2730" s="11"/>
      <c r="G2730" s="12">
        <v>0</v>
      </c>
      <c r="H2730" s="11"/>
      <c r="I2730" s="11">
        <v>0</v>
      </c>
      <c r="J2730" s="11"/>
      <c r="K2730" s="11"/>
      <c r="L2730" s="11"/>
      <c r="M2730" s="11"/>
      <c r="N2730" s="11"/>
      <c r="O2730" s="11"/>
      <c r="P2730" s="11"/>
    </row>
    <row r="2731" spans="1:16">
      <c r="A2731" s="9" t="s">
        <v>6908</v>
      </c>
      <c r="B2731" s="9" t="s">
        <v>6909</v>
      </c>
      <c r="C2731" s="9"/>
      <c r="D2731" s="10"/>
      <c r="E2731" s="9" t="s">
        <v>20</v>
      </c>
      <c r="F2731" s="11"/>
      <c r="G2731" s="12">
        <v>0</v>
      </c>
      <c r="H2731" s="11"/>
      <c r="I2731" s="11">
        <v>0</v>
      </c>
      <c r="J2731" s="11"/>
      <c r="K2731" s="11"/>
      <c r="L2731" s="11"/>
      <c r="M2731" s="11"/>
      <c r="N2731" s="11"/>
      <c r="O2731" s="11"/>
      <c r="P2731" s="11"/>
    </row>
    <row r="2732" spans="1:16">
      <c r="A2732" s="9" t="s">
        <v>6910</v>
      </c>
      <c r="B2732" s="9" t="s">
        <v>6911</v>
      </c>
      <c r="C2732" s="9"/>
      <c r="D2732" s="10"/>
      <c r="E2732" s="9" t="s">
        <v>20</v>
      </c>
      <c r="F2732" s="11"/>
      <c r="G2732" s="12">
        <v>0</v>
      </c>
      <c r="H2732" s="11"/>
      <c r="I2732" s="11">
        <v>0</v>
      </c>
      <c r="J2732" s="11"/>
      <c r="K2732" s="11"/>
      <c r="L2732" s="11"/>
      <c r="M2732" s="11"/>
      <c r="N2732" s="11"/>
      <c r="O2732" s="11"/>
      <c r="P2732" s="11"/>
    </row>
    <row r="2733" spans="1:16">
      <c r="A2733" s="9" t="s">
        <v>6912</v>
      </c>
      <c r="B2733" s="9" t="s">
        <v>6913</v>
      </c>
      <c r="C2733" s="9"/>
      <c r="D2733" s="10"/>
      <c r="E2733" s="9" t="s">
        <v>20</v>
      </c>
      <c r="F2733" s="11"/>
      <c r="G2733" s="12">
        <v>0</v>
      </c>
      <c r="H2733" s="11"/>
      <c r="I2733" s="11">
        <v>0</v>
      </c>
      <c r="J2733" s="11"/>
      <c r="K2733" s="11"/>
      <c r="L2733" s="11"/>
      <c r="M2733" s="11"/>
      <c r="N2733" s="11"/>
      <c r="O2733" s="11"/>
      <c r="P2733" s="11"/>
    </row>
    <row r="2734" spans="1:16">
      <c r="A2734" s="9" t="s">
        <v>6914</v>
      </c>
      <c r="B2734" s="9" t="s">
        <v>6915</v>
      </c>
      <c r="C2734" s="9"/>
      <c r="D2734" s="10"/>
      <c r="E2734" s="9" t="s">
        <v>20</v>
      </c>
      <c r="F2734" s="11"/>
      <c r="G2734" s="12">
        <v>0</v>
      </c>
      <c r="H2734" s="11"/>
      <c r="I2734" s="11">
        <v>0</v>
      </c>
      <c r="J2734" s="11"/>
      <c r="K2734" s="11"/>
      <c r="L2734" s="11"/>
      <c r="M2734" s="11"/>
      <c r="N2734" s="11"/>
      <c r="O2734" s="11"/>
      <c r="P2734" s="11"/>
    </row>
    <row r="2735" spans="1:16">
      <c r="A2735" s="9" t="s">
        <v>6916</v>
      </c>
      <c r="B2735" s="9" t="s">
        <v>6917</v>
      </c>
      <c r="C2735" s="9"/>
      <c r="D2735" s="10"/>
      <c r="E2735" s="9" t="s">
        <v>20</v>
      </c>
      <c r="F2735" s="11"/>
      <c r="G2735" s="12">
        <v>0</v>
      </c>
      <c r="H2735" s="11"/>
      <c r="I2735" s="11">
        <v>0</v>
      </c>
      <c r="J2735" s="11"/>
      <c r="K2735" s="11"/>
      <c r="L2735" s="11"/>
      <c r="M2735" s="11"/>
      <c r="N2735" s="11"/>
      <c r="O2735" s="11"/>
      <c r="P2735" s="11"/>
    </row>
    <row r="2736" spans="1:16" ht="25.5">
      <c r="A2736" s="9" t="s">
        <v>6918</v>
      </c>
      <c r="B2736" s="9" t="s">
        <v>6919</v>
      </c>
      <c r="C2736" s="9"/>
      <c r="D2736" s="10"/>
      <c r="E2736" s="9" t="s">
        <v>6920</v>
      </c>
      <c r="F2736" s="11"/>
      <c r="G2736" s="12">
        <v>0</v>
      </c>
      <c r="H2736" s="11"/>
      <c r="I2736" s="11">
        <v>510510</v>
      </c>
      <c r="J2736" s="11"/>
      <c r="K2736" s="11"/>
      <c r="L2736" s="11"/>
      <c r="M2736" s="11"/>
      <c r="N2736" s="11"/>
      <c r="O2736" s="11"/>
      <c r="P2736" s="11"/>
    </row>
    <row r="2737" spans="1:16" ht="25.5">
      <c r="A2737" s="9" t="s">
        <v>6921</v>
      </c>
      <c r="B2737" s="9" t="s">
        <v>6922</v>
      </c>
      <c r="C2737" s="9"/>
      <c r="D2737" s="10"/>
      <c r="E2737" s="9" t="s">
        <v>20</v>
      </c>
      <c r="F2737" s="11"/>
      <c r="G2737" s="12">
        <v>0</v>
      </c>
      <c r="H2737" s="11"/>
      <c r="I2737" s="11">
        <v>0</v>
      </c>
      <c r="J2737" s="11"/>
      <c r="K2737" s="11"/>
      <c r="L2737" s="11"/>
      <c r="M2737" s="11"/>
      <c r="N2737" s="11"/>
      <c r="O2737" s="11"/>
      <c r="P2737" s="11"/>
    </row>
    <row r="2738" spans="1:16" ht="51">
      <c r="A2738" s="9" t="s">
        <v>6923</v>
      </c>
      <c r="B2738" s="9" t="s">
        <v>6924</v>
      </c>
      <c r="C2738" s="9"/>
      <c r="D2738" s="10">
        <v>0</v>
      </c>
      <c r="E2738" s="9" t="s">
        <v>20</v>
      </c>
      <c r="F2738" s="11">
        <v>0</v>
      </c>
      <c r="G2738" s="12">
        <v>0</v>
      </c>
      <c r="H2738" s="11" t="s">
        <v>6925</v>
      </c>
      <c r="I2738" s="11">
        <v>0</v>
      </c>
      <c r="J2738" s="11">
        <v>0</v>
      </c>
      <c r="K2738" s="11" t="s">
        <v>6926</v>
      </c>
      <c r="L2738" s="11">
        <v>0</v>
      </c>
      <c r="M2738" s="11">
        <v>0</v>
      </c>
      <c r="N2738" s="11">
        <v>0</v>
      </c>
      <c r="O2738" s="11">
        <v>0</v>
      </c>
      <c r="P2738" s="11">
        <v>0</v>
      </c>
    </row>
    <row r="2739" spans="1:16">
      <c r="A2739" s="9" t="s">
        <v>6927</v>
      </c>
      <c r="B2739" s="9" t="s">
        <v>6928</v>
      </c>
      <c r="C2739" s="9"/>
      <c r="D2739" s="10"/>
      <c r="E2739" s="9" t="s">
        <v>20</v>
      </c>
      <c r="F2739" s="11"/>
      <c r="G2739" s="12">
        <v>0</v>
      </c>
      <c r="H2739" s="11"/>
      <c r="I2739" s="11">
        <v>0</v>
      </c>
      <c r="J2739" s="11"/>
      <c r="K2739" s="11"/>
      <c r="L2739" s="11"/>
      <c r="M2739" s="11"/>
      <c r="N2739" s="11"/>
      <c r="O2739" s="11"/>
      <c r="P2739" s="11"/>
    </row>
    <row r="2740" spans="1:16">
      <c r="A2740" s="9" t="s">
        <v>6929</v>
      </c>
      <c r="B2740" s="9" t="s">
        <v>6930</v>
      </c>
      <c r="C2740" s="9"/>
      <c r="D2740" s="10"/>
      <c r="E2740" s="9" t="s">
        <v>20</v>
      </c>
      <c r="F2740" s="11"/>
      <c r="G2740" s="12">
        <v>0</v>
      </c>
      <c r="H2740" s="11"/>
      <c r="I2740" s="11">
        <v>0</v>
      </c>
      <c r="J2740" s="11"/>
      <c r="K2740" s="11"/>
      <c r="L2740" s="11"/>
      <c r="M2740" s="11"/>
      <c r="N2740" s="11"/>
      <c r="O2740" s="11"/>
      <c r="P2740" s="11"/>
    </row>
    <row r="2741" spans="1:16">
      <c r="A2741" s="9" t="s">
        <v>6931</v>
      </c>
      <c r="B2741" s="9" t="s">
        <v>6932</v>
      </c>
      <c r="C2741" s="9"/>
      <c r="D2741" s="10"/>
      <c r="E2741" s="9" t="s">
        <v>20</v>
      </c>
      <c r="F2741" s="11"/>
      <c r="G2741" s="12">
        <v>0</v>
      </c>
      <c r="H2741" s="11"/>
      <c r="I2741" s="11">
        <v>0</v>
      </c>
      <c r="J2741" s="11"/>
      <c r="K2741" s="11"/>
      <c r="L2741" s="11"/>
      <c r="M2741" s="11"/>
      <c r="N2741" s="11"/>
      <c r="O2741" s="11"/>
      <c r="P2741" s="11"/>
    </row>
    <row r="2742" spans="1:16">
      <c r="A2742" s="9" t="s">
        <v>6933</v>
      </c>
      <c r="B2742" s="9" t="s">
        <v>6934</v>
      </c>
      <c r="C2742" s="9"/>
      <c r="D2742" s="10"/>
      <c r="E2742" s="9" t="s">
        <v>20</v>
      </c>
      <c r="F2742" s="11"/>
      <c r="G2742" s="12">
        <v>0</v>
      </c>
      <c r="H2742" s="11"/>
      <c r="I2742" s="11">
        <v>0</v>
      </c>
      <c r="J2742" s="11"/>
      <c r="K2742" s="11"/>
      <c r="L2742" s="11"/>
      <c r="M2742" s="11"/>
      <c r="N2742" s="11"/>
      <c r="O2742" s="11"/>
      <c r="P2742" s="11"/>
    </row>
    <row r="2743" spans="1:16">
      <c r="A2743" s="9" t="s">
        <v>6935</v>
      </c>
      <c r="B2743" s="9" t="s">
        <v>6936</v>
      </c>
      <c r="C2743" s="9"/>
      <c r="D2743" s="10"/>
      <c r="E2743" s="9" t="s">
        <v>20</v>
      </c>
      <c r="F2743" s="11"/>
      <c r="G2743" s="12">
        <v>0</v>
      </c>
      <c r="H2743" s="11"/>
      <c r="I2743" s="11">
        <v>0</v>
      </c>
      <c r="J2743" s="11"/>
      <c r="K2743" s="11"/>
      <c r="L2743" s="11"/>
      <c r="M2743" s="11"/>
      <c r="N2743" s="11"/>
      <c r="O2743" s="11"/>
      <c r="P2743" s="11"/>
    </row>
    <row r="2744" spans="1:16">
      <c r="A2744" s="9" t="s">
        <v>6937</v>
      </c>
      <c r="B2744" s="9" t="s">
        <v>6938</v>
      </c>
      <c r="C2744" s="9"/>
      <c r="D2744" s="10"/>
      <c r="E2744" s="9" t="s">
        <v>20</v>
      </c>
      <c r="F2744" s="11"/>
      <c r="G2744" s="12">
        <v>0</v>
      </c>
      <c r="H2744" s="11"/>
      <c r="I2744" s="11">
        <v>0</v>
      </c>
      <c r="J2744" s="11"/>
      <c r="K2744" s="11"/>
      <c r="L2744" s="11"/>
      <c r="M2744" s="11"/>
      <c r="N2744" s="11"/>
      <c r="O2744" s="11"/>
      <c r="P2744" s="11"/>
    </row>
    <row r="2745" spans="1:16">
      <c r="A2745" s="9" t="s">
        <v>6939</v>
      </c>
      <c r="B2745" s="9" t="s">
        <v>6940</v>
      </c>
      <c r="C2745" s="9"/>
      <c r="D2745" s="10"/>
      <c r="E2745" s="9" t="s">
        <v>20</v>
      </c>
      <c r="F2745" s="11"/>
      <c r="G2745" s="12">
        <v>0</v>
      </c>
      <c r="H2745" s="11"/>
      <c r="I2745" s="11">
        <v>0</v>
      </c>
      <c r="J2745" s="11"/>
      <c r="K2745" s="11"/>
      <c r="L2745" s="11"/>
      <c r="M2745" s="11"/>
      <c r="N2745" s="11"/>
      <c r="O2745" s="11"/>
      <c r="P2745" s="11"/>
    </row>
    <row r="2746" spans="1:16">
      <c r="A2746" s="9" t="s">
        <v>6941</v>
      </c>
      <c r="B2746" s="9" t="s">
        <v>6942</v>
      </c>
      <c r="C2746" s="9"/>
      <c r="D2746" s="10"/>
      <c r="E2746" s="9" t="s">
        <v>20</v>
      </c>
      <c r="F2746" s="11"/>
      <c r="G2746" s="12">
        <v>0</v>
      </c>
      <c r="H2746" s="11"/>
      <c r="I2746" s="11">
        <v>0</v>
      </c>
      <c r="J2746" s="11"/>
      <c r="K2746" s="11"/>
      <c r="L2746" s="11"/>
      <c r="M2746" s="11"/>
      <c r="N2746" s="11"/>
      <c r="O2746" s="11"/>
      <c r="P2746" s="11"/>
    </row>
    <row r="2747" spans="1:16">
      <c r="A2747" s="9" t="s">
        <v>6943</v>
      </c>
      <c r="B2747" s="9" t="s">
        <v>6944</v>
      </c>
      <c r="C2747" s="9"/>
      <c r="D2747" s="10"/>
      <c r="E2747" s="9" t="s">
        <v>20</v>
      </c>
      <c r="F2747" s="11"/>
      <c r="G2747" s="12">
        <v>0</v>
      </c>
      <c r="H2747" s="11"/>
      <c r="I2747" s="11">
        <v>0</v>
      </c>
      <c r="J2747" s="11"/>
      <c r="K2747" s="11"/>
      <c r="L2747" s="11"/>
      <c r="M2747" s="11"/>
      <c r="N2747" s="11"/>
      <c r="O2747" s="11"/>
      <c r="P2747" s="11"/>
    </row>
    <row r="2748" spans="1:16">
      <c r="A2748" s="9" t="s">
        <v>6945</v>
      </c>
      <c r="B2748" s="9" t="s">
        <v>6946</v>
      </c>
      <c r="C2748" s="9"/>
      <c r="D2748" s="10"/>
      <c r="E2748" s="9" t="s">
        <v>20</v>
      </c>
      <c r="F2748" s="11"/>
      <c r="G2748" s="12">
        <v>0</v>
      </c>
      <c r="H2748" s="11"/>
      <c r="I2748" s="11">
        <v>0</v>
      </c>
      <c r="J2748" s="11"/>
      <c r="K2748" s="11"/>
      <c r="L2748" s="11"/>
      <c r="M2748" s="11"/>
      <c r="N2748" s="11"/>
      <c r="O2748" s="11"/>
      <c r="P2748" s="11"/>
    </row>
    <row r="2749" spans="1:16">
      <c r="A2749" s="9" t="s">
        <v>6947</v>
      </c>
      <c r="B2749" s="9" t="s">
        <v>6948</v>
      </c>
      <c r="C2749" s="9"/>
      <c r="D2749" s="10"/>
      <c r="E2749" s="9" t="s">
        <v>20</v>
      </c>
      <c r="F2749" s="11"/>
      <c r="G2749" s="12">
        <v>0</v>
      </c>
      <c r="H2749" s="11"/>
      <c r="I2749" s="11">
        <v>0</v>
      </c>
      <c r="J2749" s="11"/>
      <c r="K2749" s="11"/>
      <c r="L2749" s="11"/>
      <c r="M2749" s="11"/>
      <c r="N2749" s="11"/>
      <c r="O2749" s="11"/>
      <c r="P2749" s="11"/>
    </row>
    <row r="2750" spans="1:16">
      <c r="A2750" s="9" t="s">
        <v>6949</v>
      </c>
      <c r="B2750" s="9" t="s">
        <v>6950</v>
      </c>
      <c r="C2750" s="9"/>
      <c r="D2750" s="10"/>
      <c r="E2750" s="9" t="s">
        <v>20</v>
      </c>
      <c r="F2750" s="11"/>
      <c r="G2750" s="12">
        <v>0</v>
      </c>
      <c r="H2750" s="11"/>
      <c r="I2750" s="11">
        <v>0</v>
      </c>
      <c r="J2750" s="11"/>
      <c r="K2750" s="11"/>
      <c r="L2750" s="11"/>
      <c r="M2750" s="11"/>
      <c r="N2750" s="11"/>
      <c r="O2750" s="11"/>
      <c r="P2750" s="11"/>
    </row>
    <row r="2751" spans="1:16">
      <c r="A2751" s="9" t="s">
        <v>6951</v>
      </c>
      <c r="B2751" s="9" t="s">
        <v>6952</v>
      </c>
      <c r="C2751" s="9"/>
      <c r="D2751" s="10"/>
      <c r="E2751" s="9" t="s">
        <v>20</v>
      </c>
      <c r="F2751" s="11"/>
      <c r="G2751" s="12">
        <v>0</v>
      </c>
      <c r="H2751" s="11"/>
      <c r="I2751" s="11">
        <v>0</v>
      </c>
      <c r="J2751" s="11"/>
      <c r="K2751" s="11"/>
      <c r="L2751" s="11"/>
      <c r="M2751" s="11"/>
      <c r="N2751" s="11"/>
      <c r="O2751" s="11"/>
      <c r="P2751" s="11"/>
    </row>
    <row r="2752" spans="1:16" ht="25.5">
      <c r="A2752" s="9" t="s">
        <v>6953</v>
      </c>
      <c r="B2752" s="9" t="s">
        <v>6954</v>
      </c>
      <c r="C2752" s="9"/>
      <c r="D2752" s="10"/>
      <c r="E2752" s="9" t="s">
        <v>20</v>
      </c>
      <c r="F2752" s="11"/>
      <c r="G2752" s="12">
        <v>0</v>
      </c>
      <c r="H2752" s="11"/>
      <c r="I2752" s="11">
        <v>0</v>
      </c>
      <c r="J2752" s="11"/>
      <c r="K2752" s="11"/>
      <c r="L2752" s="11"/>
      <c r="M2752" s="11"/>
      <c r="N2752" s="11"/>
      <c r="O2752" s="11"/>
      <c r="P2752" s="11"/>
    </row>
    <row r="2753" spans="1:16">
      <c r="A2753" s="9" t="s">
        <v>6955</v>
      </c>
      <c r="B2753" s="9" t="s">
        <v>6956</v>
      </c>
      <c r="C2753" s="9"/>
      <c r="D2753" s="10"/>
      <c r="E2753" s="9" t="s">
        <v>20</v>
      </c>
      <c r="F2753" s="11"/>
      <c r="G2753" s="12">
        <v>0</v>
      </c>
      <c r="H2753" s="11"/>
      <c r="I2753" s="11">
        <v>701070001</v>
      </c>
      <c r="J2753" s="11"/>
      <c r="K2753" s="11"/>
      <c r="L2753" s="11"/>
      <c r="M2753" s="11"/>
      <c r="N2753" s="11"/>
      <c r="O2753" s="11"/>
      <c r="P2753" s="11"/>
    </row>
    <row r="2754" spans="1:16">
      <c r="A2754" s="9" t="s">
        <v>6957</v>
      </c>
      <c r="B2754" s="9" t="s">
        <v>6958</v>
      </c>
      <c r="C2754" s="9"/>
      <c r="D2754" s="10"/>
      <c r="E2754" s="9" t="s">
        <v>20</v>
      </c>
      <c r="F2754" s="11"/>
      <c r="G2754" s="12">
        <v>0</v>
      </c>
      <c r="H2754" s="11"/>
      <c r="I2754" s="11">
        <v>0</v>
      </c>
      <c r="J2754" s="11"/>
      <c r="K2754" s="11"/>
      <c r="L2754" s="11"/>
      <c r="M2754" s="11"/>
      <c r="N2754" s="11"/>
      <c r="O2754" s="11"/>
      <c r="P2754" s="11"/>
    </row>
    <row r="2755" spans="1:16">
      <c r="A2755" s="9" t="s">
        <v>6959</v>
      </c>
      <c r="B2755" s="9" t="s">
        <v>6960</v>
      </c>
      <c r="C2755" s="9"/>
      <c r="D2755" s="10"/>
      <c r="E2755" s="9" t="s">
        <v>20</v>
      </c>
      <c r="F2755" s="11"/>
      <c r="G2755" s="12">
        <v>0</v>
      </c>
      <c r="H2755" s="11"/>
      <c r="I2755" s="11">
        <v>0</v>
      </c>
      <c r="J2755" s="11"/>
      <c r="K2755" s="11"/>
      <c r="L2755" s="11"/>
      <c r="M2755" s="11"/>
      <c r="N2755" s="11"/>
      <c r="O2755" s="11"/>
      <c r="P2755" s="11"/>
    </row>
    <row r="2756" spans="1:16">
      <c r="A2756" s="9" t="s">
        <v>6961</v>
      </c>
      <c r="B2756" s="9" t="s">
        <v>6962</v>
      </c>
      <c r="C2756" s="9"/>
      <c r="D2756" s="10"/>
      <c r="E2756" s="9" t="s">
        <v>20</v>
      </c>
      <c r="F2756" s="11"/>
      <c r="G2756" s="12">
        <v>0</v>
      </c>
      <c r="H2756" s="11"/>
      <c r="I2756" s="11">
        <v>0</v>
      </c>
      <c r="J2756" s="11"/>
      <c r="K2756" s="11"/>
      <c r="L2756" s="11"/>
      <c r="M2756" s="11"/>
      <c r="N2756" s="11"/>
      <c r="O2756" s="11"/>
      <c r="P2756" s="11"/>
    </row>
    <row r="2757" spans="1:16" ht="25.5">
      <c r="A2757" s="9" t="s">
        <v>6963</v>
      </c>
      <c r="B2757" s="9" t="s">
        <v>6964</v>
      </c>
      <c r="C2757" s="9"/>
      <c r="D2757" s="10"/>
      <c r="E2757" s="9" t="s">
        <v>20</v>
      </c>
      <c r="F2757" s="11"/>
      <c r="G2757" s="12">
        <v>0</v>
      </c>
      <c r="H2757" s="11"/>
      <c r="I2757" s="11">
        <v>0</v>
      </c>
      <c r="J2757" s="11"/>
      <c r="K2757" s="11"/>
      <c r="L2757" s="11"/>
      <c r="M2757" s="11"/>
      <c r="N2757" s="11"/>
      <c r="O2757" s="11"/>
      <c r="P2757" s="11"/>
    </row>
    <row r="2758" spans="1:16">
      <c r="A2758" s="9" t="s">
        <v>6963</v>
      </c>
      <c r="B2758" s="9" t="s">
        <v>6965</v>
      </c>
      <c r="C2758" s="9"/>
      <c r="D2758" s="10"/>
      <c r="E2758" s="9" t="s">
        <v>20</v>
      </c>
      <c r="F2758" s="11"/>
      <c r="G2758" s="12">
        <v>0</v>
      </c>
      <c r="H2758" s="11"/>
      <c r="I2758" s="11">
        <v>0</v>
      </c>
      <c r="J2758" s="11"/>
      <c r="K2758" s="11"/>
      <c r="L2758" s="11"/>
      <c r="M2758" s="11"/>
      <c r="N2758" s="11"/>
      <c r="O2758" s="11"/>
      <c r="P2758" s="11"/>
    </row>
    <row r="2759" spans="1:16" ht="25.5">
      <c r="A2759" s="9" t="s">
        <v>6966</v>
      </c>
      <c r="B2759" s="9" t="s">
        <v>6967</v>
      </c>
      <c r="C2759" s="9"/>
      <c r="D2759" s="10"/>
      <c r="E2759" s="9" t="s">
        <v>20</v>
      </c>
      <c r="F2759" s="11"/>
      <c r="G2759" s="12">
        <v>0</v>
      </c>
      <c r="H2759" s="11"/>
      <c r="I2759" s="11">
        <v>0</v>
      </c>
      <c r="J2759" s="11"/>
      <c r="K2759" s="11"/>
      <c r="L2759" s="11"/>
      <c r="M2759" s="11"/>
      <c r="N2759" s="11"/>
      <c r="O2759" s="11"/>
      <c r="P2759" s="11"/>
    </row>
    <row r="2760" spans="1:16">
      <c r="A2760" s="9" t="s">
        <v>6968</v>
      </c>
      <c r="B2760" s="9" t="s">
        <v>6969</v>
      </c>
      <c r="C2760" s="9"/>
      <c r="D2760" s="10"/>
      <c r="E2760" s="9" t="s">
        <v>20</v>
      </c>
      <c r="F2760" s="11"/>
      <c r="G2760" s="12">
        <v>0</v>
      </c>
      <c r="H2760" s="11"/>
      <c r="I2760" s="11">
        <v>0</v>
      </c>
      <c r="J2760" s="11"/>
      <c r="K2760" s="11"/>
      <c r="L2760" s="11"/>
      <c r="M2760" s="11"/>
      <c r="N2760" s="11"/>
      <c r="O2760" s="11"/>
      <c r="P2760" s="11"/>
    </row>
    <row r="2761" spans="1:16" ht="38.25">
      <c r="A2761" s="9" t="s">
        <v>6970</v>
      </c>
      <c r="B2761" s="9" t="s">
        <v>6971</v>
      </c>
      <c r="C2761" s="9"/>
      <c r="D2761" s="10">
        <v>0</v>
      </c>
      <c r="E2761" s="9" t="s">
        <v>20</v>
      </c>
      <c r="F2761" s="11">
        <v>0</v>
      </c>
      <c r="G2761" s="11">
        <v>11126009</v>
      </c>
      <c r="H2761" s="11" t="s">
        <v>3073</v>
      </c>
      <c r="I2761" s="11" t="s">
        <v>6972</v>
      </c>
      <c r="J2761" s="11">
        <v>11126009</v>
      </c>
      <c r="K2761" s="11" t="s">
        <v>6973</v>
      </c>
      <c r="L2761" s="11" t="s">
        <v>3076</v>
      </c>
      <c r="M2761" s="11" t="s">
        <v>6972</v>
      </c>
      <c r="N2761" s="11">
        <v>0</v>
      </c>
      <c r="O2761" s="11">
        <v>0</v>
      </c>
      <c r="P2761" s="11">
        <v>0</v>
      </c>
    </row>
    <row r="2762" spans="1:16">
      <c r="A2762" s="9" t="s">
        <v>6974</v>
      </c>
      <c r="B2762" s="9" t="s">
        <v>6975</v>
      </c>
      <c r="C2762" s="9"/>
      <c r="D2762" s="10"/>
      <c r="E2762" s="9" t="s">
        <v>20</v>
      </c>
      <c r="F2762" s="11"/>
      <c r="G2762" s="12">
        <v>0</v>
      </c>
      <c r="H2762" s="11"/>
      <c r="I2762" s="11">
        <v>0</v>
      </c>
      <c r="J2762" s="11"/>
      <c r="K2762" s="11"/>
      <c r="L2762" s="11"/>
      <c r="M2762" s="11"/>
      <c r="N2762" s="11"/>
      <c r="O2762" s="11"/>
      <c r="P2762" s="11"/>
    </row>
    <row r="2763" spans="1:16" ht="38.25">
      <c r="A2763" s="9" t="s">
        <v>6976</v>
      </c>
      <c r="B2763" s="9" t="s">
        <v>6977</v>
      </c>
      <c r="C2763" s="9"/>
      <c r="D2763" s="10"/>
      <c r="E2763" s="9" t="s">
        <v>3258</v>
      </c>
      <c r="F2763" s="11"/>
      <c r="G2763" s="12">
        <v>0</v>
      </c>
      <c r="H2763" s="11"/>
      <c r="I2763" s="11" t="s">
        <v>3810</v>
      </c>
      <c r="J2763" s="11"/>
      <c r="K2763" s="11"/>
      <c r="L2763" s="11"/>
      <c r="M2763" s="11"/>
      <c r="N2763" s="11"/>
      <c r="O2763" s="11"/>
      <c r="P2763" s="11"/>
    </row>
    <row r="2764" spans="1:16">
      <c r="A2764" s="9" t="s">
        <v>6978</v>
      </c>
      <c r="B2764" s="9" t="s">
        <v>6979</v>
      </c>
      <c r="C2764" s="9"/>
      <c r="D2764" s="10"/>
      <c r="E2764" s="9" t="s">
        <v>20</v>
      </c>
      <c r="F2764" s="11"/>
      <c r="G2764" s="12">
        <v>0</v>
      </c>
      <c r="H2764" s="11"/>
      <c r="I2764" s="11" t="s">
        <v>5412</v>
      </c>
      <c r="J2764" s="11"/>
      <c r="K2764" s="11"/>
      <c r="L2764" s="11"/>
      <c r="M2764" s="11"/>
      <c r="N2764" s="11"/>
      <c r="O2764" s="11"/>
      <c r="P2764" s="11"/>
    </row>
    <row r="2765" spans="1:16" ht="38.25">
      <c r="A2765" s="9" t="s">
        <v>6980</v>
      </c>
      <c r="B2765" s="9" t="s">
        <v>6981</v>
      </c>
      <c r="C2765" s="9"/>
      <c r="D2765" s="10"/>
      <c r="E2765" s="9" t="s">
        <v>20</v>
      </c>
      <c r="F2765" s="11"/>
      <c r="G2765" s="12">
        <v>0</v>
      </c>
      <c r="H2765" s="11"/>
      <c r="I2765" s="11" t="s">
        <v>6982</v>
      </c>
      <c r="J2765" s="11"/>
      <c r="K2765" s="11"/>
      <c r="L2765" s="11"/>
      <c r="M2765" s="11"/>
      <c r="N2765" s="11"/>
      <c r="O2765" s="11"/>
      <c r="P2765" s="11"/>
    </row>
    <row r="2766" spans="1:16" ht="25.5">
      <c r="A2766" s="9" t="s">
        <v>6983</v>
      </c>
      <c r="B2766" s="9" t="s">
        <v>6984</v>
      </c>
      <c r="C2766" s="9"/>
      <c r="D2766" s="10"/>
      <c r="E2766" s="9" t="s">
        <v>20</v>
      </c>
      <c r="F2766" s="11"/>
      <c r="G2766" s="12">
        <v>0</v>
      </c>
      <c r="H2766" s="11"/>
      <c r="I2766" s="11">
        <v>0</v>
      </c>
      <c r="J2766" s="11"/>
      <c r="K2766" s="11"/>
      <c r="L2766" s="11"/>
      <c r="M2766" s="11"/>
      <c r="N2766" s="11"/>
      <c r="O2766" s="11"/>
      <c r="P2766" s="11"/>
    </row>
    <row r="2767" spans="1:16">
      <c r="A2767" s="9" t="s">
        <v>6985</v>
      </c>
      <c r="B2767" s="9" t="s">
        <v>6986</v>
      </c>
      <c r="C2767" s="9"/>
      <c r="D2767" s="10"/>
      <c r="E2767" s="9" t="s">
        <v>20</v>
      </c>
      <c r="F2767" s="11"/>
      <c r="G2767" s="12">
        <v>0</v>
      </c>
      <c r="H2767" s="11"/>
      <c r="I2767" s="11" t="s">
        <v>6987</v>
      </c>
      <c r="J2767" s="11"/>
      <c r="K2767" s="11"/>
      <c r="L2767" s="11"/>
      <c r="M2767" s="11"/>
      <c r="N2767" s="11"/>
      <c r="O2767" s="11"/>
      <c r="P2767" s="11"/>
    </row>
    <row r="2768" spans="1:16">
      <c r="A2768" s="9" t="s">
        <v>6988</v>
      </c>
      <c r="B2768" s="9" t="s">
        <v>6989</v>
      </c>
      <c r="C2768" s="9"/>
      <c r="D2768" s="10"/>
      <c r="E2768" s="9" t="s">
        <v>20</v>
      </c>
      <c r="F2768" s="11"/>
      <c r="G2768" s="12">
        <v>0</v>
      </c>
      <c r="H2768" s="11"/>
      <c r="I2768" s="11">
        <v>0</v>
      </c>
      <c r="J2768" s="11"/>
      <c r="K2768" s="11"/>
      <c r="L2768" s="11"/>
      <c r="M2768" s="11"/>
      <c r="N2768" s="11"/>
      <c r="O2768" s="11"/>
      <c r="P2768" s="11"/>
    </row>
    <row r="2769" spans="1:16">
      <c r="A2769" s="9" t="s">
        <v>6990</v>
      </c>
      <c r="B2769" s="9" t="s">
        <v>6991</v>
      </c>
      <c r="C2769" s="9"/>
      <c r="D2769" s="10"/>
      <c r="E2769" s="9" t="s">
        <v>20</v>
      </c>
      <c r="F2769" s="11"/>
      <c r="G2769" s="12">
        <v>0</v>
      </c>
      <c r="H2769" s="11"/>
      <c r="I2769" s="11" t="s">
        <v>6992</v>
      </c>
      <c r="J2769" s="11"/>
      <c r="K2769" s="11"/>
      <c r="L2769" s="11"/>
      <c r="M2769" s="11"/>
      <c r="N2769" s="11"/>
      <c r="O2769" s="11"/>
      <c r="P2769" s="11"/>
    </row>
    <row r="2770" spans="1:16" ht="25.5">
      <c r="A2770" s="9" t="s">
        <v>6993</v>
      </c>
      <c r="B2770" s="9" t="s">
        <v>6994</v>
      </c>
      <c r="C2770" s="9"/>
      <c r="D2770" s="10"/>
      <c r="E2770" s="9" t="s">
        <v>20</v>
      </c>
      <c r="F2770" s="11"/>
      <c r="G2770" s="12">
        <v>0</v>
      </c>
      <c r="H2770" s="11"/>
      <c r="I2770" s="11" t="s">
        <v>6995</v>
      </c>
      <c r="J2770" s="11"/>
      <c r="K2770" s="11"/>
      <c r="L2770" s="11"/>
      <c r="M2770" s="11"/>
      <c r="N2770" s="11"/>
      <c r="O2770" s="11"/>
      <c r="P2770" s="11"/>
    </row>
    <row r="2771" spans="1:16" ht="25.5">
      <c r="A2771" s="9" t="s">
        <v>6996</v>
      </c>
      <c r="B2771" s="9" t="s">
        <v>6997</v>
      </c>
      <c r="C2771" s="9"/>
      <c r="D2771" s="10"/>
      <c r="E2771" s="9" t="s">
        <v>20</v>
      </c>
      <c r="F2771" s="11"/>
      <c r="G2771" s="12">
        <v>0</v>
      </c>
      <c r="H2771" s="11"/>
      <c r="I2771" s="11">
        <v>0</v>
      </c>
      <c r="J2771" s="11"/>
      <c r="K2771" s="11"/>
      <c r="L2771" s="11"/>
      <c r="M2771" s="11"/>
      <c r="N2771" s="11"/>
      <c r="O2771" s="11"/>
      <c r="P2771" s="11"/>
    </row>
    <row r="2772" spans="1:16" ht="25.5">
      <c r="A2772" s="9" t="s">
        <v>6998</v>
      </c>
      <c r="B2772" s="9" t="s">
        <v>6999</v>
      </c>
      <c r="C2772" s="9"/>
      <c r="D2772" s="10"/>
      <c r="E2772" s="9" t="s">
        <v>20</v>
      </c>
      <c r="F2772" s="11"/>
      <c r="G2772" s="12">
        <v>0</v>
      </c>
      <c r="H2772" s="11"/>
      <c r="I2772" s="11" t="s">
        <v>7000</v>
      </c>
      <c r="J2772" s="11"/>
      <c r="K2772" s="11"/>
      <c r="L2772" s="11"/>
      <c r="M2772" s="11"/>
      <c r="N2772" s="11"/>
      <c r="O2772" s="11"/>
      <c r="P2772" s="11"/>
    </row>
    <row r="2773" spans="1:16" ht="25.5">
      <c r="A2773" s="9" t="s">
        <v>7001</v>
      </c>
      <c r="B2773" s="9" t="s">
        <v>7002</v>
      </c>
      <c r="C2773" s="9"/>
      <c r="D2773" s="10"/>
      <c r="E2773" s="9" t="s">
        <v>20</v>
      </c>
      <c r="F2773" s="11"/>
      <c r="G2773" s="12">
        <v>0</v>
      </c>
      <c r="H2773" s="11"/>
      <c r="I2773" s="11" t="s">
        <v>7003</v>
      </c>
      <c r="J2773" s="11"/>
      <c r="K2773" s="11"/>
      <c r="L2773" s="11"/>
      <c r="M2773" s="11"/>
      <c r="N2773" s="11"/>
      <c r="O2773" s="11"/>
      <c r="P2773" s="11"/>
    </row>
    <row r="2774" spans="1:16" ht="51">
      <c r="A2774" s="9" t="s">
        <v>7004</v>
      </c>
      <c r="B2774" s="9" t="s">
        <v>7005</v>
      </c>
      <c r="C2774" s="9"/>
      <c r="D2774" s="10"/>
      <c r="E2774" s="9" t="s">
        <v>20</v>
      </c>
      <c r="F2774" s="11"/>
      <c r="G2774" s="12">
        <v>0</v>
      </c>
      <c r="H2774" s="11"/>
      <c r="I2774" s="11" t="s">
        <v>7006</v>
      </c>
      <c r="J2774" s="11"/>
      <c r="K2774" s="11"/>
      <c r="L2774" s="11"/>
      <c r="M2774" s="11"/>
      <c r="N2774" s="11"/>
      <c r="O2774" s="11"/>
      <c r="P2774" s="11"/>
    </row>
    <row r="2775" spans="1:16">
      <c r="A2775" s="9" t="s">
        <v>7007</v>
      </c>
      <c r="B2775" s="9" t="s">
        <v>7008</v>
      </c>
      <c r="C2775" s="9"/>
      <c r="D2775" s="10"/>
      <c r="E2775" s="9" t="s">
        <v>20</v>
      </c>
      <c r="F2775" s="11"/>
      <c r="G2775" s="12">
        <v>0</v>
      </c>
      <c r="H2775" s="11"/>
      <c r="I2775" s="11">
        <v>0</v>
      </c>
      <c r="J2775" s="11"/>
      <c r="K2775" s="11"/>
      <c r="L2775" s="11"/>
      <c r="M2775" s="11"/>
      <c r="N2775" s="11"/>
      <c r="O2775" s="11"/>
      <c r="P2775" s="11"/>
    </row>
    <row r="2776" spans="1:16">
      <c r="A2776" s="9" t="s">
        <v>7009</v>
      </c>
      <c r="B2776" s="9" t="s">
        <v>7010</v>
      </c>
      <c r="C2776" s="9"/>
      <c r="D2776" s="10">
        <v>0</v>
      </c>
      <c r="E2776" s="9" t="s">
        <v>20</v>
      </c>
      <c r="F2776" s="11">
        <v>0</v>
      </c>
      <c r="G2776" s="12">
        <v>0</v>
      </c>
      <c r="H2776" s="11" t="s">
        <v>7011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</row>
    <row r="2777" spans="1:16">
      <c r="A2777" s="9" t="s">
        <v>7012</v>
      </c>
      <c r="B2777" s="9" t="s">
        <v>7013</v>
      </c>
      <c r="C2777" s="9"/>
      <c r="D2777" s="10"/>
      <c r="E2777" s="9" t="s">
        <v>20</v>
      </c>
      <c r="F2777" s="11"/>
      <c r="G2777" s="12">
        <v>0</v>
      </c>
      <c r="H2777" s="11"/>
      <c r="I2777" s="11">
        <v>0</v>
      </c>
      <c r="J2777" s="11"/>
      <c r="K2777" s="11"/>
      <c r="L2777" s="11"/>
      <c r="M2777" s="11"/>
      <c r="N2777" s="11"/>
      <c r="O2777" s="11"/>
      <c r="P2777" s="11"/>
    </row>
    <row r="2778" spans="1:16" ht="25.5">
      <c r="A2778" s="9" t="s">
        <v>7014</v>
      </c>
      <c r="B2778" s="9" t="s">
        <v>7015</v>
      </c>
      <c r="C2778" s="9"/>
      <c r="D2778" s="10"/>
      <c r="E2778" s="9" t="s">
        <v>20</v>
      </c>
      <c r="F2778" s="11"/>
      <c r="G2778" s="12">
        <v>0</v>
      </c>
      <c r="H2778" s="11"/>
      <c r="I2778" s="11">
        <v>0</v>
      </c>
      <c r="J2778" s="11"/>
      <c r="K2778" s="11"/>
      <c r="L2778" s="11"/>
      <c r="M2778" s="11"/>
      <c r="N2778" s="11"/>
      <c r="O2778" s="11"/>
      <c r="P2778" s="11"/>
    </row>
    <row r="2779" spans="1:16" ht="25.5">
      <c r="A2779" s="9" t="s">
        <v>7016</v>
      </c>
      <c r="B2779" s="9" t="s">
        <v>7017</v>
      </c>
      <c r="C2779" s="9"/>
      <c r="D2779" s="10"/>
      <c r="E2779" s="9" t="s">
        <v>20</v>
      </c>
      <c r="F2779" s="11"/>
      <c r="G2779" s="12">
        <v>0</v>
      </c>
      <c r="H2779" s="11"/>
      <c r="I2779" s="11">
        <v>0</v>
      </c>
      <c r="J2779" s="11"/>
      <c r="K2779" s="11"/>
      <c r="L2779" s="11"/>
      <c r="M2779" s="11"/>
      <c r="N2779" s="11"/>
      <c r="O2779" s="11"/>
      <c r="P2779" s="11"/>
    </row>
    <row r="2780" spans="1:16" ht="25.5">
      <c r="A2780" s="9" t="s">
        <v>7018</v>
      </c>
      <c r="B2780" s="9" t="s">
        <v>7019</v>
      </c>
      <c r="C2780" s="9"/>
      <c r="D2780" s="10"/>
      <c r="E2780" s="9" t="s">
        <v>20</v>
      </c>
      <c r="F2780" s="11"/>
      <c r="G2780" s="12">
        <v>0</v>
      </c>
      <c r="H2780" s="11"/>
      <c r="I2780" s="11">
        <v>0</v>
      </c>
      <c r="J2780" s="11"/>
      <c r="K2780" s="11"/>
      <c r="L2780" s="11"/>
      <c r="M2780" s="11"/>
      <c r="N2780" s="11"/>
      <c r="O2780" s="11"/>
      <c r="P2780" s="11"/>
    </row>
    <row r="2781" spans="1:16" ht="25.5">
      <c r="A2781" s="9" t="s">
        <v>7020</v>
      </c>
      <c r="B2781" s="9" t="s">
        <v>7021</v>
      </c>
      <c r="C2781" s="9"/>
      <c r="D2781" s="10"/>
      <c r="E2781" s="9" t="s">
        <v>20</v>
      </c>
      <c r="F2781" s="11"/>
      <c r="G2781" s="12">
        <v>0</v>
      </c>
      <c r="H2781" s="11"/>
      <c r="I2781" s="11">
        <v>0</v>
      </c>
      <c r="J2781" s="11"/>
      <c r="K2781" s="11"/>
      <c r="L2781" s="11"/>
      <c r="M2781" s="11"/>
      <c r="N2781" s="11"/>
      <c r="O2781" s="11"/>
      <c r="P2781" s="11"/>
    </row>
    <row r="2782" spans="1:16" ht="25.5">
      <c r="A2782" s="9" t="s">
        <v>7022</v>
      </c>
      <c r="B2782" s="9" t="s">
        <v>7023</v>
      </c>
      <c r="C2782" s="9"/>
      <c r="D2782" s="10"/>
      <c r="E2782" s="9" t="s">
        <v>20</v>
      </c>
      <c r="F2782" s="11"/>
      <c r="G2782" s="12">
        <v>0</v>
      </c>
      <c r="H2782" s="11"/>
      <c r="I2782" s="11">
        <v>0</v>
      </c>
      <c r="J2782" s="11"/>
      <c r="K2782" s="11"/>
      <c r="L2782" s="11"/>
      <c r="M2782" s="11"/>
      <c r="N2782" s="11"/>
      <c r="O2782" s="11"/>
      <c r="P2782" s="11"/>
    </row>
    <row r="2783" spans="1:16" ht="25.5">
      <c r="A2783" s="9" t="s">
        <v>7024</v>
      </c>
      <c r="B2783" s="9" t="s">
        <v>7025</v>
      </c>
      <c r="C2783" s="9"/>
      <c r="D2783" s="10"/>
      <c r="E2783" s="9" t="s">
        <v>20</v>
      </c>
      <c r="F2783" s="11"/>
      <c r="G2783" s="12">
        <v>0</v>
      </c>
      <c r="H2783" s="11"/>
      <c r="I2783" s="11" t="s">
        <v>7024</v>
      </c>
      <c r="J2783" s="11"/>
      <c r="K2783" s="11"/>
      <c r="L2783" s="11"/>
      <c r="M2783" s="11"/>
      <c r="N2783" s="11"/>
      <c r="O2783" s="11"/>
      <c r="P2783" s="11"/>
    </row>
    <row r="2784" spans="1:16" ht="25.5">
      <c r="A2784" s="9" t="s">
        <v>7026</v>
      </c>
      <c r="B2784" s="9" t="s">
        <v>7027</v>
      </c>
      <c r="C2784" s="9"/>
      <c r="D2784" s="10"/>
      <c r="E2784" s="9" t="s">
        <v>20</v>
      </c>
      <c r="F2784" s="11"/>
      <c r="G2784" s="12">
        <v>0</v>
      </c>
      <c r="H2784" s="11"/>
      <c r="I2784" s="11" t="s">
        <v>7026</v>
      </c>
      <c r="J2784" s="11"/>
      <c r="K2784" s="11"/>
      <c r="L2784" s="11"/>
      <c r="M2784" s="11"/>
      <c r="N2784" s="11"/>
      <c r="O2784" s="11"/>
      <c r="P2784" s="11"/>
    </row>
    <row r="2785" spans="1:16" ht="25.5">
      <c r="A2785" s="9" t="s">
        <v>7028</v>
      </c>
      <c r="B2785" s="9" t="s">
        <v>7029</v>
      </c>
      <c r="C2785" s="9"/>
      <c r="D2785" s="10"/>
      <c r="E2785" s="9" t="s">
        <v>20</v>
      </c>
      <c r="F2785" s="11"/>
      <c r="G2785" s="12">
        <v>0</v>
      </c>
      <c r="H2785" s="11"/>
      <c r="I2785" s="11" t="s">
        <v>7028</v>
      </c>
      <c r="J2785" s="11"/>
      <c r="K2785" s="11"/>
      <c r="L2785" s="11"/>
      <c r="M2785" s="11"/>
      <c r="N2785" s="11"/>
      <c r="O2785" s="11"/>
      <c r="P2785" s="11"/>
    </row>
    <row r="2786" spans="1:16" ht="25.5">
      <c r="A2786" s="9" t="s">
        <v>7030</v>
      </c>
      <c r="B2786" s="9" t="s">
        <v>7031</v>
      </c>
      <c r="C2786" s="9"/>
      <c r="D2786" s="10"/>
      <c r="E2786" s="9" t="s">
        <v>20</v>
      </c>
      <c r="F2786" s="11"/>
      <c r="G2786" s="12">
        <v>0</v>
      </c>
      <c r="H2786" s="11"/>
      <c r="I2786" s="11" t="s">
        <v>7030</v>
      </c>
      <c r="J2786" s="11"/>
      <c r="K2786" s="11"/>
      <c r="L2786" s="11"/>
      <c r="M2786" s="11"/>
      <c r="N2786" s="11"/>
      <c r="O2786" s="11"/>
      <c r="P2786" s="11"/>
    </row>
    <row r="2787" spans="1:16">
      <c r="A2787" s="9" t="s">
        <v>7032</v>
      </c>
      <c r="B2787" s="9" t="s">
        <v>7033</v>
      </c>
      <c r="C2787" s="9"/>
      <c r="D2787" s="10"/>
      <c r="E2787" s="9" t="s">
        <v>20</v>
      </c>
      <c r="F2787" s="11"/>
      <c r="G2787" s="12">
        <v>0</v>
      </c>
      <c r="H2787" s="11"/>
      <c r="I2787" s="11">
        <v>0</v>
      </c>
      <c r="J2787" s="11"/>
      <c r="K2787" s="11"/>
      <c r="L2787" s="11"/>
      <c r="M2787" s="11"/>
      <c r="N2787" s="11"/>
      <c r="O2787" s="11"/>
      <c r="P2787" s="11"/>
    </row>
    <row r="2788" spans="1:16">
      <c r="A2788" s="9" t="s">
        <v>7034</v>
      </c>
      <c r="B2788" s="9" t="s">
        <v>7035</v>
      </c>
      <c r="C2788" s="9"/>
      <c r="D2788" s="10"/>
      <c r="E2788" s="9" t="s">
        <v>20</v>
      </c>
      <c r="F2788" s="11"/>
      <c r="G2788" s="12">
        <v>0</v>
      </c>
      <c r="H2788" s="11"/>
      <c r="I2788" s="11">
        <v>0</v>
      </c>
      <c r="J2788" s="11"/>
      <c r="K2788" s="11"/>
      <c r="L2788" s="11"/>
      <c r="M2788" s="11"/>
      <c r="N2788" s="11"/>
      <c r="O2788" s="11"/>
      <c r="P2788" s="11"/>
    </row>
    <row r="2789" spans="1:16">
      <c r="A2789" s="9" t="s">
        <v>7036</v>
      </c>
      <c r="B2789" s="9" t="s">
        <v>7037</v>
      </c>
      <c r="C2789" s="9"/>
      <c r="D2789" s="10"/>
      <c r="E2789" s="9" t="s">
        <v>20</v>
      </c>
      <c r="F2789" s="11"/>
      <c r="G2789" s="12">
        <v>0</v>
      </c>
      <c r="H2789" s="11"/>
      <c r="I2789" s="11">
        <v>0</v>
      </c>
      <c r="J2789" s="11"/>
      <c r="K2789" s="11"/>
      <c r="L2789" s="11"/>
      <c r="M2789" s="11"/>
      <c r="N2789" s="11"/>
      <c r="O2789" s="11"/>
      <c r="P2789" s="11"/>
    </row>
    <row r="2790" spans="1:16">
      <c r="A2790" s="9" t="s">
        <v>7038</v>
      </c>
      <c r="B2790" s="9" t="s">
        <v>7039</v>
      </c>
      <c r="C2790" s="9"/>
      <c r="D2790" s="10"/>
      <c r="E2790" s="9" t="s">
        <v>20</v>
      </c>
      <c r="F2790" s="11"/>
      <c r="G2790" s="12">
        <v>0</v>
      </c>
      <c r="H2790" s="11"/>
      <c r="I2790" s="11" t="s">
        <v>7038</v>
      </c>
      <c r="J2790" s="11"/>
      <c r="K2790" s="11"/>
      <c r="L2790" s="11"/>
      <c r="M2790" s="11"/>
      <c r="N2790" s="11"/>
      <c r="O2790" s="11"/>
      <c r="P2790" s="11"/>
    </row>
    <row r="2791" spans="1:16">
      <c r="A2791" s="9" t="s">
        <v>7040</v>
      </c>
      <c r="B2791" s="9" t="s">
        <v>7041</v>
      </c>
      <c r="C2791" s="9"/>
      <c r="D2791" s="10"/>
      <c r="E2791" s="9" t="s">
        <v>20</v>
      </c>
      <c r="F2791" s="11"/>
      <c r="G2791" s="12">
        <v>0</v>
      </c>
      <c r="H2791" s="11"/>
      <c r="I2791" s="11" t="s">
        <v>7040</v>
      </c>
      <c r="J2791" s="11"/>
      <c r="K2791" s="11"/>
      <c r="L2791" s="11"/>
      <c r="M2791" s="11"/>
      <c r="N2791" s="11"/>
      <c r="O2791" s="11"/>
      <c r="P2791" s="11"/>
    </row>
    <row r="2792" spans="1:16">
      <c r="A2792" s="9" t="s">
        <v>7042</v>
      </c>
      <c r="B2792" s="9" t="s">
        <v>7043</v>
      </c>
      <c r="C2792" s="9"/>
      <c r="D2792" s="10"/>
      <c r="E2792" s="9" t="s">
        <v>20</v>
      </c>
      <c r="F2792" s="11"/>
      <c r="G2792" s="12">
        <v>0</v>
      </c>
      <c r="H2792" s="11"/>
      <c r="I2792" s="11" t="s">
        <v>7042</v>
      </c>
      <c r="J2792" s="11"/>
      <c r="K2792" s="11"/>
      <c r="L2792" s="11"/>
      <c r="M2792" s="11"/>
      <c r="N2792" s="11"/>
      <c r="O2792" s="11"/>
      <c r="P2792" s="11"/>
    </row>
    <row r="2793" spans="1:16">
      <c r="A2793" s="9" t="s">
        <v>7044</v>
      </c>
      <c r="B2793" s="9" t="s">
        <v>7045</v>
      </c>
      <c r="C2793" s="9"/>
      <c r="D2793" s="10"/>
      <c r="E2793" s="9" t="s">
        <v>20</v>
      </c>
      <c r="F2793" s="11"/>
      <c r="G2793" s="12">
        <v>0</v>
      </c>
      <c r="H2793" s="11"/>
      <c r="I2793" s="11" t="s">
        <v>7044</v>
      </c>
      <c r="J2793" s="11"/>
      <c r="K2793" s="11"/>
      <c r="L2793" s="11"/>
      <c r="M2793" s="11"/>
      <c r="N2793" s="11"/>
      <c r="O2793" s="11"/>
      <c r="P2793" s="11"/>
    </row>
    <row r="2794" spans="1:16">
      <c r="A2794" s="9" t="s">
        <v>7046</v>
      </c>
      <c r="B2794" s="9" t="s">
        <v>7047</v>
      </c>
      <c r="C2794" s="9"/>
      <c r="D2794" s="10"/>
      <c r="E2794" s="9" t="s">
        <v>20</v>
      </c>
      <c r="F2794" s="11"/>
      <c r="G2794" s="12">
        <v>0</v>
      </c>
      <c r="H2794" s="11"/>
      <c r="I2794" s="11" t="s">
        <v>7046</v>
      </c>
      <c r="J2794" s="11"/>
      <c r="K2794" s="11"/>
      <c r="L2794" s="11"/>
      <c r="M2794" s="11"/>
      <c r="N2794" s="11"/>
      <c r="O2794" s="11"/>
      <c r="P2794" s="11"/>
    </row>
    <row r="2795" spans="1:16">
      <c r="A2795" s="9" t="s">
        <v>7048</v>
      </c>
      <c r="B2795" s="9" t="s">
        <v>7049</v>
      </c>
      <c r="C2795" s="9"/>
      <c r="D2795" s="10"/>
      <c r="E2795" s="9" t="s">
        <v>20</v>
      </c>
      <c r="F2795" s="11"/>
      <c r="G2795" s="12">
        <v>0</v>
      </c>
      <c r="H2795" s="11"/>
      <c r="I2795" s="11">
        <v>0</v>
      </c>
      <c r="J2795" s="11"/>
      <c r="K2795" s="11"/>
      <c r="L2795" s="11"/>
      <c r="M2795" s="11"/>
      <c r="N2795" s="11"/>
      <c r="O2795" s="11"/>
      <c r="P2795" s="11"/>
    </row>
    <row r="2796" spans="1:16">
      <c r="A2796" s="9" t="s">
        <v>7050</v>
      </c>
      <c r="B2796" s="9" t="s">
        <v>7051</v>
      </c>
      <c r="C2796" s="9"/>
      <c r="D2796" s="10"/>
      <c r="E2796" s="9" t="s">
        <v>20</v>
      </c>
      <c r="F2796" s="11"/>
      <c r="G2796" s="12">
        <v>0</v>
      </c>
      <c r="H2796" s="11"/>
      <c r="I2796" s="11" t="s">
        <v>7050</v>
      </c>
      <c r="J2796" s="11"/>
      <c r="K2796" s="11"/>
      <c r="L2796" s="11"/>
      <c r="M2796" s="11"/>
      <c r="N2796" s="11"/>
      <c r="O2796" s="11"/>
      <c r="P2796" s="11"/>
    </row>
    <row r="2797" spans="1:16">
      <c r="A2797" s="9" t="s">
        <v>7052</v>
      </c>
      <c r="B2797" s="9" t="s">
        <v>7053</v>
      </c>
      <c r="C2797" s="9"/>
      <c r="D2797" s="10"/>
      <c r="E2797" s="9" t="s">
        <v>20</v>
      </c>
      <c r="F2797" s="11"/>
      <c r="G2797" s="12">
        <v>0</v>
      </c>
      <c r="H2797" s="11"/>
      <c r="I2797" s="11" t="s">
        <v>7052</v>
      </c>
      <c r="J2797" s="11"/>
      <c r="K2797" s="11"/>
      <c r="L2797" s="11"/>
      <c r="M2797" s="11"/>
      <c r="N2797" s="11"/>
      <c r="O2797" s="11"/>
      <c r="P2797" s="11"/>
    </row>
    <row r="2798" spans="1:16">
      <c r="A2798" s="9" t="s">
        <v>7054</v>
      </c>
      <c r="B2798" s="9" t="s">
        <v>7055</v>
      </c>
      <c r="C2798" s="9"/>
      <c r="D2798" s="10"/>
      <c r="E2798" s="9" t="s">
        <v>20</v>
      </c>
      <c r="F2798" s="11"/>
      <c r="G2798" s="12">
        <v>0</v>
      </c>
      <c r="H2798" s="11"/>
      <c r="I2798" s="11" t="s">
        <v>7054</v>
      </c>
      <c r="J2798" s="11"/>
      <c r="K2798" s="11"/>
      <c r="L2798" s="11"/>
      <c r="M2798" s="11"/>
      <c r="N2798" s="11"/>
      <c r="O2798" s="11"/>
      <c r="P2798" s="11"/>
    </row>
    <row r="2799" spans="1:16">
      <c r="A2799" s="9" t="s">
        <v>7056</v>
      </c>
      <c r="B2799" s="9" t="s">
        <v>7057</v>
      </c>
      <c r="C2799" s="9"/>
      <c r="D2799" s="10"/>
      <c r="E2799" s="9" t="s">
        <v>20</v>
      </c>
      <c r="F2799" s="11"/>
      <c r="G2799" s="12">
        <v>0</v>
      </c>
      <c r="H2799" s="11"/>
      <c r="I2799" s="11" t="s">
        <v>7056</v>
      </c>
      <c r="J2799" s="11"/>
      <c r="K2799" s="11"/>
      <c r="L2799" s="11"/>
      <c r="M2799" s="11"/>
      <c r="N2799" s="11"/>
      <c r="O2799" s="11"/>
      <c r="P2799" s="11"/>
    </row>
    <row r="2800" spans="1:16">
      <c r="A2800" s="9" t="s">
        <v>7058</v>
      </c>
      <c r="B2800" s="9" t="s">
        <v>7059</v>
      </c>
      <c r="C2800" s="9"/>
      <c r="D2800" s="10"/>
      <c r="E2800" s="9" t="s">
        <v>20</v>
      </c>
      <c r="F2800" s="11"/>
      <c r="G2800" s="12">
        <v>0</v>
      </c>
      <c r="H2800" s="11"/>
      <c r="I2800" s="11" t="s">
        <v>7050</v>
      </c>
      <c r="J2800" s="11"/>
      <c r="K2800" s="11"/>
      <c r="L2800" s="11"/>
      <c r="M2800" s="11"/>
      <c r="N2800" s="11"/>
      <c r="O2800" s="11"/>
      <c r="P2800" s="11"/>
    </row>
    <row r="2801" spans="1:16">
      <c r="A2801" s="9" t="s">
        <v>7060</v>
      </c>
      <c r="B2801" s="9" t="s">
        <v>7061</v>
      </c>
      <c r="C2801" s="9"/>
      <c r="D2801" s="10"/>
      <c r="E2801" s="9" t="s">
        <v>20</v>
      </c>
      <c r="F2801" s="11"/>
      <c r="G2801" s="12">
        <v>0</v>
      </c>
      <c r="H2801" s="11"/>
      <c r="I2801" s="11" t="s">
        <v>7052</v>
      </c>
      <c r="J2801" s="11"/>
      <c r="K2801" s="11"/>
      <c r="L2801" s="11"/>
      <c r="M2801" s="11"/>
      <c r="N2801" s="11"/>
      <c r="O2801" s="11"/>
      <c r="P2801" s="11"/>
    </row>
    <row r="2802" spans="1:16" ht="25.5">
      <c r="A2802" s="9" t="s">
        <v>7062</v>
      </c>
      <c r="B2802" s="9" t="s">
        <v>7063</v>
      </c>
      <c r="C2802" s="9"/>
      <c r="D2802" s="10"/>
      <c r="E2802" s="9" t="s">
        <v>20</v>
      </c>
      <c r="F2802" s="11"/>
      <c r="G2802" s="12">
        <v>0</v>
      </c>
      <c r="H2802" s="11"/>
      <c r="I2802" s="11">
        <v>0</v>
      </c>
      <c r="J2802" s="11"/>
      <c r="K2802" s="11"/>
      <c r="L2802" s="11"/>
      <c r="M2802" s="11"/>
      <c r="N2802" s="11"/>
      <c r="O2802" s="11"/>
      <c r="P2802" s="11"/>
    </row>
    <row r="2803" spans="1:16" ht="25.5">
      <c r="A2803" s="9" t="s">
        <v>7064</v>
      </c>
      <c r="B2803" s="9" t="s">
        <v>7065</v>
      </c>
      <c r="C2803" s="9"/>
      <c r="D2803" s="10"/>
      <c r="E2803" s="9" t="s">
        <v>20</v>
      </c>
      <c r="F2803" s="11"/>
      <c r="G2803" s="12">
        <v>0</v>
      </c>
      <c r="H2803" s="11"/>
      <c r="I2803" s="11">
        <v>0</v>
      </c>
      <c r="J2803" s="11"/>
      <c r="K2803" s="11"/>
      <c r="L2803" s="11"/>
      <c r="M2803" s="11"/>
      <c r="N2803" s="11"/>
      <c r="O2803" s="11"/>
      <c r="P2803" s="11"/>
    </row>
    <row r="2804" spans="1:16" ht="25.5">
      <c r="A2804" s="9" t="s">
        <v>7066</v>
      </c>
      <c r="B2804" s="9" t="s">
        <v>7067</v>
      </c>
      <c r="C2804" s="9"/>
      <c r="D2804" s="10"/>
      <c r="E2804" s="9" t="s">
        <v>20</v>
      </c>
      <c r="F2804" s="11"/>
      <c r="G2804" s="12">
        <v>0</v>
      </c>
      <c r="H2804" s="11"/>
      <c r="I2804" s="11">
        <v>0</v>
      </c>
      <c r="J2804" s="11"/>
      <c r="K2804" s="11"/>
      <c r="L2804" s="11"/>
      <c r="M2804" s="11"/>
      <c r="N2804" s="11"/>
      <c r="O2804" s="11"/>
      <c r="P2804" s="11"/>
    </row>
    <row r="2805" spans="1:16" ht="25.5">
      <c r="A2805" s="9" t="s">
        <v>7068</v>
      </c>
      <c r="B2805" s="9" t="s">
        <v>7069</v>
      </c>
      <c r="C2805" s="9"/>
      <c r="D2805" s="10"/>
      <c r="E2805" s="9" t="s">
        <v>20</v>
      </c>
      <c r="F2805" s="11"/>
      <c r="G2805" s="12">
        <v>0</v>
      </c>
      <c r="H2805" s="11"/>
      <c r="I2805" s="11">
        <v>0</v>
      </c>
      <c r="J2805" s="11"/>
      <c r="K2805" s="11"/>
      <c r="L2805" s="11"/>
      <c r="M2805" s="11"/>
      <c r="N2805" s="11"/>
      <c r="O2805" s="11"/>
      <c r="P2805" s="11"/>
    </row>
    <row r="2806" spans="1:16" ht="25.5">
      <c r="A2806" s="9" t="s">
        <v>7070</v>
      </c>
      <c r="B2806" s="9" t="s">
        <v>7071</v>
      </c>
      <c r="C2806" s="9"/>
      <c r="D2806" s="10"/>
      <c r="E2806" s="9" t="s">
        <v>20</v>
      </c>
      <c r="F2806" s="11"/>
      <c r="G2806" s="12">
        <v>0</v>
      </c>
      <c r="H2806" s="11"/>
      <c r="I2806" s="11">
        <v>0</v>
      </c>
      <c r="J2806" s="11"/>
      <c r="K2806" s="11"/>
      <c r="L2806" s="11"/>
      <c r="M2806" s="11"/>
      <c r="N2806" s="11"/>
      <c r="O2806" s="11"/>
      <c r="P2806" s="11"/>
    </row>
    <row r="2807" spans="1:16">
      <c r="A2807" s="9" t="s">
        <v>7072</v>
      </c>
      <c r="B2807" s="9" t="s">
        <v>7073</v>
      </c>
      <c r="C2807" s="9"/>
      <c r="D2807" s="10"/>
      <c r="E2807" s="9" t="s">
        <v>20</v>
      </c>
      <c r="F2807" s="11"/>
      <c r="G2807" s="12">
        <v>0</v>
      </c>
      <c r="H2807" s="11"/>
      <c r="I2807" s="11">
        <v>0</v>
      </c>
      <c r="J2807" s="11"/>
      <c r="K2807" s="11"/>
      <c r="L2807" s="11"/>
      <c r="M2807" s="11"/>
      <c r="N2807" s="11"/>
      <c r="O2807" s="11"/>
      <c r="P2807" s="11"/>
    </row>
    <row r="2808" spans="1:16">
      <c r="A2808" s="9" t="s">
        <v>7074</v>
      </c>
      <c r="B2808" s="9" t="s">
        <v>7075</v>
      </c>
      <c r="C2808" s="9"/>
      <c r="D2808" s="10"/>
      <c r="E2808" s="9" t="s">
        <v>20</v>
      </c>
      <c r="F2808" s="11"/>
      <c r="G2808" s="12">
        <v>0</v>
      </c>
      <c r="H2808" s="11"/>
      <c r="I2808" s="11">
        <v>0</v>
      </c>
      <c r="J2808" s="11"/>
      <c r="K2808" s="11"/>
      <c r="L2808" s="11"/>
      <c r="M2808" s="11"/>
      <c r="N2808" s="11"/>
      <c r="O2808" s="11"/>
      <c r="P2808" s="11"/>
    </row>
    <row r="2809" spans="1:16">
      <c r="A2809" s="9" t="s">
        <v>7076</v>
      </c>
      <c r="B2809" s="9" t="s">
        <v>7077</v>
      </c>
      <c r="C2809" s="9"/>
      <c r="D2809" s="10"/>
      <c r="E2809" s="9" t="s">
        <v>20</v>
      </c>
      <c r="F2809" s="11"/>
      <c r="G2809" s="12">
        <v>0</v>
      </c>
      <c r="H2809" s="11"/>
      <c r="I2809" s="11">
        <v>0</v>
      </c>
      <c r="J2809" s="11"/>
      <c r="K2809" s="11"/>
      <c r="L2809" s="11"/>
      <c r="M2809" s="11"/>
      <c r="N2809" s="11"/>
      <c r="O2809" s="11"/>
      <c r="P2809" s="11"/>
    </row>
    <row r="2810" spans="1:16">
      <c r="A2810" s="9" t="s">
        <v>7078</v>
      </c>
      <c r="B2810" s="9" t="s">
        <v>7079</v>
      </c>
      <c r="C2810" s="9"/>
      <c r="D2810" s="10"/>
      <c r="E2810" s="9" t="s">
        <v>20</v>
      </c>
      <c r="F2810" s="11"/>
      <c r="G2810" s="12">
        <v>0</v>
      </c>
      <c r="H2810" s="11"/>
      <c r="I2810" s="11">
        <v>0</v>
      </c>
      <c r="J2810" s="11"/>
      <c r="K2810" s="11"/>
      <c r="L2810" s="11"/>
      <c r="M2810" s="11"/>
      <c r="N2810" s="11"/>
      <c r="O2810" s="11"/>
      <c r="P2810" s="11"/>
    </row>
    <row r="2811" spans="1:16" ht="25.5">
      <c r="A2811" s="9" t="s">
        <v>7080</v>
      </c>
      <c r="B2811" s="9" t="s">
        <v>7081</v>
      </c>
      <c r="C2811" s="9"/>
      <c r="D2811" s="10"/>
      <c r="E2811" s="9" t="s">
        <v>20</v>
      </c>
      <c r="F2811" s="11"/>
      <c r="G2811" s="12">
        <v>0</v>
      </c>
      <c r="H2811" s="11"/>
      <c r="I2811" s="11">
        <v>0</v>
      </c>
      <c r="J2811" s="11"/>
      <c r="K2811" s="11"/>
      <c r="L2811" s="11"/>
      <c r="M2811" s="11"/>
      <c r="N2811" s="11"/>
      <c r="O2811" s="11"/>
      <c r="P2811" s="11"/>
    </row>
    <row r="2812" spans="1:16" ht="25.5">
      <c r="A2812" s="9" t="s">
        <v>7082</v>
      </c>
      <c r="B2812" s="9" t="s">
        <v>7083</v>
      </c>
      <c r="C2812" s="9"/>
      <c r="D2812" s="10"/>
      <c r="E2812" s="9" t="s">
        <v>20</v>
      </c>
      <c r="F2812" s="11"/>
      <c r="G2812" s="12">
        <v>0</v>
      </c>
      <c r="H2812" s="11"/>
      <c r="I2812" s="11">
        <v>0</v>
      </c>
      <c r="J2812" s="11"/>
      <c r="K2812" s="11"/>
      <c r="L2812" s="11"/>
      <c r="M2812" s="11"/>
      <c r="N2812" s="11"/>
      <c r="O2812" s="11"/>
      <c r="P2812" s="11"/>
    </row>
    <row r="2813" spans="1:16">
      <c r="A2813" s="9" t="s">
        <v>7084</v>
      </c>
      <c r="B2813" s="9" t="s">
        <v>7085</v>
      </c>
      <c r="C2813" s="9"/>
      <c r="D2813" s="10"/>
      <c r="E2813" s="9" t="s">
        <v>20</v>
      </c>
      <c r="F2813" s="11"/>
      <c r="G2813" s="12">
        <v>0</v>
      </c>
      <c r="H2813" s="11"/>
      <c r="I2813" s="11">
        <v>0</v>
      </c>
      <c r="J2813" s="11"/>
      <c r="K2813" s="11"/>
      <c r="L2813" s="11"/>
      <c r="M2813" s="11"/>
      <c r="N2813" s="11"/>
      <c r="O2813" s="11"/>
      <c r="P2813" s="11"/>
    </row>
    <row r="2814" spans="1:16">
      <c r="A2814" s="9" t="s">
        <v>7086</v>
      </c>
      <c r="B2814" s="9" t="s">
        <v>7087</v>
      </c>
      <c r="C2814" s="9"/>
      <c r="D2814" s="10"/>
      <c r="E2814" s="9" t="s">
        <v>20</v>
      </c>
      <c r="F2814" s="11"/>
      <c r="G2814" s="12">
        <v>0</v>
      </c>
      <c r="H2814" s="11"/>
      <c r="I2814" s="11">
        <v>0</v>
      </c>
      <c r="J2814" s="11"/>
      <c r="K2814" s="11"/>
      <c r="L2814" s="11"/>
      <c r="M2814" s="11"/>
      <c r="N2814" s="11"/>
      <c r="O2814" s="11"/>
      <c r="P2814" s="11"/>
    </row>
    <row r="2815" spans="1:16">
      <c r="A2815" s="9" t="s">
        <v>7088</v>
      </c>
      <c r="B2815" s="9" t="s">
        <v>7089</v>
      </c>
      <c r="C2815" s="9"/>
      <c r="D2815" s="10"/>
      <c r="E2815" s="9" t="s">
        <v>20</v>
      </c>
      <c r="F2815" s="11"/>
      <c r="G2815" s="12">
        <v>0</v>
      </c>
      <c r="H2815" s="11"/>
      <c r="I2815" s="11">
        <v>0</v>
      </c>
      <c r="J2815" s="11"/>
      <c r="K2815" s="11"/>
      <c r="L2815" s="11"/>
      <c r="M2815" s="11"/>
      <c r="N2815" s="11"/>
      <c r="O2815" s="11"/>
      <c r="P2815" s="11"/>
    </row>
    <row r="2816" spans="1:16">
      <c r="A2816" s="9" t="s">
        <v>7090</v>
      </c>
      <c r="B2816" s="9" t="s">
        <v>7091</v>
      </c>
      <c r="C2816" s="9"/>
      <c r="D2816" s="10"/>
      <c r="E2816" s="9" t="s">
        <v>20</v>
      </c>
      <c r="F2816" s="11"/>
      <c r="G2816" s="12">
        <v>0</v>
      </c>
      <c r="H2816" s="11"/>
      <c r="I2816" s="11">
        <v>0</v>
      </c>
      <c r="J2816" s="11"/>
      <c r="K2816" s="11"/>
      <c r="L2816" s="11"/>
      <c r="M2816" s="11"/>
      <c r="N2816" s="11"/>
      <c r="O2816" s="11"/>
      <c r="P2816" s="11"/>
    </row>
    <row r="2817" spans="1:16">
      <c r="A2817" s="9" t="s">
        <v>7092</v>
      </c>
      <c r="B2817" s="9" t="s">
        <v>7093</v>
      </c>
      <c r="C2817" s="9"/>
      <c r="D2817" s="10"/>
      <c r="E2817" s="9" t="s">
        <v>20</v>
      </c>
      <c r="F2817" s="11"/>
      <c r="G2817" s="12">
        <v>0</v>
      </c>
      <c r="H2817" s="11"/>
      <c r="I2817" s="11">
        <v>0</v>
      </c>
      <c r="J2817" s="11"/>
      <c r="K2817" s="11"/>
      <c r="L2817" s="11"/>
      <c r="M2817" s="11"/>
      <c r="N2817" s="11"/>
      <c r="O2817" s="11"/>
      <c r="P2817" s="11"/>
    </row>
    <row r="2818" spans="1:16">
      <c r="A2818" s="9" t="s">
        <v>7094</v>
      </c>
      <c r="B2818" s="9" t="s">
        <v>7095</v>
      </c>
      <c r="C2818" s="9"/>
      <c r="D2818" s="10"/>
      <c r="E2818" s="9" t="s">
        <v>20</v>
      </c>
      <c r="F2818" s="11"/>
      <c r="G2818" s="12">
        <v>0</v>
      </c>
      <c r="H2818" s="11"/>
      <c r="I2818" s="11">
        <v>0</v>
      </c>
      <c r="J2818" s="11"/>
      <c r="K2818" s="11"/>
      <c r="L2818" s="11"/>
      <c r="M2818" s="11"/>
      <c r="N2818" s="11"/>
      <c r="O2818" s="11"/>
      <c r="P2818" s="11"/>
    </row>
    <row r="2819" spans="1:16">
      <c r="A2819" s="9" t="s">
        <v>7096</v>
      </c>
      <c r="B2819" s="9" t="s">
        <v>7097</v>
      </c>
      <c r="C2819" s="9"/>
      <c r="D2819" s="10"/>
      <c r="E2819" s="9" t="s">
        <v>20</v>
      </c>
      <c r="F2819" s="11"/>
      <c r="G2819" s="12">
        <v>0</v>
      </c>
      <c r="H2819" s="11"/>
      <c r="I2819" s="11">
        <v>0</v>
      </c>
      <c r="J2819" s="11"/>
      <c r="K2819" s="11"/>
      <c r="L2819" s="11"/>
      <c r="M2819" s="11"/>
      <c r="N2819" s="11"/>
      <c r="O2819" s="11"/>
      <c r="P2819" s="11"/>
    </row>
    <row r="2820" spans="1:16">
      <c r="A2820" s="9" t="s">
        <v>7098</v>
      </c>
      <c r="B2820" s="9" t="s">
        <v>7099</v>
      </c>
      <c r="C2820" s="9"/>
      <c r="D2820" s="10"/>
      <c r="E2820" s="9" t="s">
        <v>20</v>
      </c>
      <c r="F2820" s="11"/>
      <c r="G2820" s="12">
        <v>0</v>
      </c>
      <c r="H2820" s="11"/>
      <c r="I2820" s="11">
        <v>0</v>
      </c>
      <c r="J2820" s="11"/>
      <c r="K2820" s="11"/>
      <c r="L2820" s="11"/>
      <c r="M2820" s="11"/>
      <c r="N2820" s="11"/>
      <c r="O2820" s="11"/>
      <c r="P2820" s="11"/>
    </row>
    <row r="2821" spans="1:16">
      <c r="A2821" s="9" t="s">
        <v>7100</v>
      </c>
      <c r="B2821" s="9" t="s">
        <v>7101</v>
      </c>
      <c r="C2821" s="9"/>
      <c r="D2821" s="10"/>
      <c r="E2821" s="9" t="s">
        <v>20</v>
      </c>
      <c r="F2821" s="11"/>
      <c r="G2821" s="12">
        <v>0</v>
      </c>
      <c r="H2821" s="11"/>
      <c r="I2821" s="11">
        <v>0</v>
      </c>
      <c r="J2821" s="11"/>
      <c r="K2821" s="11"/>
      <c r="L2821" s="11"/>
      <c r="M2821" s="11"/>
      <c r="N2821" s="11"/>
      <c r="O2821" s="11"/>
      <c r="P2821" s="11"/>
    </row>
    <row r="2822" spans="1:16">
      <c r="A2822" s="9" t="s">
        <v>7102</v>
      </c>
      <c r="B2822" s="9" t="s">
        <v>7103</v>
      </c>
      <c r="C2822" s="9"/>
      <c r="D2822" s="10"/>
      <c r="E2822" s="9" t="s">
        <v>20</v>
      </c>
      <c r="F2822" s="11"/>
      <c r="G2822" s="12">
        <v>0</v>
      </c>
      <c r="H2822" s="11"/>
      <c r="I2822" s="11">
        <v>0</v>
      </c>
      <c r="J2822" s="11"/>
      <c r="K2822" s="11"/>
      <c r="L2822" s="11"/>
      <c r="M2822" s="11"/>
      <c r="N2822" s="11"/>
      <c r="O2822" s="11"/>
      <c r="P2822" s="11"/>
    </row>
    <row r="2823" spans="1:16">
      <c r="A2823" s="9" t="s">
        <v>7104</v>
      </c>
      <c r="B2823" s="9" t="s">
        <v>7105</v>
      </c>
      <c r="C2823" s="9"/>
      <c r="D2823" s="10"/>
      <c r="E2823" s="9" t="s">
        <v>20</v>
      </c>
      <c r="F2823" s="11"/>
      <c r="G2823" s="12">
        <v>0</v>
      </c>
      <c r="H2823" s="11"/>
      <c r="I2823" s="11">
        <v>0</v>
      </c>
      <c r="J2823" s="11"/>
      <c r="K2823" s="11"/>
      <c r="L2823" s="11"/>
      <c r="M2823" s="11"/>
      <c r="N2823" s="11"/>
      <c r="O2823" s="11"/>
      <c r="P2823" s="11"/>
    </row>
    <row r="2824" spans="1:16">
      <c r="A2824" s="9" t="s">
        <v>7106</v>
      </c>
      <c r="B2824" s="9" t="s">
        <v>7107</v>
      </c>
      <c r="C2824" s="9"/>
      <c r="D2824" s="10"/>
      <c r="E2824" s="9" t="s">
        <v>20</v>
      </c>
      <c r="F2824" s="11"/>
      <c r="G2824" s="12">
        <v>0</v>
      </c>
      <c r="H2824" s="11"/>
      <c r="I2824" s="11">
        <v>0</v>
      </c>
      <c r="J2824" s="11"/>
      <c r="K2824" s="11"/>
      <c r="L2824" s="11"/>
      <c r="M2824" s="11"/>
      <c r="N2824" s="11"/>
      <c r="O2824" s="11"/>
      <c r="P2824" s="11"/>
    </row>
    <row r="2825" spans="1:16">
      <c r="A2825" s="9" t="s">
        <v>7108</v>
      </c>
      <c r="B2825" s="9" t="s">
        <v>7109</v>
      </c>
      <c r="C2825" s="9"/>
      <c r="D2825" s="10"/>
      <c r="E2825" s="9" t="s">
        <v>20</v>
      </c>
      <c r="F2825" s="11"/>
      <c r="G2825" s="12">
        <v>0</v>
      </c>
      <c r="H2825" s="11"/>
      <c r="I2825" s="11">
        <v>0</v>
      </c>
      <c r="J2825" s="11"/>
      <c r="K2825" s="11"/>
      <c r="L2825" s="11"/>
      <c r="M2825" s="11"/>
      <c r="N2825" s="11"/>
      <c r="O2825" s="11"/>
      <c r="P2825" s="11"/>
    </row>
    <row r="2826" spans="1:16">
      <c r="A2826" s="9" t="s">
        <v>7110</v>
      </c>
      <c r="B2826" s="9" t="s">
        <v>7111</v>
      </c>
      <c r="C2826" s="9"/>
      <c r="D2826" s="10"/>
      <c r="E2826" s="9" t="s">
        <v>20</v>
      </c>
      <c r="F2826" s="11"/>
      <c r="G2826" s="12">
        <v>0</v>
      </c>
      <c r="H2826" s="11"/>
      <c r="I2826" s="11">
        <v>0</v>
      </c>
      <c r="J2826" s="11"/>
      <c r="K2826" s="11"/>
      <c r="L2826" s="11"/>
      <c r="M2826" s="11"/>
      <c r="N2826" s="11"/>
      <c r="O2826" s="11"/>
      <c r="P2826" s="11"/>
    </row>
    <row r="2827" spans="1:16">
      <c r="A2827" s="9" t="s">
        <v>7112</v>
      </c>
      <c r="B2827" s="9" t="s">
        <v>7113</v>
      </c>
      <c r="C2827" s="9"/>
      <c r="D2827" s="10"/>
      <c r="E2827" s="9" t="s">
        <v>20</v>
      </c>
      <c r="F2827" s="11"/>
      <c r="G2827" s="12">
        <v>0</v>
      </c>
      <c r="H2827" s="11"/>
      <c r="I2827" s="11">
        <v>0</v>
      </c>
      <c r="J2827" s="11"/>
      <c r="K2827" s="11"/>
      <c r="L2827" s="11"/>
      <c r="M2827" s="11"/>
      <c r="N2827" s="11"/>
      <c r="O2827" s="11"/>
      <c r="P2827" s="11"/>
    </row>
    <row r="2828" spans="1:16">
      <c r="A2828" s="9" t="s">
        <v>7114</v>
      </c>
      <c r="B2828" s="9" t="s">
        <v>7115</v>
      </c>
      <c r="C2828" s="9"/>
      <c r="D2828" s="10"/>
      <c r="E2828" s="9" t="s">
        <v>20</v>
      </c>
      <c r="F2828" s="11"/>
      <c r="G2828" s="12">
        <v>0</v>
      </c>
      <c r="H2828" s="11"/>
      <c r="I2828" s="11">
        <v>0</v>
      </c>
      <c r="J2828" s="11"/>
      <c r="K2828" s="11"/>
      <c r="L2828" s="11"/>
      <c r="M2828" s="11"/>
      <c r="N2828" s="11"/>
      <c r="O2828" s="11"/>
      <c r="P2828" s="11"/>
    </row>
    <row r="2829" spans="1:16">
      <c r="A2829" s="9" t="s">
        <v>7116</v>
      </c>
      <c r="B2829" s="9" t="s">
        <v>7117</v>
      </c>
      <c r="C2829" s="9"/>
      <c r="D2829" s="10"/>
      <c r="E2829" s="9" t="s">
        <v>20</v>
      </c>
      <c r="F2829" s="11"/>
      <c r="G2829" s="12">
        <v>0</v>
      </c>
      <c r="H2829" s="11"/>
      <c r="I2829" s="11">
        <v>0</v>
      </c>
      <c r="J2829" s="11"/>
      <c r="K2829" s="11"/>
      <c r="L2829" s="11"/>
      <c r="M2829" s="11"/>
      <c r="N2829" s="11"/>
      <c r="O2829" s="11"/>
      <c r="P2829" s="11"/>
    </row>
    <row r="2830" spans="1:16">
      <c r="A2830" s="9" t="s">
        <v>7118</v>
      </c>
      <c r="B2830" s="9" t="s">
        <v>7119</v>
      </c>
      <c r="C2830" s="9"/>
      <c r="D2830" s="10"/>
      <c r="E2830" s="9" t="s">
        <v>20</v>
      </c>
      <c r="F2830" s="11"/>
      <c r="G2830" s="12">
        <v>0</v>
      </c>
      <c r="H2830" s="11"/>
      <c r="I2830" s="11">
        <v>0</v>
      </c>
      <c r="J2830" s="11"/>
      <c r="K2830" s="11"/>
      <c r="L2830" s="11"/>
      <c r="M2830" s="11"/>
      <c r="N2830" s="11"/>
      <c r="O2830" s="11"/>
      <c r="P2830" s="11"/>
    </row>
    <row r="2831" spans="1:16">
      <c r="A2831" s="9" t="s">
        <v>7120</v>
      </c>
      <c r="B2831" s="9" t="s">
        <v>7121</v>
      </c>
      <c r="C2831" s="9"/>
      <c r="D2831" s="10"/>
      <c r="E2831" s="9" t="s">
        <v>20</v>
      </c>
      <c r="F2831" s="11"/>
      <c r="G2831" s="12">
        <v>0</v>
      </c>
      <c r="H2831" s="11"/>
      <c r="I2831" s="11">
        <v>0</v>
      </c>
      <c r="J2831" s="11"/>
      <c r="K2831" s="11"/>
      <c r="L2831" s="11"/>
      <c r="M2831" s="11"/>
      <c r="N2831" s="11"/>
      <c r="O2831" s="11"/>
      <c r="P2831" s="11"/>
    </row>
    <row r="2832" spans="1:16">
      <c r="A2832" s="9" t="s">
        <v>7122</v>
      </c>
      <c r="B2832" s="9" t="s">
        <v>7123</v>
      </c>
      <c r="C2832" s="9"/>
      <c r="D2832" s="10"/>
      <c r="E2832" s="9" t="s">
        <v>20</v>
      </c>
      <c r="F2832" s="11"/>
      <c r="G2832" s="12">
        <v>0</v>
      </c>
      <c r="H2832" s="11"/>
      <c r="I2832" s="11">
        <v>0</v>
      </c>
      <c r="J2832" s="11"/>
      <c r="K2832" s="11"/>
      <c r="L2832" s="11"/>
      <c r="M2832" s="11"/>
      <c r="N2832" s="11"/>
      <c r="O2832" s="11"/>
      <c r="P2832" s="11"/>
    </row>
    <row r="2833" spans="1:16">
      <c r="A2833" s="9" t="s">
        <v>7124</v>
      </c>
      <c r="B2833" s="9" t="s">
        <v>7125</v>
      </c>
      <c r="C2833" s="9"/>
      <c r="D2833" s="10"/>
      <c r="E2833" s="9" t="s">
        <v>20</v>
      </c>
      <c r="F2833" s="11"/>
      <c r="G2833" s="12">
        <v>0</v>
      </c>
      <c r="H2833" s="11"/>
      <c r="I2833" s="11">
        <v>0</v>
      </c>
      <c r="J2833" s="11"/>
      <c r="K2833" s="11"/>
      <c r="L2833" s="11"/>
      <c r="M2833" s="11"/>
      <c r="N2833" s="11"/>
      <c r="O2833" s="11"/>
      <c r="P2833" s="11"/>
    </row>
    <row r="2834" spans="1:16">
      <c r="A2834" s="9" t="s">
        <v>7126</v>
      </c>
      <c r="B2834" s="9" t="s">
        <v>7127</v>
      </c>
      <c r="C2834" s="9"/>
      <c r="D2834" s="10"/>
      <c r="E2834" s="9" t="s">
        <v>20</v>
      </c>
      <c r="F2834" s="11"/>
      <c r="G2834" s="12">
        <v>0</v>
      </c>
      <c r="H2834" s="11"/>
      <c r="I2834" s="11">
        <v>0</v>
      </c>
      <c r="J2834" s="11"/>
      <c r="K2834" s="11"/>
      <c r="L2834" s="11"/>
      <c r="M2834" s="11"/>
      <c r="N2834" s="11"/>
      <c r="O2834" s="11"/>
      <c r="P2834" s="11"/>
    </row>
    <row r="2835" spans="1:16">
      <c r="A2835" s="9" t="s">
        <v>7128</v>
      </c>
      <c r="B2835" s="9" t="s">
        <v>7129</v>
      </c>
      <c r="C2835" s="9"/>
      <c r="D2835" s="10"/>
      <c r="E2835" s="9" t="s">
        <v>20</v>
      </c>
      <c r="F2835" s="11"/>
      <c r="G2835" s="12">
        <v>0</v>
      </c>
      <c r="H2835" s="11"/>
      <c r="I2835" s="11">
        <v>0</v>
      </c>
      <c r="J2835" s="11"/>
      <c r="K2835" s="11"/>
      <c r="L2835" s="11"/>
      <c r="M2835" s="11"/>
      <c r="N2835" s="11"/>
      <c r="O2835" s="11"/>
      <c r="P2835" s="11"/>
    </row>
    <row r="2836" spans="1:16">
      <c r="A2836" s="9" t="s">
        <v>7130</v>
      </c>
      <c r="B2836" s="9" t="s">
        <v>7131</v>
      </c>
      <c r="C2836" s="9"/>
      <c r="D2836" s="10"/>
      <c r="E2836" s="9" t="s">
        <v>20</v>
      </c>
      <c r="F2836" s="11"/>
      <c r="G2836" s="12">
        <v>0</v>
      </c>
      <c r="H2836" s="11"/>
      <c r="I2836" s="11">
        <v>0</v>
      </c>
      <c r="J2836" s="11"/>
      <c r="K2836" s="11"/>
      <c r="L2836" s="11"/>
      <c r="M2836" s="11"/>
      <c r="N2836" s="11"/>
      <c r="O2836" s="11"/>
      <c r="P2836" s="11"/>
    </row>
    <row r="2837" spans="1:16" ht="38.25">
      <c r="A2837" s="9" t="s">
        <v>7132</v>
      </c>
      <c r="B2837" s="9" t="s">
        <v>7133</v>
      </c>
      <c r="C2837" s="9"/>
      <c r="D2837" s="10"/>
      <c r="E2837" s="9" t="s">
        <v>20</v>
      </c>
      <c r="F2837" s="11"/>
      <c r="G2837" s="12">
        <v>0</v>
      </c>
      <c r="H2837" s="11"/>
      <c r="I2837" s="11">
        <v>0</v>
      </c>
      <c r="J2837" s="11"/>
      <c r="K2837" s="11"/>
      <c r="L2837" s="11"/>
      <c r="M2837" s="11"/>
      <c r="N2837" s="11"/>
      <c r="O2837" s="11"/>
      <c r="P2837" s="11"/>
    </row>
    <row r="2838" spans="1:16" ht="38.25">
      <c r="A2838" s="9" t="s">
        <v>7134</v>
      </c>
      <c r="B2838" s="9" t="s">
        <v>7135</v>
      </c>
      <c r="C2838" s="9"/>
      <c r="D2838" s="10"/>
      <c r="E2838" s="9" t="s">
        <v>20</v>
      </c>
      <c r="F2838" s="11"/>
      <c r="G2838" s="12">
        <v>0</v>
      </c>
      <c r="H2838" s="11"/>
      <c r="I2838" s="11">
        <v>0</v>
      </c>
      <c r="J2838" s="11"/>
      <c r="K2838" s="11"/>
      <c r="L2838" s="11"/>
      <c r="M2838" s="11"/>
      <c r="N2838" s="11"/>
      <c r="O2838" s="11"/>
      <c r="P2838" s="11"/>
    </row>
    <row r="2839" spans="1:16" ht="38.25">
      <c r="A2839" s="9" t="s">
        <v>7136</v>
      </c>
      <c r="B2839" s="9" t="s">
        <v>7137</v>
      </c>
      <c r="C2839" s="9"/>
      <c r="D2839" s="10"/>
      <c r="E2839" s="9" t="s">
        <v>20</v>
      </c>
      <c r="F2839" s="11"/>
      <c r="G2839" s="12">
        <v>0</v>
      </c>
      <c r="H2839" s="11"/>
      <c r="I2839" s="11">
        <v>0</v>
      </c>
      <c r="J2839" s="11"/>
      <c r="K2839" s="11"/>
      <c r="L2839" s="11"/>
      <c r="M2839" s="11"/>
      <c r="N2839" s="11"/>
      <c r="O2839" s="11"/>
      <c r="P2839" s="11"/>
    </row>
    <row r="2840" spans="1:16" ht="25.5">
      <c r="A2840" s="9" t="s">
        <v>7138</v>
      </c>
      <c r="B2840" s="9" t="s">
        <v>7139</v>
      </c>
      <c r="C2840" s="9"/>
      <c r="D2840" s="10"/>
      <c r="E2840" s="9" t="s">
        <v>20</v>
      </c>
      <c r="F2840" s="11"/>
      <c r="G2840" s="12">
        <v>0</v>
      </c>
      <c r="H2840" s="11"/>
      <c r="I2840" s="11">
        <v>0</v>
      </c>
      <c r="J2840" s="11"/>
      <c r="K2840" s="11"/>
      <c r="L2840" s="11"/>
      <c r="M2840" s="11"/>
      <c r="N2840" s="11"/>
      <c r="O2840" s="11"/>
      <c r="P2840" s="11"/>
    </row>
    <row r="2841" spans="1:16" ht="25.5">
      <c r="A2841" s="9" t="s">
        <v>7140</v>
      </c>
      <c r="B2841" s="9" t="s">
        <v>7141</v>
      </c>
      <c r="C2841" s="9"/>
      <c r="D2841" s="10"/>
      <c r="E2841" s="9" t="s">
        <v>20</v>
      </c>
      <c r="F2841" s="11"/>
      <c r="G2841" s="12">
        <v>0</v>
      </c>
      <c r="H2841" s="11"/>
      <c r="I2841" s="11">
        <v>0</v>
      </c>
      <c r="J2841" s="11"/>
      <c r="K2841" s="11"/>
      <c r="L2841" s="11"/>
      <c r="M2841" s="11"/>
      <c r="N2841" s="11"/>
      <c r="O2841" s="11"/>
      <c r="P2841" s="11"/>
    </row>
    <row r="2842" spans="1:16">
      <c r="A2842" s="9" t="s">
        <v>7142</v>
      </c>
      <c r="B2842" s="9" t="s">
        <v>7143</v>
      </c>
      <c r="C2842" s="9"/>
      <c r="D2842" s="10"/>
      <c r="E2842" s="9" t="s">
        <v>20</v>
      </c>
      <c r="F2842" s="11"/>
      <c r="G2842" s="12">
        <v>0</v>
      </c>
      <c r="H2842" s="11"/>
      <c r="I2842" s="11">
        <v>0</v>
      </c>
      <c r="J2842" s="11"/>
      <c r="K2842" s="11"/>
      <c r="L2842" s="11"/>
      <c r="M2842" s="11"/>
      <c r="N2842" s="11"/>
      <c r="O2842" s="11"/>
      <c r="P2842" s="11"/>
    </row>
    <row r="2843" spans="1:16">
      <c r="A2843" s="9" t="s">
        <v>7144</v>
      </c>
      <c r="B2843" s="9" t="s">
        <v>7145</v>
      </c>
      <c r="C2843" s="9"/>
      <c r="D2843" s="10"/>
      <c r="E2843" s="9" t="s">
        <v>20</v>
      </c>
      <c r="F2843" s="11"/>
      <c r="G2843" s="12">
        <v>0</v>
      </c>
      <c r="H2843" s="11"/>
      <c r="I2843" s="11">
        <v>0</v>
      </c>
      <c r="J2843" s="11"/>
      <c r="K2843" s="11"/>
      <c r="L2843" s="11"/>
      <c r="M2843" s="11"/>
      <c r="N2843" s="11"/>
      <c r="O2843" s="11"/>
      <c r="P2843" s="11"/>
    </row>
    <row r="2844" spans="1:16" ht="25.5">
      <c r="A2844" s="9" t="s">
        <v>7146</v>
      </c>
      <c r="B2844" s="9" t="s">
        <v>7147</v>
      </c>
      <c r="C2844" s="9"/>
      <c r="D2844" s="10"/>
      <c r="E2844" s="9" t="s">
        <v>20</v>
      </c>
      <c r="F2844" s="11"/>
      <c r="G2844" s="12">
        <v>0</v>
      </c>
      <c r="H2844" s="11"/>
      <c r="I2844" s="11">
        <v>0</v>
      </c>
      <c r="J2844" s="11"/>
      <c r="K2844" s="11"/>
      <c r="L2844" s="11"/>
      <c r="M2844" s="11"/>
      <c r="N2844" s="11"/>
      <c r="O2844" s="11"/>
      <c r="P2844" s="11"/>
    </row>
    <row r="2845" spans="1:16" ht="25.5">
      <c r="A2845" s="9" t="s">
        <v>7148</v>
      </c>
      <c r="B2845" s="9" t="s">
        <v>7149</v>
      </c>
      <c r="C2845" s="9"/>
      <c r="D2845" s="10"/>
      <c r="E2845" s="9" t="s">
        <v>20</v>
      </c>
      <c r="F2845" s="11"/>
      <c r="G2845" s="12">
        <v>0</v>
      </c>
      <c r="H2845" s="11"/>
      <c r="I2845" s="11" t="s">
        <v>5225</v>
      </c>
      <c r="J2845" s="11"/>
      <c r="K2845" s="11"/>
      <c r="L2845" s="11"/>
      <c r="M2845" s="11"/>
      <c r="N2845" s="11"/>
      <c r="O2845" s="11"/>
      <c r="P2845" s="11"/>
    </row>
    <row r="2846" spans="1:16">
      <c r="A2846" s="9" t="s">
        <v>7150</v>
      </c>
      <c r="B2846" s="9" t="s">
        <v>7151</v>
      </c>
      <c r="C2846" s="9"/>
      <c r="D2846" s="10"/>
      <c r="E2846" s="9" t="s">
        <v>20</v>
      </c>
      <c r="F2846" s="11"/>
      <c r="G2846" s="12">
        <v>0</v>
      </c>
      <c r="H2846" s="11"/>
      <c r="I2846" s="11">
        <v>0</v>
      </c>
      <c r="J2846" s="11"/>
      <c r="K2846" s="11"/>
      <c r="L2846" s="11"/>
      <c r="M2846" s="11"/>
      <c r="N2846" s="11"/>
      <c r="O2846" s="11"/>
      <c r="P2846" s="11"/>
    </row>
    <row r="2847" spans="1:16">
      <c r="A2847" s="9" t="s">
        <v>7152</v>
      </c>
      <c r="B2847" s="9" t="s">
        <v>7153</v>
      </c>
      <c r="C2847" s="9"/>
      <c r="D2847" s="10"/>
      <c r="E2847" s="9" t="s">
        <v>20</v>
      </c>
      <c r="F2847" s="11"/>
      <c r="G2847" s="12">
        <v>0</v>
      </c>
      <c r="H2847" s="11"/>
      <c r="I2847" s="11">
        <v>0</v>
      </c>
      <c r="J2847" s="11"/>
      <c r="K2847" s="11"/>
      <c r="L2847" s="11"/>
      <c r="M2847" s="11"/>
      <c r="N2847" s="11"/>
      <c r="O2847" s="11"/>
      <c r="P2847" s="11"/>
    </row>
    <row r="2848" spans="1:16">
      <c r="A2848" s="9" t="s">
        <v>7154</v>
      </c>
      <c r="B2848" s="9" t="s">
        <v>7155</v>
      </c>
      <c r="C2848" s="9"/>
      <c r="D2848" s="10"/>
      <c r="E2848" s="9" t="s">
        <v>20</v>
      </c>
      <c r="F2848" s="11"/>
      <c r="G2848" s="12">
        <v>0</v>
      </c>
      <c r="H2848" s="11"/>
      <c r="I2848" s="11">
        <v>0</v>
      </c>
      <c r="J2848" s="11"/>
      <c r="K2848" s="11"/>
      <c r="L2848" s="11"/>
      <c r="M2848" s="11"/>
      <c r="N2848" s="11"/>
      <c r="O2848" s="11"/>
      <c r="P2848" s="11"/>
    </row>
    <row r="2849" spans="1:16">
      <c r="A2849" s="9" t="s">
        <v>7156</v>
      </c>
      <c r="B2849" s="9" t="s">
        <v>7157</v>
      </c>
      <c r="C2849" s="9"/>
      <c r="D2849" s="10"/>
      <c r="E2849" s="9" t="s">
        <v>20</v>
      </c>
      <c r="F2849" s="11"/>
      <c r="G2849" s="12">
        <v>0</v>
      </c>
      <c r="H2849" s="11"/>
      <c r="I2849" s="11" t="s">
        <v>7158</v>
      </c>
      <c r="J2849" s="11"/>
      <c r="K2849" s="11"/>
      <c r="L2849" s="11"/>
      <c r="M2849" s="11"/>
      <c r="N2849" s="11"/>
      <c r="O2849" s="11"/>
      <c r="P2849" s="11"/>
    </row>
    <row r="2850" spans="1:16" ht="38.25">
      <c r="A2850" s="9" t="s">
        <v>7159</v>
      </c>
      <c r="B2850" s="9" t="s">
        <v>7160</v>
      </c>
      <c r="C2850" s="9"/>
      <c r="D2850" s="10"/>
      <c r="E2850" s="9" t="s">
        <v>20</v>
      </c>
      <c r="F2850" s="11"/>
      <c r="G2850" s="12">
        <v>0</v>
      </c>
      <c r="H2850" s="11"/>
      <c r="I2850" s="11" t="s">
        <v>7161</v>
      </c>
      <c r="J2850" s="11"/>
      <c r="K2850" s="11"/>
      <c r="L2850" s="11"/>
      <c r="M2850" s="11"/>
      <c r="N2850" s="11"/>
      <c r="O2850" s="11"/>
      <c r="P2850" s="11"/>
    </row>
    <row r="2851" spans="1:16">
      <c r="A2851" s="9" t="s">
        <v>7162</v>
      </c>
      <c r="B2851" s="9" t="s">
        <v>7163</v>
      </c>
      <c r="C2851" s="9"/>
      <c r="D2851" s="10"/>
      <c r="E2851" s="9" t="s">
        <v>20</v>
      </c>
      <c r="F2851" s="11"/>
      <c r="G2851" s="12">
        <v>0</v>
      </c>
      <c r="H2851" s="11"/>
      <c r="I2851" s="11" t="s">
        <v>7164</v>
      </c>
      <c r="J2851" s="11"/>
      <c r="K2851" s="11"/>
      <c r="L2851" s="11"/>
      <c r="M2851" s="11"/>
      <c r="N2851" s="11"/>
      <c r="O2851" s="11"/>
      <c r="P2851" s="11"/>
    </row>
    <row r="2852" spans="1:16">
      <c r="A2852" s="9" t="s">
        <v>7165</v>
      </c>
      <c r="B2852" s="9" t="s">
        <v>7166</v>
      </c>
      <c r="C2852" s="9"/>
      <c r="D2852" s="10"/>
      <c r="E2852" s="9" t="s">
        <v>20</v>
      </c>
      <c r="F2852" s="11"/>
      <c r="G2852" s="12">
        <v>0</v>
      </c>
      <c r="H2852" s="11"/>
      <c r="I2852" s="11" t="s">
        <v>7167</v>
      </c>
      <c r="J2852" s="11"/>
      <c r="K2852" s="11"/>
      <c r="L2852" s="11"/>
      <c r="M2852" s="11"/>
      <c r="N2852" s="11"/>
      <c r="O2852" s="11"/>
      <c r="P2852" s="11"/>
    </row>
    <row r="2853" spans="1:16">
      <c r="A2853" s="9" t="s">
        <v>7168</v>
      </c>
      <c r="B2853" s="9" t="s">
        <v>7169</v>
      </c>
      <c r="C2853" s="9"/>
      <c r="D2853" s="10"/>
      <c r="E2853" s="9" t="s">
        <v>20</v>
      </c>
      <c r="F2853" s="11"/>
      <c r="G2853" s="12">
        <v>0</v>
      </c>
      <c r="H2853" s="11"/>
      <c r="I2853" s="11" t="s">
        <v>7170</v>
      </c>
      <c r="J2853" s="11"/>
      <c r="K2853" s="11"/>
      <c r="L2853" s="11"/>
      <c r="M2853" s="11"/>
      <c r="N2853" s="11"/>
      <c r="O2853" s="11"/>
      <c r="P2853" s="11"/>
    </row>
    <row r="2854" spans="1:16">
      <c r="A2854" s="9" t="s">
        <v>7171</v>
      </c>
      <c r="B2854" s="9" t="s">
        <v>7172</v>
      </c>
      <c r="C2854" s="9"/>
      <c r="D2854" s="10"/>
      <c r="E2854" s="9" t="s">
        <v>20</v>
      </c>
      <c r="F2854" s="11"/>
      <c r="G2854" s="12">
        <v>0</v>
      </c>
      <c r="H2854" s="11"/>
      <c r="I2854" s="11" t="s">
        <v>7173</v>
      </c>
      <c r="J2854" s="11"/>
      <c r="K2854" s="11"/>
      <c r="L2854" s="11"/>
      <c r="M2854" s="11"/>
      <c r="N2854" s="11"/>
      <c r="O2854" s="11"/>
      <c r="P2854" s="11"/>
    </row>
    <row r="2855" spans="1:16">
      <c r="A2855" s="9" t="s">
        <v>7174</v>
      </c>
      <c r="B2855" s="9" t="s">
        <v>7175</v>
      </c>
      <c r="C2855" s="9"/>
      <c r="D2855" s="10"/>
      <c r="E2855" s="9" t="s">
        <v>20</v>
      </c>
      <c r="F2855" s="11"/>
      <c r="G2855" s="12">
        <v>0</v>
      </c>
      <c r="H2855" s="11"/>
      <c r="I2855" s="11" t="s">
        <v>7176</v>
      </c>
      <c r="J2855" s="11"/>
      <c r="K2855" s="11"/>
      <c r="L2855" s="11"/>
      <c r="M2855" s="11"/>
      <c r="N2855" s="11"/>
      <c r="O2855" s="11"/>
      <c r="P2855" s="11"/>
    </row>
    <row r="2856" spans="1:16">
      <c r="A2856" s="9" t="s">
        <v>7177</v>
      </c>
      <c r="B2856" s="9" t="s">
        <v>7178</v>
      </c>
      <c r="C2856" s="9"/>
      <c r="D2856" s="10"/>
      <c r="E2856" s="9" t="s">
        <v>20</v>
      </c>
      <c r="F2856" s="11"/>
      <c r="G2856" s="12">
        <v>0</v>
      </c>
      <c r="H2856" s="11"/>
      <c r="I2856" s="11">
        <v>0</v>
      </c>
      <c r="J2856" s="11"/>
      <c r="K2856" s="11"/>
      <c r="L2856" s="11"/>
      <c r="M2856" s="11"/>
      <c r="N2856" s="11"/>
      <c r="O2856" s="11"/>
      <c r="P2856" s="11"/>
    </row>
    <row r="2857" spans="1:16">
      <c r="A2857" s="9" t="s">
        <v>7179</v>
      </c>
      <c r="B2857" s="9" t="s">
        <v>7180</v>
      </c>
      <c r="C2857" s="9"/>
      <c r="D2857" s="10"/>
      <c r="E2857" s="9" t="s">
        <v>20</v>
      </c>
      <c r="F2857" s="11"/>
      <c r="G2857" s="12">
        <v>0</v>
      </c>
      <c r="H2857" s="11"/>
      <c r="I2857" s="11">
        <v>0</v>
      </c>
      <c r="J2857" s="11"/>
      <c r="K2857" s="11"/>
      <c r="L2857" s="11"/>
      <c r="M2857" s="11"/>
      <c r="N2857" s="11"/>
      <c r="O2857" s="11"/>
      <c r="P2857" s="11"/>
    </row>
    <row r="2858" spans="1:16">
      <c r="A2858" s="9" t="s">
        <v>7181</v>
      </c>
      <c r="B2858" s="9" t="s">
        <v>7182</v>
      </c>
      <c r="C2858" s="9"/>
      <c r="D2858" s="10"/>
      <c r="E2858" s="9" t="s">
        <v>20</v>
      </c>
      <c r="F2858" s="11"/>
      <c r="G2858" s="12">
        <v>0</v>
      </c>
      <c r="H2858" s="11"/>
      <c r="I2858" s="11">
        <v>0</v>
      </c>
      <c r="J2858" s="11"/>
      <c r="K2858" s="11"/>
      <c r="L2858" s="11"/>
      <c r="M2858" s="11"/>
      <c r="N2858" s="11"/>
      <c r="O2858" s="11"/>
      <c r="P2858" s="11"/>
    </row>
    <row r="2859" spans="1:16">
      <c r="A2859" s="9" t="s">
        <v>7183</v>
      </c>
      <c r="B2859" s="9" t="s">
        <v>7184</v>
      </c>
      <c r="C2859" s="9"/>
      <c r="D2859" s="10"/>
      <c r="E2859" s="9" t="s">
        <v>20</v>
      </c>
      <c r="F2859" s="11"/>
      <c r="G2859" s="12">
        <v>0</v>
      </c>
      <c r="H2859" s="11"/>
      <c r="I2859" s="11">
        <v>0</v>
      </c>
      <c r="J2859" s="11"/>
      <c r="K2859" s="11"/>
      <c r="L2859" s="11"/>
      <c r="M2859" s="11"/>
      <c r="N2859" s="11"/>
      <c r="O2859" s="11"/>
      <c r="P2859" s="11"/>
    </row>
    <row r="2860" spans="1:16">
      <c r="A2860" s="9" t="s">
        <v>7185</v>
      </c>
      <c r="B2860" s="9" t="s">
        <v>7186</v>
      </c>
      <c r="C2860" s="9"/>
      <c r="D2860" s="10"/>
      <c r="E2860" s="9" t="s">
        <v>20</v>
      </c>
      <c r="F2860" s="11"/>
      <c r="G2860" s="12">
        <v>0</v>
      </c>
      <c r="H2860" s="11"/>
      <c r="I2860" s="11">
        <v>0</v>
      </c>
      <c r="J2860" s="11"/>
      <c r="K2860" s="11"/>
      <c r="L2860" s="11"/>
      <c r="M2860" s="11"/>
      <c r="N2860" s="11"/>
      <c r="O2860" s="11"/>
      <c r="P2860" s="11"/>
    </row>
    <row r="2861" spans="1:16">
      <c r="A2861" s="9" t="s">
        <v>7187</v>
      </c>
      <c r="B2861" s="9" t="s">
        <v>7188</v>
      </c>
      <c r="C2861" s="9"/>
      <c r="D2861" s="10"/>
      <c r="E2861" s="9" t="s">
        <v>20</v>
      </c>
      <c r="F2861" s="11"/>
      <c r="G2861" s="12">
        <v>0</v>
      </c>
      <c r="H2861" s="11"/>
      <c r="I2861" s="11" t="s">
        <v>7187</v>
      </c>
      <c r="J2861" s="11"/>
      <c r="K2861" s="11"/>
      <c r="L2861" s="11"/>
      <c r="M2861" s="11"/>
      <c r="N2861" s="11"/>
      <c r="O2861" s="11"/>
      <c r="P2861" s="11"/>
    </row>
    <row r="2862" spans="1:16">
      <c r="A2862" s="9" t="s">
        <v>7189</v>
      </c>
      <c r="B2862" s="9" t="s">
        <v>7190</v>
      </c>
      <c r="C2862" s="9"/>
      <c r="D2862" s="10"/>
      <c r="E2862" s="9" t="s">
        <v>20</v>
      </c>
      <c r="F2862" s="11"/>
      <c r="G2862" s="12">
        <v>0</v>
      </c>
      <c r="H2862" s="11"/>
      <c r="I2862" s="11">
        <v>0</v>
      </c>
      <c r="J2862" s="11"/>
      <c r="K2862" s="11"/>
      <c r="L2862" s="11"/>
      <c r="M2862" s="11"/>
      <c r="N2862" s="11"/>
      <c r="O2862" s="11"/>
      <c r="P2862" s="11"/>
    </row>
    <row r="2863" spans="1:16">
      <c r="A2863" s="9" t="s">
        <v>7191</v>
      </c>
      <c r="B2863" s="9" t="s">
        <v>7192</v>
      </c>
      <c r="C2863" s="9"/>
      <c r="D2863" s="10"/>
      <c r="E2863" s="9" t="s">
        <v>20</v>
      </c>
      <c r="F2863" s="11"/>
      <c r="G2863" s="12">
        <v>0</v>
      </c>
      <c r="H2863" s="11"/>
      <c r="I2863" s="11">
        <v>0</v>
      </c>
      <c r="J2863" s="11"/>
      <c r="K2863" s="11"/>
      <c r="L2863" s="11"/>
      <c r="M2863" s="11"/>
      <c r="N2863" s="11"/>
      <c r="O2863" s="11"/>
      <c r="P2863" s="11"/>
    </row>
    <row r="2864" spans="1:16">
      <c r="A2864" s="9" t="s">
        <v>7193</v>
      </c>
      <c r="B2864" s="9" t="s">
        <v>7194</v>
      </c>
      <c r="C2864" s="9"/>
      <c r="D2864" s="10"/>
      <c r="E2864" s="9" t="s">
        <v>20</v>
      </c>
      <c r="F2864" s="11"/>
      <c r="G2864" s="12" t="s">
        <v>7078</v>
      </c>
      <c r="H2864" s="11"/>
      <c r="I2864" s="11" t="s">
        <v>7078</v>
      </c>
      <c r="J2864" s="11"/>
      <c r="K2864" s="11"/>
      <c r="L2864" s="11"/>
      <c r="M2864" s="11"/>
      <c r="N2864" s="11"/>
      <c r="O2864" s="11"/>
      <c r="P2864" s="11"/>
    </row>
    <row r="2865" spans="1:16">
      <c r="A2865" s="9" t="s">
        <v>7195</v>
      </c>
      <c r="B2865" s="9" t="s">
        <v>7196</v>
      </c>
      <c r="C2865" s="9"/>
      <c r="D2865" s="10"/>
      <c r="E2865" s="9" t="s">
        <v>20</v>
      </c>
      <c r="F2865" s="11"/>
      <c r="G2865" s="12">
        <v>0</v>
      </c>
      <c r="H2865" s="11"/>
      <c r="I2865" s="11">
        <v>0</v>
      </c>
      <c r="J2865" s="11"/>
      <c r="K2865" s="11"/>
      <c r="L2865" s="11"/>
      <c r="M2865" s="11"/>
      <c r="N2865" s="11"/>
      <c r="O2865" s="11"/>
      <c r="P2865" s="11"/>
    </row>
    <row r="2866" spans="1:16" ht="38.25">
      <c r="A2866" s="9" t="s">
        <v>7197</v>
      </c>
      <c r="B2866" s="9" t="s">
        <v>7198</v>
      </c>
      <c r="C2866" s="9"/>
      <c r="D2866" s="10"/>
      <c r="E2866" s="9" t="s">
        <v>20</v>
      </c>
      <c r="F2866" s="11"/>
      <c r="G2866" s="12">
        <v>0</v>
      </c>
      <c r="H2866" s="11"/>
      <c r="I2866" s="11" t="s">
        <v>7199</v>
      </c>
      <c r="J2866" s="11"/>
      <c r="K2866" s="11"/>
      <c r="L2866" s="11"/>
      <c r="M2866" s="11"/>
      <c r="N2866" s="11"/>
      <c r="O2866" s="11"/>
      <c r="P2866" s="11"/>
    </row>
    <row r="2867" spans="1:16">
      <c r="A2867" s="9" t="s">
        <v>7200</v>
      </c>
      <c r="B2867" s="9" t="s">
        <v>7201</v>
      </c>
      <c r="C2867" s="9"/>
      <c r="D2867" s="10"/>
      <c r="E2867" s="9" t="s">
        <v>20</v>
      </c>
      <c r="F2867" s="11"/>
      <c r="G2867" s="12">
        <v>0</v>
      </c>
      <c r="H2867" s="11"/>
      <c r="I2867" s="11">
        <v>0</v>
      </c>
      <c r="J2867" s="11"/>
      <c r="K2867" s="11"/>
      <c r="L2867" s="11"/>
      <c r="M2867" s="11"/>
      <c r="N2867" s="11"/>
      <c r="O2867" s="11"/>
      <c r="P2867" s="11"/>
    </row>
    <row r="2868" spans="1:16">
      <c r="A2868" s="9" t="s">
        <v>7202</v>
      </c>
      <c r="B2868" s="9" t="s">
        <v>7203</v>
      </c>
      <c r="C2868" s="9"/>
      <c r="D2868" s="10"/>
      <c r="E2868" s="9" t="s">
        <v>20</v>
      </c>
      <c r="F2868" s="11"/>
      <c r="G2868" s="12">
        <v>0</v>
      </c>
      <c r="H2868" s="11"/>
      <c r="I2868" s="11">
        <v>0</v>
      </c>
      <c r="J2868" s="11"/>
      <c r="K2868" s="11"/>
      <c r="L2868" s="11"/>
      <c r="M2868" s="11"/>
      <c r="N2868" s="11"/>
      <c r="O2868" s="11"/>
      <c r="P2868" s="11"/>
    </row>
    <row r="2869" spans="1:16">
      <c r="A2869" s="9" t="s">
        <v>7204</v>
      </c>
      <c r="B2869" s="9" t="s">
        <v>7205</v>
      </c>
      <c r="C2869" s="9"/>
      <c r="D2869" s="10"/>
      <c r="E2869" s="9" t="s">
        <v>20</v>
      </c>
      <c r="F2869" s="11"/>
      <c r="G2869" s="12">
        <v>0</v>
      </c>
      <c r="H2869" s="11"/>
      <c r="I2869" s="11">
        <v>0</v>
      </c>
      <c r="J2869" s="11"/>
      <c r="K2869" s="11"/>
      <c r="L2869" s="11"/>
      <c r="M2869" s="11"/>
      <c r="N2869" s="11"/>
      <c r="O2869" s="11"/>
      <c r="P2869" s="11"/>
    </row>
    <row r="2870" spans="1:16">
      <c r="A2870" s="9" t="s">
        <v>7206</v>
      </c>
      <c r="B2870" s="9" t="s">
        <v>7207</v>
      </c>
      <c r="C2870" s="9"/>
      <c r="D2870" s="10"/>
      <c r="E2870" s="9" t="s">
        <v>20</v>
      </c>
      <c r="F2870" s="11"/>
      <c r="G2870" s="12">
        <v>0</v>
      </c>
      <c r="H2870" s="11"/>
      <c r="I2870" s="11">
        <v>0</v>
      </c>
      <c r="J2870" s="11"/>
      <c r="K2870" s="11"/>
      <c r="L2870" s="11"/>
      <c r="M2870" s="11"/>
      <c r="N2870" s="11"/>
      <c r="O2870" s="11"/>
      <c r="P2870" s="11"/>
    </row>
    <row r="2871" spans="1:16">
      <c r="A2871" s="9" t="s">
        <v>7208</v>
      </c>
      <c r="B2871" s="9" t="s">
        <v>7209</v>
      </c>
      <c r="C2871" s="9"/>
      <c r="D2871" s="10"/>
      <c r="E2871" s="9" t="s">
        <v>20</v>
      </c>
      <c r="F2871" s="11"/>
      <c r="G2871" s="12">
        <v>0</v>
      </c>
      <c r="H2871" s="11"/>
      <c r="I2871" s="11">
        <v>0</v>
      </c>
      <c r="J2871" s="11"/>
      <c r="K2871" s="11"/>
      <c r="L2871" s="11"/>
      <c r="M2871" s="11"/>
      <c r="N2871" s="11"/>
      <c r="O2871" s="11"/>
      <c r="P2871" s="11"/>
    </row>
    <row r="2872" spans="1:16">
      <c r="A2872" s="9" t="s">
        <v>7210</v>
      </c>
      <c r="B2872" s="9" t="s">
        <v>7211</v>
      </c>
      <c r="C2872" s="9"/>
      <c r="D2872" s="10"/>
      <c r="E2872" s="9" t="s">
        <v>20</v>
      </c>
      <c r="F2872" s="11"/>
      <c r="G2872" s="12">
        <v>0</v>
      </c>
      <c r="H2872" s="11"/>
      <c r="I2872" s="11">
        <v>0</v>
      </c>
      <c r="J2872" s="11"/>
      <c r="K2872" s="11"/>
      <c r="L2872" s="11"/>
      <c r="M2872" s="11"/>
      <c r="N2872" s="11"/>
      <c r="O2872" s="11"/>
      <c r="P2872" s="11"/>
    </row>
    <row r="2873" spans="1:16">
      <c r="A2873" s="9" t="s">
        <v>7212</v>
      </c>
      <c r="B2873" s="9" t="s">
        <v>7213</v>
      </c>
      <c r="C2873" s="9"/>
      <c r="D2873" s="10"/>
      <c r="E2873" s="9" t="s">
        <v>20</v>
      </c>
      <c r="F2873" s="11"/>
      <c r="G2873" s="12">
        <v>0</v>
      </c>
      <c r="H2873" s="11"/>
      <c r="I2873" s="11">
        <v>0</v>
      </c>
      <c r="J2873" s="11"/>
      <c r="K2873" s="11"/>
      <c r="L2873" s="11"/>
      <c r="M2873" s="11"/>
      <c r="N2873" s="11"/>
      <c r="O2873" s="11"/>
      <c r="P2873" s="11"/>
    </row>
    <row r="2874" spans="1:16">
      <c r="A2874" s="9" t="s">
        <v>7214</v>
      </c>
      <c r="B2874" s="9" t="s">
        <v>7215</v>
      </c>
      <c r="C2874" s="9"/>
      <c r="D2874" s="10"/>
      <c r="E2874" s="9" t="s">
        <v>7216</v>
      </c>
      <c r="F2874" s="11"/>
      <c r="G2874" s="12">
        <v>0</v>
      </c>
      <c r="H2874" s="11"/>
      <c r="I2874" s="11">
        <v>0</v>
      </c>
      <c r="J2874" s="11"/>
      <c r="K2874" s="11"/>
      <c r="L2874" s="11"/>
      <c r="M2874" s="11"/>
      <c r="N2874" s="11"/>
      <c r="O2874" s="11"/>
      <c r="P2874" s="11"/>
    </row>
    <row r="2875" spans="1:16">
      <c r="A2875" s="9" t="s">
        <v>7217</v>
      </c>
      <c r="B2875" s="9" t="s">
        <v>7218</v>
      </c>
      <c r="C2875" s="9"/>
      <c r="D2875" s="10"/>
      <c r="E2875" s="9" t="s">
        <v>7216</v>
      </c>
      <c r="F2875" s="11"/>
      <c r="G2875" s="12">
        <v>0</v>
      </c>
      <c r="H2875" s="11"/>
      <c r="I2875" s="11" t="s">
        <v>7219</v>
      </c>
      <c r="J2875" s="11"/>
      <c r="K2875" s="11"/>
      <c r="L2875" s="11"/>
      <c r="M2875" s="11"/>
      <c r="N2875" s="11"/>
      <c r="O2875" s="11"/>
      <c r="P2875" s="11"/>
    </row>
    <row r="2876" spans="1:16">
      <c r="A2876" s="9" t="s">
        <v>7220</v>
      </c>
      <c r="B2876" s="9" t="s">
        <v>7221</v>
      </c>
      <c r="C2876" s="9"/>
      <c r="D2876" s="10"/>
      <c r="E2876" s="9" t="s">
        <v>7216</v>
      </c>
      <c r="F2876" s="11"/>
      <c r="G2876" s="12">
        <v>0</v>
      </c>
      <c r="H2876" s="11"/>
      <c r="I2876" s="11">
        <v>0</v>
      </c>
      <c r="J2876" s="11"/>
      <c r="K2876" s="11"/>
      <c r="L2876" s="11"/>
      <c r="M2876" s="11"/>
      <c r="N2876" s="11"/>
      <c r="O2876" s="11"/>
      <c r="P2876" s="11"/>
    </row>
    <row r="2877" spans="1:16">
      <c r="A2877" s="9" t="s">
        <v>7222</v>
      </c>
      <c r="B2877" s="9" t="s">
        <v>7223</v>
      </c>
      <c r="C2877" s="9"/>
      <c r="D2877" s="10"/>
      <c r="E2877" s="9" t="s">
        <v>7216</v>
      </c>
      <c r="F2877" s="11"/>
      <c r="G2877" s="12">
        <v>0</v>
      </c>
      <c r="H2877" s="11"/>
      <c r="I2877" s="11" t="s">
        <v>7224</v>
      </c>
      <c r="J2877" s="11"/>
      <c r="K2877" s="11"/>
      <c r="L2877" s="11"/>
      <c r="M2877" s="11"/>
      <c r="N2877" s="11"/>
      <c r="O2877" s="11"/>
      <c r="P2877" s="11"/>
    </row>
    <row r="2878" spans="1:16">
      <c r="A2878" s="9" t="s">
        <v>7225</v>
      </c>
      <c r="B2878" s="9" t="s">
        <v>7226</v>
      </c>
      <c r="C2878" s="9"/>
      <c r="D2878" s="10"/>
      <c r="E2878" s="9" t="s">
        <v>7216</v>
      </c>
      <c r="F2878" s="11"/>
      <c r="G2878" s="12">
        <v>0</v>
      </c>
      <c r="H2878" s="11"/>
      <c r="I2878" s="11">
        <v>0</v>
      </c>
      <c r="J2878" s="11"/>
      <c r="K2878" s="11"/>
      <c r="L2878" s="11"/>
      <c r="M2878" s="11"/>
      <c r="N2878" s="11"/>
      <c r="O2878" s="11"/>
      <c r="P2878" s="11"/>
    </row>
    <row r="2879" spans="1:16">
      <c r="A2879" s="9" t="s">
        <v>7227</v>
      </c>
      <c r="B2879" s="9" t="s">
        <v>7228</v>
      </c>
      <c r="C2879" s="9"/>
      <c r="D2879" s="10"/>
      <c r="E2879" s="9" t="s">
        <v>7216</v>
      </c>
      <c r="F2879" s="11"/>
      <c r="G2879" s="12">
        <v>0</v>
      </c>
      <c r="H2879" s="11"/>
      <c r="I2879" s="11">
        <v>0</v>
      </c>
      <c r="J2879" s="11"/>
      <c r="K2879" s="11"/>
      <c r="L2879" s="11"/>
      <c r="M2879" s="11"/>
      <c r="N2879" s="11"/>
      <c r="O2879" s="11"/>
      <c r="P2879" s="11"/>
    </row>
    <row r="2880" spans="1:16" ht="25.5">
      <c r="A2880" s="9" t="s">
        <v>7229</v>
      </c>
      <c r="B2880" s="9" t="s">
        <v>7230</v>
      </c>
      <c r="C2880" s="9"/>
      <c r="D2880" s="10"/>
      <c r="E2880" s="9" t="s">
        <v>7216</v>
      </c>
      <c r="F2880" s="11"/>
      <c r="G2880" s="12">
        <v>0</v>
      </c>
      <c r="H2880" s="11"/>
      <c r="I2880" s="11" t="s">
        <v>7231</v>
      </c>
      <c r="J2880" s="11"/>
      <c r="K2880" s="11"/>
      <c r="L2880" s="11"/>
      <c r="M2880" s="11"/>
      <c r="N2880" s="11"/>
      <c r="O2880" s="11"/>
      <c r="P2880" s="11"/>
    </row>
    <row r="2881" spans="1:16" ht="25.5">
      <c r="A2881" s="9" t="s">
        <v>7232</v>
      </c>
      <c r="B2881" s="9" t="s">
        <v>7233</v>
      </c>
      <c r="C2881" s="9"/>
      <c r="D2881" s="10"/>
      <c r="E2881" s="9" t="s">
        <v>7216</v>
      </c>
      <c r="F2881" s="11"/>
      <c r="G2881" s="12">
        <v>0</v>
      </c>
      <c r="H2881" s="11"/>
      <c r="I2881" s="11" t="s">
        <v>7234</v>
      </c>
      <c r="J2881" s="11"/>
      <c r="K2881" s="11"/>
      <c r="L2881" s="11"/>
      <c r="M2881" s="11"/>
      <c r="N2881" s="11"/>
      <c r="O2881" s="11"/>
      <c r="P2881" s="11"/>
    </row>
    <row r="2882" spans="1:16" ht="25.5">
      <c r="A2882" s="9" t="s">
        <v>7235</v>
      </c>
      <c r="B2882" s="9" t="s">
        <v>7236</v>
      </c>
      <c r="C2882" s="9"/>
      <c r="D2882" s="10"/>
      <c r="E2882" s="9" t="s">
        <v>7237</v>
      </c>
      <c r="F2882" s="11"/>
      <c r="G2882" s="12">
        <v>0</v>
      </c>
      <c r="H2882" s="11"/>
      <c r="I2882" s="11" t="s">
        <v>7238</v>
      </c>
      <c r="J2882" s="11"/>
      <c r="K2882" s="11"/>
      <c r="L2882" s="11"/>
      <c r="M2882" s="11"/>
      <c r="N2882" s="11"/>
      <c r="O2882" s="11"/>
      <c r="P2882" s="11"/>
    </row>
    <row r="2883" spans="1:16" ht="25.5">
      <c r="A2883" s="9" t="s">
        <v>7239</v>
      </c>
      <c r="B2883" s="9" t="s">
        <v>7240</v>
      </c>
      <c r="C2883" s="9"/>
      <c r="D2883" s="10"/>
      <c r="E2883" s="9" t="s">
        <v>7237</v>
      </c>
      <c r="F2883" s="11"/>
      <c r="G2883" s="12">
        <v>0</v>
      </c>
      <c r="H2883" s="11"/>
      <c r="I2883" s="11" t="s">
        <v>7241</v>
      </c>
      <c r="J2883" s="11"/>
      <c r="K2883" s="11"/>
      <c r="L2883" s="11"/>
      <c r="M2883" s="11"/>
      <c r="N2883" s="11"/>
      <c r="O2883" s="11"/>
      <c r="P2883" s="11"/>
    </row>
    <row r="2884" spans="1:16" ht="25.5">
      <c r="A2884" s="9" t="s">
        <v>7242</v>
      </c>
      <c r="B2884" s="9" t="s">
        <v>7243</v>
      </c>
      <c r="C2884" s="9"/>
      <c r="D2884" s="10"/>
      <c r="E2884" s="9" t="s">
        <v>7244</v>
      </c>
      <c r="F2884" s="11"/>
      <c r="G2884" s="12">
        <v>0</v>
      </c>
      <c r="H2884" s="11"/>
      <c r="I2884" s="11" t="s">
        <v>7245</v>
      </c>
      <c r="J2884" s="11"/>
      <c r="K2884" s="11"/>
      <c r="L2884" s="11"/>
      <c r="M2884" s="11"/>
      <c r="N2884" s="11"/>
      <c r="O2884" s="11"/>
      <c r="P2884" s="11"/>
    </row>
    <row r="2885" spans="1:16" ht="25.5">
      <c r="A2885" s="9" t="s">
        <v>7246</v>
      </c>
      <c r="B2885" s="9" t="s">
        <v>7247</v>
      </c>
      <c r="C2885" s="9"/>
      <c r="D2885" s="10"/>
      <c r="E2885" s="9" t="s">
        <v>7244</v>
      </c>
      <c r="F2885" s="11"/>
      <c r="G2885" s="12">
        <v>0</v>
      </c>
      <c r="H2885" s="11"/>
      <c r="I2885" s="11">
        <v>0</v>
      </c>
      <c r="J2885" s="11"/>
      <c r="K2885" s="11"/>
      <c r="L2885" s="11"/>
      <c r="M2885" s="11"/>
      <c r="N2885" s="11"/>
      <c r="O2885" s="11"/>
      <c r="P2885" s="11"/>
    </row>
    <row r="2886" spans="1:16">
      <c r="A2886" s="9" t="s">
        <v>7248</v>
      </c>
      <c r="B2886" s="9" t="s">
        <v>7249</v>
      </c>
      <c r="C2886" s="9"/>
      <c r="D2886" s="10"/>
      <c r="E2886" s="9" t="s">
        <v>7216</v>
      </c>
      <c r="F2886" s="11"/>
      <c r="G2886" s="12">
        <v>0</v>
      </c>
      <c r="H2886" s="11"/>
      <c r="I2886" s="11">
        <v>22</v>
      </c>
      <c r="J2886" s="11"/>
      <c r="K2886" s="11"/>
      <c r="L2886" s="11"/>
      <c r="M2886" s="11"/>
      <c r="N2886" s="11"/>
      <c r="O2886" s="11"/>
      <c r="P2886" s="11"/>
    </row>
    <row r="2887" spans="1:16">
      <c r="A2887" s="9" t="s">
        <v>7250</v>
      </c>
      <c r="B2887" s="9" t="s">
        <v>7251</v>
      </c>
      <c r="C2887" s="9"/>
      <c r="D2887" s="10"/>
      <c r="E2887" s="9" t="s">
        <v>7216</v>
      </c>
      <c r="F2887" s="11"/>
      <c r="G2887" s="12">
        <v>0</v>
      </c>
      <c r="H2887" s="11"/>
      <c r="I2887" s="11">
        <v>31</v>
      </c>
      <c r="J2887" s="11"/>
      <c r="K2887" s="11"/>
      <c r="L2887" s="11"/>
      <c r="M2887" s="11"/>
      <c r="N2887" s="11"/>
      <c r="O2887" s="11"/>
      <c r="P2887" s="11"/>
    </row>
    <row r="2888" spans="1:16">
      <c r="A2888" s="9" t="s">
        <v>7252</v>
      </c>
      <c r="B2888" s="9" t="s">
        <v>7253</v>
      </c>
      <c r="C2888" s="9"/>
      <c r="D2888" s="10"/>
      <c r="E2888" s="9" t="s">
        <v>7216</v>
      </c>
      <c r="F2888" s="11"/>
      <c r="G2888" s="12">
        <v>0</v>
      </c>
      <c r="H2888" s="11"/>
      <c r="I2888" s="11" t="s">
        <v>7254</v>
      </c>
      <c r="J2888" s="11"/>
      <c r="K2888" s="11"/>
      <c r="L2888" s="11"/>
      <c r="M2888" s="11"/>
      <c r="N2888" s="11"/>
      <c r="O2888" s="11"/>
      <c r="P2888" s="11"/>
    </row>
    <row r="2889" spans="1:16">
      <c r="A2889" s="9" t="s">
        <v>7255</v>
      </c>
      <c r="B2889" s="9" t="s">
        <v>7256</v>
      </c>
      <c r="C2889" s="9"/>
      <c r="D2889" s="10"/>
      <c r="E2889" s="9" t="s">
        <v>7216</v>
      </c>
      <c r="F2889" s="11"/>
      <c r="G2889" s="12">
        <v>0</v>
      </c>
      <c r="H2889" s="11"/>
      <c r="I2889" s="11" t="s">
        <v>7257</v>
      </c>
      <c r="J2889" s="11"/>
      <c r="K2889" s="11"/>
      <c r="L2889" s="11"/>
      <c r="M2889" s="11"/>
      <c r="N2889" s="11"/>
      <c r="O2889" s="11"/>
      <c r="P2889" s="11"/>
    </row>
    <row r="2890" spans="1:16">
      <c r="A2890" s="9" t="s">
        <v>7258</v>
      </c>
      <c r="B2890" s="9" t="s">
        <v>7259</v>
      </c>
      <c r="C2890" s="9"/>
      <c r="D2890" s="10"/>
      <c r="E2890" s="9" t="s">
        <v>7216</v>
      </c>
      <c r="F2890" s="11"/>
      <c r="G2890" s="12">
        <v>0</v>
      </c>
      <c r="H2890" s="11"/>
      <c r="I2890" s="11" t="s">
        <v>7260</v>
      </c>
      <c r="J2890" s="11"/>
      <c r="K2890" s="11"/>
      <c r="L2890" s="11"/>
      <c r="M2890" s="11"/>
      <c r="N2890" s="11"/>
      <c r="O2890" s="11"/>
      <c r="P2890" s="11"/>
    </row>
    <row r="2891" spans="1:16">
      <c r="A2891" s="9" t="s">
        <v>7261</v>
      </c>
      <c r="B2891" s="9" t="s">
        <v>7262</v>
      </c>
      <c r="C2891" s="9"/>
      <c r="D2891" s="10"/>
      <c r="E2891" s="9" t="s">
        <v>20</v>
      </c>
      <c r="F2891" s="11"/>
      <c r="G2891" s="12">
        <v>0</v>
      </c>
      <c r="H2891" s="11"/>
      <c r="I2891" s="11">
        <v>0</v>
      </c>
      <c r="J2891" s="11"/>
      <c r="K2891" s="11"/>
      <c r="L2891" s="11"/>
      <c r="M2891" s="11"/>
      <c r="N2891" s="11"/>
      <c r="O2891" s="11"/>
      <c r="P2891" s="11"/>
    </row>
    <row r="2892" spans="1:16" ht="25.5">
      <c r="A2892" s="9" t="s">
        <v>7263</v>
      </c>
      <c r="B2892" s="9" t="s">
        <v>7264</v>
      </c>
      <c r="C2892" s="9"/>
      <c r="D2892" s="10"/>
      <c r="E2892" s="9" t="s">
        <v>7244</v>
      </c>
      <c r="F2892" s="11"/>
      <c r="G2892" s="12">
        <v>0</v>
      </c>
      <c r="H2892" s="11"/>
      <c r="I2892" s="11" t="s">
        <v>7265</v>
      </c>
      <c r="J2892" s="11"/>
      <c r="K2892" s="11"/>
      <c r="L2892" s="11"/>
      <c r="M2892" s="11"/>
      <c r="N2892" s="11"/>
      <c r="O2892" s="11"/>
      <c r="P2892" s="11"/>
    </row>
    <row r="2893" spans="1:16" ht="25.5">
      <c r="A2893" s="9" t="s">
        <v>7266</v>
      </c>
      <c r="B2893" s="9" t="s">
        <v>7267</v>
      </c>
      <c r="C2893" s="9"/>
      <c r="D2893" s="10"/>
      <c r="E2893" s="9" t="s">
        <v>7244</v>
      </c>
      <c r="F2893" s="11"/>
      <c r="G2893" s="12">
        <v>0</v>
      </c>
      <c r="H2893" s="11"/>
      <c r="I2893" s="11" t="s">
        <v>7265</v>
      </c>
      <c r="J2893" s="11"/>
      <c r="K2893" s="11"/>
      <c r="L2893" s="11"/>
      <c r="M2893" s="11"/>
      <c r="N2893" s="11"/>
      <c r="O2893" s="11"/>
      <c r="P2893" s="11"/>
    </row>
    <row r="2894" spans="1:16">
      <c r="A2894" s="9" t="s">
        <v>7268</v>
      </c>
      <c r="B2894" s="9" t="s">
        <v>7269</v>
      </c>
      <c r="C2894" s="9"/>
      <c r="D2894" s="10"/>
      <c r="E2894" s="9" t="s">
        <v>7244</v>
      </c>
      <c r="F2894" s="11"/>
      <c r="G2894" s="12">
        <v>0</v>
      </c>
      <c r="H2894" s="11"/>
      <c r="I2894" s="11" t="s">
        <v>7265</v>
      </c>
      <c r="J2894" s="11"/>
      <c r="K2894" s="11"/>
      <c r="L2894" s="11"/>
      <c r="M2894" s="11"/>
      <c r="N2894" s="11"/>
      <c r="O2894" s="11"/>
      <c r="P2894" s="11"/>
    </row>
    <row r="2895" spans="1:16" ht="25.5">
      <c r="A2895" s="9" t="s">
        <v>7270</v>
      </c>
      <c r="B2895" s="9" t="s">
        <v>7271</v>
      </c>
      <c r="C2895" s="9"/>
      <c r="D2895" s="10"/>
      <c r="E2895" s="9" t="s">
        <v>7244</v>
      </c>
      <c r="F2895" s="11"/>
      <c r="G2895" s="12">
        <v>0</v>
      </c>
      <c r="H2895" s="11"/>
      <c r="I2895" s="11" t="s">
        <v>7265</v>
      </c>
      <c r="J2895" s="11"/>
      <c r="K2895" s="11"/>
      <c r="L2895" s="11"/>
      <c r="M2895" s="11"/>
      <c r="N2895" s="11"/>
      <c r="O2895" s="11"/>
      <c r="P2895" s="11"/>
    </row>
    <row r="2896" spans="1:16">
      <c r="A2896" s="9" t="s">
        <v>7272</v>
      </c>
      <c r="B2896" s="9" t="s">
        <v>7273</v>
      </c>
      <c r="C2896" s="9"/>
      <c r="D2896" s="10"/>
      <c r="E2896" s="9" t="s">
        <v>7244</v>
      </c>
      <c r="F2896" s="11"/>
      <c r="G2896" s="12">
        <v>0</v>
      </c>
      <c r="H2896" s="11"/>
      <c r="I2896" s="11" t="s">
        <v>7265</v>
      </c>
      <c r="J2896" s="11"/>
      <c r="K2896" s="11"/>
      <c r="L2896" s="11"/>
      <c r="M2896" s="11"/>
      <c r="N2896" s="11"/>
      <c r="O2896" s="11"/>
      <c r="P2896" s="11"/>
    </row>
    <row r="2897" spans="1:16" ht="25.5">
      <c r="A2897" s="9" t="s">
        <v>7274</v>
      </c>
      <c r="B2897" s="9" t="s">
        <v>7275</v>
      </c>
      <c r="C2897" s="9"/>
      <c r="D2897" s="10"/>
      <c r="E2897" s="9" t="s">
        <v>7244</v>
      </c>
      <c r="F2897" s="11"/>
      <c r="G2897" s="12">
        <v>0</v>
      </c>
      <c r="H2897" s="11"/>
      <c r="I2897" s="11" t="s">
        <v>7265</v>
      </c>
      <c r="J2897" s="11"/>
      <c r="K2897" s="11"/>
      <c r="L2897" s="11"/>
      <c r="M2897" s="11"/>
      <c r="N2897" s="11"/>
      <c r="O2897" s="11"/>
      <c r="P2897" s="11"/>
    </row>
    <row r="2898" spans="1:16" ht="25.5">
      <c r="A2898" s="9" t="s">
        <v>7276</v>
      </c>
      <c r="B2898" s="9" t="s">
        <v>7277</v>
      </c>
      <c r="C2898" s="9"/>
      <c r="D2898" s="10"/>
      <c r="E2898" s="9" t="s">
        <v>7244</v>
      </c>
      <c r="F2898" s="11"/>
      <c r="G2898" s="12">
        <v>0</v>
      </c>
      <c r="H2898" s="11"/>
      <c r="I2898" s="11" t="s">
        <v>7265</v>
      </c>
      <c r="J2898" s="11"/>
      <c r="K2898" s="11"/>
      <c r="L2898" s="11"/>
      <c r="M2898" s="11"/>
      <c r="N2898" s="11"/>
      <c r="O2898" s="11"/>
      <c r="P2898" s="11"/>
    </row>
    <row r="2899" spans="1:16" ht="25.5">
      <c r="A2899" s="9" t="s">
        <v>7278</v>
      </c>
      <c r="B2899" s="9" t="s">
        <v>7279</v>
      </c>
      <c r="C2899" s="9"/>
      <c r="D2899" s="10"/>
      <c r="E2899" s="9" t="s">
        <v>7244</v>
      </c>
      <c r="F2899" s="11"/>
      <c r="G2899" s="12">
        <v>0</v>
      </c>
      <c r="H2899" s="11"/>
      <c r="I2899" s="11" t="s">
        <v>7265</v>
      </c>
      <c r="J2899" s="11"/>
      <c r="K2899" s="11"/>
      <c r="L2899" s="11"/>
      <c r="M2899" s="11"/>
      <c r="N2899" s="11"/>
      <c r="O2899" s="11"/>
      <c r="P2899" s="11"/>
    </row>
    <row r="2900" spans="1:16">
      <c r="A2900" s="9" t="s">
        <v>7280</v>
      </c>
      <c r="B2900" s="9" t="s">
        <v>7281</v>
      </c>
      <c r="C2900" s="9"/>
      <c r="D2900" s="10"/>
      <c r="E2900" s="9" t="s">
        <v>7216</v>
      </c>
      <c r="F2900" s="11"/>
      <c r="G2900" s="12">
        <v>0</v>
      </c>
      <c r="H2900" s="11"/>
      <c r="I2900" s="11">
        <v>0</v>
      </c>
      <c r="J2900" s="11"/>
      <c r="K2900" s="11"/>
      <c r="L2900" s="11"/>
      <c r="M2900" s="11"/>
      <c r="N2900" s="11"/>
      <c r="O2900" s="11"/>
      <c r="P2900" s="11"/>
    </row>
    <row r="2901" spans="1:16">
      <c r="A2901" s="9" t="s">
        <v>7282</v>
      </c>
      <c r="B2901" s="9" t="s">
        <v>7283</v>
      </c>
      <c r="C2901" s="9"/>
      <c r="D2901" s="10"/>
      <c r="E2901" s="9" t="s">
        <v>7216</v>
      </c>
      <c r="F2901" s="11"/>
      <c r="G2901" s="12">
        <v>0</v>
      </c>
      <c r="H2901" s="11"/>
      <c r="I2901" s="11">
        <v>0</v>
      </c>
      <c r="J2901" s="11"/>
      <c r="K2901" s="11"/>
      <c r="L2901" s="11"/>
      <c r="M2901" s="11"/>
      <c r="N2901" s="11"/>
      <c r="O2901" s="11"/>
      <c r="P2901" s="11"/>
    </row>
    <row r="2902" spans="1:16">
      <c r="A2902" s="9" t="s">
        <v>7284</v>
      </c>
      <c r="B2902" s="9" t="s">
        <v>7285</v>
      </c>
      <c r="C2902" s="9"/>
      <c r="D2902" s="10"/>
      <c r="E2902" s="9" t="s">
        <v>7216</v>
      </c>
      <c r="F2902" s="11"/>
      <c r="G2902" s="12">
        <v>0</v>
      </c>
      <c r="H2902" s="11"/>
      <c r="I2902" s="11" t="s">
        <v>7286</v>
      </c>
      <c r="J2902" s="11"/>
      <c r="K2902" s="11"/>
      <c r="L2902" s="11"/>
      <c r="M2902" s="11"/>
      <c r="N2902" s="11"/>
      <c r="O2902" s="11"/>
      <c r="P2902" s="11"/>
    </row>
    <row r="2903" spans="1:16">
      <c r="A2903" s="9" t="s">
        <v>7287</v>
      </c>
      <c r="B2903" s="9" t="s">
        <v>7288</v>
      </c>
      <c r="C2903" s="9"/>
      <c r="D2903" s="10"/>
      <c r="E2903" s="9" t="s">
        <v>7216</v>
      </c>
      <c r="F2903" s="11"/>
      <c r="G2903" s="12">
        <v>0</v>
      </c>
      <c r="H2903" s="11"/>
      <c r="I2903" s="11">
        <v>0</v>
      </c>
      <c r="J2903" s="11"/>
      <c r="K2903" s="11"/>
      <c r="L2903" s="11"/>
      <c r="M2903" s="11"/>
      <c r="N2903" s="11"/>
      <c r="O2903" s="11"/>
      <c r="P2903" s="11"/>
    </row>
    <row r="2904" spans="1:16">
      <c r="A2904" s="9" t="s">
        <v>7289</v>
      </c>
      <c r="B2904" s="9" t="s">
        <v>7290</v>
      </c>
      <c r="C2904" s="9"/>
      <c r="D2904" s="10"/>
      <c r="E2904" s="9" t="s">
        <v>7216</v>
      </c>
      <c r="F2904" s="11"/>
      <c r="G2904" s="12">
        <v>0</v>
      </c>
      <c r="H2904" s="11"/>
      <c r="I2904" s="11">
        <v>0</v>
      </c>
      <c r="J2904" s="11"/>
      <c r="K2904" s="11"/>
      <c r="L2904" s="11"/>
      <c r="M2904" s="11"/>
      <c r="N2904" s="11"/>
      <c r="O2904" s="11"/>
      <c r="P2904" s="11"/>
    </row>
    <row r="2905" spans="1:16">
      <c r="A2905" s="9" t="s">
        <v>7291</v>
      </c>
      <c r="B2905" s="9" t="s">
        <v>7292</v>
      </c>
      <c r="C2905" s="9"/>
      <c r="D2905" s="10"/>
      <c r="E2905" s="9" t="s">
        <v>7216</v>
      </c>
      <c r="F2905" s="11"/>
      <c r="G2905" s="12">
        <v>0</v>
      </c>
      <c r="H2905" s="11"/>
      <c r="I2905" s="11">
        <v>0</v>
      </c>
      <c r="J2905" s="11"/>
      <c r="K2905" s="11"/>
      <c r="L2905" s="11"/>
      <c r="M2905" s="11"/>
      <c r="N2905" s="11"/>
      <c r="O2905" s="11"/>
      <c r="P2905" s="11"/>
    </row>
    <row r="2906" spans="1:16">
      <c r="A2906" s="9" t="s">
        <v>7293</v>
      </c>
      <c r="B2906" s="9" t="s">
        <v>7294</v>
      </c>
      <c r="C2906" s="9"/>
      <c r="D2906" s="10"/>
      <c r="E2906" s="9" t="s">
        <v>7295</v>
      </c>
      <c r="F2906" s="11"/>
      <c r="G2906" s="12">
        <v>0</v>
      </c>
      <c r="H2906" s="11"/>
      <c r="I2906" s="11">
        <v>0</v>
      </c>
      <c r="J2906" s="11"/>
      <c r="K2906" s="11"/>
      <c r="L2906" s="11"/>
      <c r="M2906" s="11"/>
      <c r="N2906" s="11"/>
      <c r="O2906" s="11"/>
      <c r="P2906" s="11"/>
    </row>
    <row r="2907" spans="1:16" ht="25.5">
      <c r="A2907" s="9" t="s">
        <v>7296</v>
      </c>
      <c r="B2907" s="9" t="s">
        <v>7297</v>
      </c>
      <c r="C2907" s="9"/>
      <c r="D2907" s="10"/>
      <c r="E2907" s="9" t="s">
        <v>7298</v>
      </c>
      <c r="F2907" s="11"/>
      <c r="G2907" s="12" t="s">
        <v>7299</v>
      </c>
      <c r="H2907" s="11"/>
      <c r="I2907" s="11" t="s">
        <v>7300</v>
      </c>
      <c r="J2907" s="11"/>
      <c r="K2907" s="11"/>
      <c r="L2907" s="11"/>
      <c r="M2907" s="11"/>
      <c r="N2907" s="11"/>
      <c r="O2907" s="11"/>
      <c r="P2907" s="11"/>
    </row>
    <row r="2908" spans="1:16">
      <c r="A2908" s="9" t="s">
        <v>7301</v>
      </c>
      <c r="B2908" s="9" t="s">
        <v>7302</v>
      </c>
      <c r="C2908" s="9"/>
      <c r="D2908" s="10"/>
      <c r="E2908" s="9" t="s">
        <v>7295</v>
      </c>
      <c r="F2908" s="11"/>
      <c r="G2908" s="12">
        <v>0</v>
      </c>
      <c r="H2908" s="11"/>
      <c r="I2908" s="11">
        <v>0</v>
      </c>
      <c r="J2908" s="11"/>
      <c r="K2908" s="11"/>
      <c r="L2908" s="11"/>
      <c r="M2908" s="11"/>
      <c r="N2908" s="11"/>
      <c r="O2908" s="11"/>
      <c r="P2908" s="11"/>
    </row>
    <row r="2909" spans="1:16" ht="25.5">
      <c r="A2909" s="9" t="s">
        <v>7303</v>
      </c>
      <c r="B2909" s="9" t="s">
        <v>7304</v>
      </c>
      <c r="C2909" s="9"/>
      <c r="D2909" s="10"/>
      <c r="E2909" s="9" t="s">
        <v>7298</v>
      </c>
      <c r="F2909" s="11"/>
      <c r="G2909" s="12">
        <v>0</v>
      </c>
      <c r="H2909" s="11"/>
      <c r="I2909" s="11" t="s">
        <v>7305</v>
      </c>
      <c r="J2909" s="11"/>
      <c r="K2909" s="11"/>
      <c r="L2909" s="11"/>
      <c r="M2909" s="11"/>
      <c r="N2909" s="11"/>
      <c r="O2909" s="11"/>
      <c r="P2909" s="11"/>
    </row>
    <row r="2910" spans="1:16" ht="25.5">
      <c r="A2910" s="9" t="s">
        <v>7306</v>
      </c>
      <c r="B2910" s="9" t="s">
        <v>7307</v>
      </c>
      <c r="C2910" s="9"/>
      <c r="D2910" s="10"/>
      <c r="E2910" s="9" t="s">
        <v>7244</v>
      </c>
      <c r="F2910" s="11"/>
      <c r="G2910" s="12">
        <v>0</v>
      </c>
      <c r="H2910" s="11"/>
      <c r="I2910" s="11">
        <v>0</v>
      </c>
      <c r="J2910" s="11"/>
      <c r="K2910" s="11"/>
      <c r="L2910" s="11"/>
      <c r="M2910" s="11"/>
      <c r="N2910" s="11"/>
      <c r="O2910" s="11"/>
      <c r="P2910" s="11"/>
    </row>
    <row r="2911" spans="1:16" ht="25.5">
      <c r="A2911" s="9" t="s">
        <v>7308</v>
      </c>
      <c r="B2911" s="9" t="s">
        <v>7309</v>
      </c>
      <c r="C2911" s="9"/>
      <c r="D2911" s="10"/>
      <c r="E2911" s="9" t="s">
        <v>7298</v>
      </c>
      <c r="F2911" s="11"/>
      <c r="G2911" s="12" t="s">
        <v>7310</v>
      </c>
      <c r="H2911" s="11"/>
      <c r="I2911" s="11" t="s">
        <v>7310</v>
      </c>
      <c r="J2911" s="11"/>
      <c r="K2911" s="11"/>
      <c r="L2911" s="11"/>
      <c r="M2911" s="11"/>
      <c r="N2911" s="11"/>
      <c r="O2911" s="11"/>
      <c r="P2911" s="11"/>
    </row>
    <row r="2912" spans="1:16" ht="25.5">
      <c r="A2912" s="9" t="s">
        <v>7311</v>
      </c>
      <c r="B2912" s="9" t="s">
        <v>7312</v>
      </c>
      <c r="C2912" s="9"/>
      <c r="D2912" s="10"/>
      <c r="E2912" s="9" t="s">
        <v>7244</v>
      </c>
      <c r="F2912" s="11"/>
      <c r="G2912" s="12">
        <v>0</v>
      </c>
      <c r="H2912" s="11"/>
      <c r="I2912" s="11" t="s">
        <v>7265</v>
      </c>
      <c r="J2912" s="11"/>
      <c r="K2912" s="11"/>
      <c r="L2912" s="11"/>
      <c r="M2912" s="11"/>
      <c r="N2912" s="11"/>
      <c r="O2912" s="11"/>
      <c r="P2912" s="11"/>
    </row>
    <row r="2913" spans="1:16" ht="25.5">
      <c r="A2913" s="9" t="s">
        <v>7313</v>
      </c>
      <c r="B2913" s="9" t="s">
        <v>7314</v>
      </c>
      <c r="C2913" s="9"/>
      <c r="D2913" s="10"/>
      <c r="E2913" s="9" t="s">
        <v>7298</v>
      </c>
      <c r="F2913" s="11"/>
      <c r="G2913" s="12">
        <v>0</v>
      </c>
      <c r="H2913" s="11"/>
      <c r="I2913" s="11" t="s">
        <v>7315</v>
      </c>
      <c r="J2913" s="11"/>
      <c r="K2913" s="11"/>
      <c r="L2913" s="11"/>
      <c r="M2913" s="11"/>
      <c r="N2913" s="11"/>
      <c r="O2913" s="11"/>
      <c r="P2913" s="11"/>
    </row>
    <row r="2914" spans="1:16" ht="25.5">
      <c r="A2914" s="9" t="s">
        <v>7316</v>
      </c>
      <c r="B2914" s="9" t="s">
        <v>7317</v>
      </c>
      <c r="C2914" s="9"/>
      <c r="D2914" s="10"/>
      <c r="E2914" s="9" t="s">
        <v>7298</v>
      </c>
      <c r="F2914" s="11"/>
      <c r="G2914" s="12">
        <v>0</v>
      </c>
      <c r="H2914" s="11"/>
      <c r="I2914" s="11" t="s">
        <v>7318</v>
      </c>
      <c r="J2914" s="11"/>
      <c r="K2914" s="11"/>
      <c r="L2914" s="11"/>
      <c r="M2914" s="11"/>
      <c r="N2914" s="11"/>
      <c r="O2914" s="11"/>
      <c r="P2914" s="11"/>
    </row>
    <row r="2915" spans="1:16" ht="25.5">
      <c r="A2915" s="9" t="s">
        <v>7319</v>
      </c>
      <c r="B2915" s="9" t="s">
        <v>7320</v>
      </c>
      <c r="C2915" s="9"/>
      <c r="D2915" s="10"/>
      <c r="E2915" s="9" t="s">
        <v>7298</v>
      </c>
      <c r="F2915" s="11"/>
      <c r="G2915" s="12">
        <v>0</v>
      </c>
      <c r="H2915" s="11"/>
      <c r="I2915" s="11" t="s">
        <v>7321</v>
      </c>
      <c r="J2915" s="11"/>
      <c r="K2915" s="11"/>
      <c r="L2915" s="11"/>
      <c r="M2915" s="11"/>
      <c r="N2915" s="11"/>
      <c r="O2915" s="11"/>
      <c r="P2915" s="11"/>
    </row>
    <row r="2916" spans="1:16" ht="25.5">
      <c r="A2916" s="9" t="s">
        <v>7322</v>
      </c>
      <c r="B2916" s="9" t="s">
        <v>7323</v>
      </c>
      <c r="C2916" s="9"/>
      <c r="D2916" s="10"/>
      <c r="E2916" s="9" t="s">
        <v>7298</v>
      </c>
      <c r="F2916" s="11"/>
      <c r="G2916" s="12" t="s">
        <v>7324</v>
      </c>
      <c r="H2916" s="11"/>
      <c r="I2916" s="11" t="s">
        <v>7325</v>
      </c>
      <c r="J2916" s="11"/>
      <c r="K2916" s="11"/>
      <c r="L2916" s="11"/>
      <c r="M2916" s="11"/>
      <c r="N2916" s="11"/>
      <c r="O2916" s="11"/>
      <c r="P2916" s="11"/>
    </row>
    <row r="2917" spans="1:16">
      <c r="A2917" s="9" t="s">
        <v>7326</v>
      </c>
      <c r="B2917" s="9" t="s">
        <v>7327</v>
      </c>
      <c r="C2917" s="9"/>
      <c r="D2917" s="10"/>
      <c r="E2917" s="9" t="s">
        <v>7244</v>
      </c>
      <c r="F2917" s="11"/>
      <c r="G2917" s="12">
        <v>0</v>
      </c>
      <c r="H2917" s="11"/>
      <c r="I2917" s="11">
        <v>0</v>
      </c>
      <c r="J2917" s="11"/>
      <c r="K2917" s="11"/>
      <c r="L2917" s="11"/>
      <c r="M2917" s="11"/>
      <c r="N2917" s="11"/>
      <c r="O2917" s="11"/>
      <c r="P2917" s="11"/>
    </row>
    <row r="2918" spans="1:16" ht="25.5">
      <c r="A2918" s="9" t="s">
        <v>7328</v>
      </c>
      <c r="B2918" s="9" t="s">
        <v>7329</v>
      </c>
      <c r="C2918" s="9"/>
      <c r="D2918" s="10"/>
      <c r="E2918" s="9" t="s">
        <v>7298</v>
      </c>
      <c r="F2918" s="11"/>
      <c r="G2918" s="12">
        <v>0</v>
      </c>
      <c r="H2918" s="11"/>
      <c r="I2918" s="11">
        <v>0</v>
      </c>
      <c r="J2918" s="11"/>
      <c r="K2918" s="11"/>
      <c r="L2918" s="11"/>
      <c r="M2918" s="11"/>
      <c r="N2918" s="11"/>
      <c r="O2918" s="11"/>
      <c r="P2918" s="11"/>
    </row>
    <row r="2919" spans="1:16" ht="25.5">
      <c r="A2919" s="9" t="s">
        <v>7330</v>
      </c>
      <c r="B2919" s="9" t="s">
        <v>7331</v>
      </c>
      <c r="C2919" s="9"/>
      <c r="D2919" s="10"/>
      <c r="E2919" s="9" t="s">
        <v>7298</v>
      </c>
      <c r="F2919" s="11"/>
      <c r="G2919" s="12" t="s">
        <v>7332</v>
      </c>
      <c r="H2919" s="11"/>
      <c r="I2919" s="11" t="s">
        <v>7332</v>
      </c>
      <c r="J2919" s="11"/>
      <c r="K2919" s="11"/>
      <c r="L2919" s="11"/>
      <c r="M2919" s="11"/>
      <c r="N2919" s="11"/>
      <c r="O2919" s="11"/>
      <c r="P2919" s="11"/>
    </row>
    <row r="2920" spans="1:16" ht="25.5">
      <c r="A2920" s="9" t="s">
        <v>7333</v>
      </c>
      <c r="B2920" s="9" t="s">
        <v>7334</v>
      </c>
      <c r="C2920" s="9"/>
      <c r="D2920" s="10"/>
      <c r="E2920" s="9" t="s">
        <v>7298</v>
      </c>
      <c r="F2920" s="11"/>
      <c r="G2920" s="12">
        <v>0</v>
      </c>
      <c r="H2920" s="11"/>
      <c r="I2920" s="11" t="s">
        <v>7335</v>
      </c>
      <c r="J2920" s="11"/>
      <c r="K2920" s="11"/>
      <c r="L2920" s="11"/>
      <c r="M2920" s="11"/>
      <c r="N2920" s="11"/>
      <c r="O2920" s="11"/>
      <c r="P2920" s="11"/>
    </row>
    <row r="2921" spans="1:16" ht="25.5">
      <c r="A2921" s="9" t="s">
        <v>7336</v>
      </c>
      <c r="B2921" s="9" t="s">
        <v>7337</v>
      </c>
      <c r="C2921" s="9"/>
      <c r="D2921" s="10"/>
      <c r="E2921" s="9" t="s">
        <v>7298</v>
      </c>
      <c r="F2921" s="11"/>
      <c r="G2921" s="12">
        <v>0</v>
      </c>
      <c r="H2921" s="11"/>
      <c r="I2921" s="11" t="s">
        <v>7338</v>
      </c>
      <c r="J2921" s="11"/>
      <c r="K2921" s="11"/>
      <c r="L2921" s="11"/>
      <c r="M2921" s="11"/>
      <c r="N2921" s="11"/>
      <c r="O2921" s="11"/>
      <c r="P2921" s="11"/>
    </row>
    <row r="2922" spans="1:16" ht="25.5">
      <c r="A2922" s="9" t="s">
        <v>7339</v>
      </c>
      <c r="B2922" s="9" t="s">
        <v>7340</v>
      </c>
      <c r="C2922" s="9"/>
      <c r="D2922" s="10"/>
      <c r="E2922" s="9" t="s">
        <v>7298</v>
      </c>
      <c r="F2922" s="11"/>
      <c r="G2922" s="12">
        <v>0</v>
      </c>
      <c r="H2922" s="11"/>
      <c r="I2922" s="11" t="s">
        <v>7341</v>
      </c>
      <c r="J2922" s="11"/>
      <c r="K2922" s="11"/>
      <c r="L2922" s="11"/>
      <c r="M2922" s="11"/>
      <c r="N2922" s="11"/>
      <c r="O2922" s="11"/>
      <c r="P2922" s="11"/>
    </row>
    <row r="2923" spans="1:16" ht="25.5">
      <c r="A2923" s="9" t="s">
        <v>7342</v>
      </c>
      <c r="B2923" s="9" t="s">
        <v>7343</v>
      </c>
      <c r="C2923" s="9"/>
      <c r="D2923" s="10"/>
      <c r="E2923" s="9" t="s">
        <v>20</v>
      </c>
      <c r="F2923" s="11"/>
      <c r="G2923" s="12">
        <v>0</v>
      </c>
      <c r="H2923" s="11"/>
      <c r="I2923" s="11">
        <v>0</v>
      </c>
      <c r="J2923" s="11"/>
      <c r="K2923" s="11"/>
      <c r="L2923" s="11"/>
      <c r="M2923" s="11"/>
      <c r="N2923" s="11"/>
      <c r="O2923" s="11"/>
      <c r="P2923" s="11"/>
    </row>
    <row r="2924" spans="1:16" ht="25.5">
      <c r="A2924" s="9" t="s">
        <v>7344</v>
      </c>
      <c r="B2924" s="9" t="s">
        <v>7345</v>
      </c>
      <c r="C2924" s="9"/>
      <c r="D2924" s="10"/>
      <c r="E2924" s="9" t="s">
        <v>7298</v>
      </c>
      <c r="F2924" s="11"/>
      <c r="G2924" s="12">
        <v>0</v>
      </c>
      <c r="H2924" s="11"/>
      <c r="I2924" s="11" t="s">
        <v>7346</v>
      </c>
      <c r="J2924" s="11"/>
      <c r="K2924" s="11"/>
      <c r="L2924" s="11"/>
      <c r="M2924" s="11"/>
      <c r="N2924" s="11"/>
      <c r="O2924" s="11"/>
      <c r="P2924" s="11"/>
    </row>
    <row r="2925" spans="1:16" ht="25.5">
      <c r="A2925" s="9" t="s">
        <v>7347</v>
      </c>
      <c r="B2925" s="9" t="s">
        <v>7348</v>
      </c>
      <c r="C2925" s="9"/>
      <c r="D2925" s="10"/>
      <c r="E2925" s="9" t="s">
        <v>7298</v>
      </c>
      <c r="F2925" s="11"/>
      <c r="G2925" s="12" t="s">
        <v>7349</v>
      </c>
      <c r="H2925" s="11"/>
      <c r="I2925" s="11" t="s">
        <v>7350</v>
      </c>
      <c r="J2925" s="11"/>
      <c r="K2925" s="11"/>
      <c r="L2925" s="11"/>
      <c r="M2925" s="11"/>
      <c r="N2925" s="11"/>
      <c r="O2925" s="11"/>
      <c r="P2925" s="11"/>
    </row>
    <row r="2926" spans="1:16">
      <c r="A2926" s="9" t="s">
        <v>7351</v>
      </c>
      <c r="B2926" s="9" t="s">
        <v>7352</v>
      </c>
      <c r="C2926" s="9"/>
      <c r="D2926" s="10"/>
      <c r="E2926" s="9" t="s">
        <v>7295</v>
      </c>
      <c r="F2926" s="11"/>
      <c r="G2926" s="12" t="s">
        <v>7353</v>
      </c>
      <c r="H2926" s="11"/>
      <c r="I2926" s="11" t="s">
        <v>7353</v>
      </c>
      <c r="J2926" s="11"/>
      <c r="K2926" s="11"/>
      <c r="L2926" s="11"/>
      <c r="M2926" s="11"/>
      <c r="N2926" s="11"/>
      <c r="O2926" s="11"/>
      <c r="P2926" s="11"/>
    </row>
    <row r="2927" spans="1:16">
      <c r="A2927" s="9" t="s">
        <v>7354</v>
      </c>
      <c r="B2927" s="9" t="s">
        <v>7355</v>
      </c>
      <c r="C2927" s="9"/>
      <c r="D2927" s="10"/>
      <c r="E2927" s="9" t="s">
        <v>7244</v>
      </c>
      <c r="F2927" s="11"/>
      <c r="G2927" s="12">
        <v>0</v>
      </c>
      <c r="H2927" s="11"/>
      <c r="I2927" s="11">
        <v>0</v>
      </c>
      <c r="J2927" s="11"/>
      <c r="K2927" s="11"/>
      <c r="L2927" s="11"/>
      <c r="M2927" s="11"/>
      <c r="N2927" s="11"/>
      <c r="O2927" s="11"/>
      <c r="P2927" s="11"/>
    </row>
    <row r="2928" spans="1:16" ht="25.5">
      <c r="A2928" s="9" t="s">
        <v>7356</v>
      </c>
      <c r="B2928" s="9" t="s">
        <v>7357</v>
      </c>
      <c r="C2928" s="9"/>
      <c r="D2928" s="10"/>
      <c r="E2928" s="9" t="s">
        <v>7298</v>
      </c>
      <c r="F2928" s="11"/>
      <c r="G2928" s="12" t="s">
        <v>7358</v>
      </c>
      <c r="H2928" s="11"/>
      <c r="I2928" s="11" t="s">
        <v>7358</v>
      </c>
      <c r="J2928" s="11"/>
      <c r="K2928" s="11"/>
      <c r="L2928" s="11"/>
      <c r="M2928" s="11"/>
      <c r="N2928" s="11"/>
      <c r="O2928" s="11"/>
      <c r="P2928" s="11"/>
    </row>
    <row r="2929" spans="1:16">
      <c r="A2929" s="9" t="s">
        <v>7359</v>
      </c>
      <c r="B2929" s="9" t="s">
        <v>7360</v>
      </c>
      <c r="C2929" s="9"/>
      <c r="D2929" s="10"/>
      <c r="E2929" s="9" t="s">
        <v>7295</v>
      </c>
      <c r="F2929" s="11"/>
      <c r="G2929" s="12">
        <v>0</v>
      </c>
      <c r="H2929" s="11"/>
      <c r="I2929" s="11">
        <v>0</v>
      </c>
      <c r="J2929" s="11"/>
      <c r="K2929" s="11"/>
      <c r="L2929" s="11"/>
      <c r="M2929" s="11"/>
      <c r="N2929" s="11"/>
      <c r="O2929" s="11"/>
      <c r="P2929" s="11"/>
    </row>
    <row r="2930" spans="1:16" ht="25.5">
      <c r="A2930" s="9" t="s">
        <v>7361</v>
      </c>
      <c r="B2930" s="9" t="s">
        <v>7362</v>
      </c>
      <c r="C2930" s="9"/>
      <c r="D2930" s="10"/>
      <c r="E2930" s="9" t="s">
        <v>7298</v>
      </c>
      <c r="F2930" s="11"/>
      <c r="G2930" s="12">
        <v>0</v>
      </c>
      <c r="H2930" s="11"/>
      <c r="I2930" s="11" t="s">
        <v>7363</v>
      </c>
      <c r="J2930" s="11"/>
      <c r="K2930" s="11"/>
      <c r="L2930" s="11"/>
      <c r="M2930" s="11"/>
      <c r="N2930" s="11"/>
      <c r="O2930" s="11"/>
      <c r="P2930" s="11"/>
    </row>
    <row r="2931" spans="1:16" ht="25.5">
      <c r="A2931" s="9" t="s">
        <v>7364</v>
      </c>
      <c r="B2931" s="9" t="s">
        <v>7365</v>
      </c>
      <c r="C2931" s="9"/>
      <c r="D2931" s="10"/>
      <c r="E2931" s="9" t="s">
        <v>7298</v>
      </c>
      <c r="F2931" s="11"/>
      <c r="G2931" s="12" t="s">
        <v>7366</v>
      </c>
      <c r="H2931" s="11"/>
      <c r="I2931" s="11" t="s">
        <v>7367</v>
      </c>
      <c r="J2931" s="11"/>
      <c r="K2931" s="11"/>
      <c r="L2931" s="11"/>
      <c r="M2931" s="11"/>
      <c r="N2931" s="11"/>
      <c r="O2931" s="11"/>
      <c r="P2931" s="11"/>
    </row>
    <row r="2932" spans="1:16" ht="25.5">
      <c r="A2932" s="9" t="s">
        <v>7368</v>
      </c>
      <c r="B2932" s="9" t="s">
        <v>7369</v>
      </c>
      <c r="C2932" s="9"/>
      <c r="D2932" s="10"/>
      <c r="E2932" s="9" t="s">
        <v>7298</v>
      </c>
      <c r="F2932" s="11"/>
      <c r="G2932" s="12">
        <v>0</v>
      </c>
      <c r="H2932" s="11"/>
      <c r="I2932" s="11">
        <v>0</v>
      </c>
      <c r="J2932" s="11"/>
      <c r="K2932" s="11"/>
      <c r="L2932" s="11"/>
      <c r="M2932" s="11"/>
      <c r="N2932" s="11"/>
      <c r="O2932" s="11"/>
      <c r="P2932" s="11"/>
    </row>
    <row r="2933" spans="1:16">
      <c r="A2933" s="9" t="s">
        <v>7370</v>
      </c>
      <c r="B2933" s="9" t="s">
        <v>7371</v>
      </c>
      <c r="C2933" s="9"/>
      <c r="D2933" s="10"/>
      <c r="E2933" s="9" t="s">
        <v>7295</v>
      </c>
      <c r="F2933" s="11"/>
      <c r="G2933" s="12">
        <v>0</v>
      </c>
      <c r="H2933" s="11"/>
      <c r="I2933" s="11">
        <v>0</v>
      </c>
      <c r="J2933" s="11"/>
      <c r="K2933" s="11"/>
      <c r="L2933" s="11"/>
      <c r="M2933" s="11"/>
      <c r="N2933" s="11"/>
      <c r="O2933" s="11"/>
      <c r="P2933" s="11"/>
    </row>
    <row r="2934" spans="1:16" ht="25.5">
      <c r="A2934" s="9" t="s">
        <v>7372</v>
      </c>
      <c r="B2934" s="9" t="s">
        <v>7373</v>
      </c>
      <c r="C2934" s="9"/>
      <c r="D2934" s="10"/>
      <c r="E2934" s="9" t="s">
        <v>7298</v>
      </c>
      <c r="F2934" s="11"/>
      <c r="G2934" s="12">
        <v>0</v>
      </c>
      <c r="H2934" s="11"/>
      <c r="I2934" s="11" t="s">
        <v>7374</v>
      </c>
      <c r="J2934" s="11"/>
      <c r="K2934" s="11"/>
      <c r="L2934" s="11"/>
      <c r="M2934" s="11"/>
      <c r="N2934" s="11"/>
      <c r="O2934" s="11"/>
      <c r="P2934" s="11"/>
    </row>
    <row r="2935" spans="1:16" ht="25.5">
      <c r="A2935" s="9" t="s">
        <v>7375</v>
      </c>
      <c r="B2935" s="9" t="s">
        <v>7376</v>
      </c>
      <c r="C2935" s="9"/>
      <c r="D2935" s="10"/>
      <c r="E2935" s="9" t="s">
        <v>7244</v>
      </c>
      <c r="F2935" s="11"/>
      <c r="G2935" s="12">
        <v>0</v>
      </c>
      <c r="H2935" s="11"/>
      <c r="I2935" s="11">
        <v>0</v>
      </c>
      <c r="J2935" s="11"/>
      <c r="K2935" s="11"/>
      <c r="L2935" s="11"/>
      <c r="M2935" s="11"/>
      <c r="N2935" s="11"/>
      <c r="O2935" s="11"/>
      <c r="P2935" s="11"/>
    </row>
    <row r="2936" spans="1:16">
      <c r="A2936" s="9" t="s">
        <v>7377</v>
      </c>
      <c r="B2936" s="9" t="s">
        <v>7378</v>
      </c>
      <c r="C2936" s="9"/>
      <c r="D2936" s="10"/>
      <c r="E2936" s="9" t="s">
        <v>7295</v>
      </c>
      <c r="F2936" s="11"/>
      <c r="G2936" s="12">
        <v>0</v>
      </c>
      <c r="H2936" s="11"/>
      <c r="I2936" s="11">
        <v>0</v>
      </c>
      <c r="J2936" s="11"/>
      <c r="K2936" s="11"/>
      <c r="L2936" s="11"/>
      <c r="M2936" s="11"/>
      <c r="N2936" s="11"/>
      <c r="O2936" s="11"/>
      <c r="P2936" s="11"/>
    </row>
    <row r="2937" spans="1:16" ht="25.5">
      <c r="A2937" s="9" t="s">
        <v>7379</v>
      </c>
      <c r="B2937" s="9" t="s">
        <v>7380</v>
      </c>
      <c r="C2937" s="9"/>
      <c r="D2937" s="10"/>
      <c r="E2937" s="9" t="s">
        <v>7298</v>
      </c>
      <c r="F2937" s="11"/>
      <c r="G2937" s="12">
        <v>0</v>
      </c>
      <c r="H2937" s="11"/>
      <c r="I2937" s="11" t="s">
        <v>7381</v>
      </c>
      <c r="J2937" s="11"/>
      <c r="K2937" s="11"/>
      <c r="L2937" s="11"/>
      <c r="M2937" s="11"/>
      <c r="N2937" s="11"/>
      <c r="O2937" s="11"/>
      <c r="P2937" s="11"/>
    </row>
    <row r="2938" spans="1:16" ht="25.5">
      <c r="A2938" s="9" t="s">
        <v>7382</v>
      </c>
      <c r="B2938" s="9" t="s">
        <v>7383</v>
      </c>
      <c r="C2938" s="9"/>
      <c r="D2938" s="10"/>
      <c r="E2938" s="9" t="s">
        <v>20</v>
      </c>
      <c r="F2938" s="11"/>
      <c r="G2938" s="12">
        <v>0</v>
      </c>
      <c r="H2938" s="11"/>
      <c r="I2938" s="11">
        <v>0</v>
      </c>
      <c r="J2938" s="11"/>
      <c r="K2938" s="11"/>
      <c r="L2938" s="11"/>
      <c r="M2938" s="11"/>
      <c r="N2938" s="11"/>
      <c r="O2938" s="11"/>
      <c r="P2938" s="11"/>
    </row>
    <row r="2939" spans="1:16">
      <c r="A2939" s="9" t="s">
        <v>7384</v>
      </c>
      <c r="B2939" s="9" t="s">
        <v>7385</v>
      </c>
      <c r="C2939" s="9"/>
      <c r="D2939" s="10"/>
      <c r="E2939" s="9" t="s">
        <v>7244</v>
      </c>
      <c r="F2939" s="11"/>
      <c r="G2939" s="12">
        <v>0</v>
      </c>
      <c r="H2939" s="11"/>
      <c r="I2939" s="11">
        <v>0</v>
      </c>
      <c r="J2939" s="11"/>
      <c r="K2939" s="11"/>
      <c r="L2939" s="11"/>
      <c r="M2939" s="11"/>
      <c r="N2939" s="11"/>
      <c r="O2939" s="11"/>
      <c r="P2939" s="11"/>
    </row>
    <row r="2940" spans="1:16">
      <c r="A2940" s="9" t="s">
        <v>7386</v>
      </c>
      <c r="B2940" s="9" t="s">
        <v>7387</v>
      </c>
      <c r="C2940" s="9"/>
      <c r="D2940" s="10"/>
      <c r="E2940" s="9" t="s">
        <v>7244</v>
      </c>
      <c r="F2940" s="11"/>
      <c r="G2940" s="12">
        <v>0</v>
      </c>
      <c r="H2940" s="11"/>
      <c r="I2940" s="11" t="s">
        <v>7265</v>
      </c>
      <c r="J2940" s="11"/>
      <c r="K2940" s="11"/>
      <c r="L2940" s="11"/>
      <c r="M2940" s="11"/>
      <c r="N2940" s="11"/>
      <c r="O2940" s="11"/>
      <c r="P2940" s="11"/>
    </row>
    <row r="2941" spans="1:16" ht="25.5">
      <c r="A2941" s="9" t="s">
        <v>7388</v>
      </c>
      <c r="B2941" s="9" t="s">
        <v>7389</v>
      </c>
      <c r="C2941" s="9"/>
      <c r="D2941" s="10"/>
      <c r="E2941" s="9" t="s">
        <v>7390</v>
      </c>
      <c r="F2941" s="11"/>
      <c r="G2941" s="12">
        <v>0</v>
      </c>
      <c r="H2941" s="11"/>
      <c r="I2941" s="11" t="s">
        <v>7391</v>
      </c>
      <c r="J2941" s="11"/>
      <c r="K2941" s="11"/>
      <c r="L2941" s="11"/>
      <c r="M2941" s="11"/>
      <c r="N2941" s="11"/>
      <c r="O2941" s="11"/>
      <c r="P2941" s="11"/>
    </row>
    <row r="2942" spans="1:16" ht="25.5">
      <c r="A2942" s="9" t="s">
        <v>7392</v>
      </c>
      <c r="B2942" s="9" t="s">
        <v>7393</v>
      </c>
      <c r="C2942" s="9"/>
      <c r="D2942" s="10"/>
      <c r="E2942" s="9" t="s">
        <v>7390</v>
      </c>
      <c r="F2942" s="11"/>
      <c r="G2942" s="12" t="s">
        <v>7394</v>
      </c>
      <c r="H2942" s="11"/>
      <c r="I2942" s="11" t="s">
        <v>7395</v>
      </c>
      <c r="J2942" s="11"/>
      <c r="K2942" s="11"/>
      <c r="L2942" s="11"/>
      <c r="M2942" s="11"/>
      <c r="N2942" s="11"/>
      <c r="O2942" s="11"/>
      <c r="P2942" s="11"/>
    </row>
    <row r="2943" spans="1:16" ht="25.5">
      <c r="A2943" s="9" t="s">
        <v>7396</v>
      </c>
      <c r="B2943" s="9" t="s">
        <v>7397</v>
      </c>
      <c r="C2943" s="9"/>
      <c r="D2943" s="10"/>
      <c r="E2943" s="9" t="s">
        <v>7390</v>
      </c>
      <c r="F2943" s="11"/>
      <c r="G2943" s="12">
        <v>0</v>
      </c>
      <c r="H2943" s="11"/>
      <c r="I2943" s="11" t="s">
        <v>7398</v>
      </c>
      <c r="J2943" s="11"/>
      <c r="K2943" s="11"/>
      <c r="L2943" s="11"/>
      <c r="M2943" s="11"/>
      <c r="N2943" s="11"/>
      <c r="O2943" s="11"/>
      <c r="P2943" s="11"/>
    </row>
    <row r="2944" spans="1:16" ht="25.5">
      <c r="A2944" s="9" t="s">
        <v>7399</v>
      </c>
      <c r="B2944" s="9" t="s">
        <v>7400</v>
      </c>
      <c r="C2944" s="9"/>
      <c r="D2944" s="10"/>
      <c r="E2944" s="9" t="s">
        <v>7244</v>
      </c>
      <c r="F2944" s="11"/>
      <c r="G2944" s="12">
        <v>0</v>
      </c>
      <c r="H2944" s="11"/>
      <c r="I2944" s="11" t="s">
        <v>7265</v>
      </c>
      <c r="J2944" s="11"/>
      <c r="K2944" s="11"/>
      <c r="L2944" s="11"/>
      <c r="M2944" s="11"/>
      <c r="N2944" s="11"/>
      <c r="O2944" s="11"/>
      <c r="P2944" s="11"/>
    </row>
    <row r="2945" spans="1:16" ht="25.5">
      <c r="A2945" s="9" t="s">
        <v>7401</v>
      </c>
      <c r="B2945" s="9" t="s">
        <v>7402</v>
      </c>
      <c r="C2945" s="9"/>
      <c r="D2945" s="10"/>
      <c r="E2945" s="9" t="s">
        <v>20</v>
      </c>
      <c r="F2945" s="11"/>
      <c r="G2945" s="12">
        <v>0</v>
      </c>
      <c r="H2945" s="11"/>
      <c r="I2945" s="11">
        <v>125</v>
      </c>
      <c r="J2945" s="11"/>
      <c r="K2945" s="11"/>
      <c r="L2945" s="11"/>
      <c r="M2945" s="11"/>
      <c r="N2945" s="11"/>
      <c r="O2945" s="11"/>
      <c r="P2945" s="11"/>
    </row>
    <row r="2946" spans="1:16" ht="25.5">
      <c r="A2946" s="9" t="s">
        <v>7403</v>
      </c>
      <c r="B2946" s="9" t="s">
        <v>7404</v>
      </c>
      <c r="C2946" s="9"/>
      <c r="D2946" s="10"/>
      <c r="E2946" s="9" t="s">
        <v>7237</v>
      </c>
      <c r="F2946" s="11"/>
      <c r="G2946" s="12">
        <v>0</v>
      </c>
      <c r="H2946" s="11"/>
      <c r="I2946" s="11">
        <v>0</v>
      </c>
      <c r="J2946" s="11"/>
      <c r="K2946" s="11"/>
      <c r="L2946" s="11"/>
      <c r="M2946" s="11"/>
      <c r="N2946" s="11"/>
      <c r="O2946" s="11"/>
      <c r="P2946" s="11"/>
    </row>
    <row r="2947" spans="1:16" ht="25.5">
      <c r="A2947" s="9" t="s">
        <v>7405</v>
      </c>
      <c r="B2947" s="9" t="s">
        <v>7406</v>
      </c>
      <c r="C2947" s="9"/>
      <c r="D2947" s="10"/>
      <c r="E2947" s="9" t="s">
        <v>7237</v>
      </c>
      <c r="F2947" s="11"/>
      <c r="G2947" s="12">
        <v>0</v>
      </c>
      <c r="H2947" s="11"/>
      <c r="I2947" s="11">
        <v>0</v>
      </c>
      <c r="J2947" s="11"/>
      <c r="K2947" s="11"/>
      <c r="L2947" s="11"/>
      <c r="M2947" s="11"/>
      <c r="N2947" s="11"/>
      <c r="O2947" s="11"/>
      <c r="P2947" s="11"/>
    </row>
    <row r="2948" spans="1:16" ht="25.5">
      <c r="A2948" s="9" t="s">
        <v>7407</v>
      </c>
      <c r="B2948" s="9" t="s">
        <v>7408</v>
      </c>
      <c r="C2948" s="9"/>
      <c r="D2948" s="10"/>
      <c r="E2948" s="9" t="s">
        <v>7237</v>
      </c>
      <c r="F2948" s="11"/>
      <c r="G2948" s="12">
        <v>0</v>
      </c>
      <c r="H2948" s="11"/>
      <c r="I2948" s="11">
        <v>0</v>
      </c>
      <c r="J2948" s="11"/>
      <c r="K2948" s="11"/>
      <c r="L2948" s="11"/>
      <c r="M2948" s="11"/>
      <c r="N2948" s="11"/>
      <c r="O2948" s="11"/>
      <c r="P2948" s="11"/>
    </row>
    <row r="2949" spans="1:16" ht="25.5">
      <c r="A2949" s="9" t="s">
        <v>7409</v>
      </c>
      <c r="B2949" s="9" t="s">
        <v>7410</v>
      </c>
      <c r="C2949" s="9"/>
      <c r="D2949" s="10"/>
      <c r="E2949" s="9" t="s">
        <v>7237</v>
      </c>
      <c r="F2949" s="11"/>
      <c r="G2949" s="12">
        <v>0</v>
      </c>
      <c r="H2949" s="11"/>
      <c r="I2949" s="11">
        <v>0</v>
      </c>
      <c r="J2949" s="11"/>
      <c r="K2949" s="11"/>
      <c r="L2949" s="11"/>
      <c r="M2949" s="11"/>
      <c r="N2949" s="11"/>
      <c r="O2949" s="11"/>
      <c r="P2949" s="11"/>
    </row>
    <row r="2950" spans="1:16" ht="25.5">
      <c r="A2950" s="9" t="s">
        <v>7411</v>
      </c>
      <c r="B2950" s="9" t="s">
        <v>7412</v>
      </c>
      <c r="C2950" s="9"/>
      <c r="D2950" s="10"/>
      <c r="E2950" s="9" t="s">
        <v>7237</v>
      </c>
      <c r="F2950" s="11"/>
      <c r="G2950" s="12">
        <v>0</v>
      </c>
      <c r="H2950" s="11"/>
      <c r="I2950" s="11">
        <v>0</v>
      </c>
      <c r="J2950" s="11"/>
      <c r="K2950" s="11"/>
      <c r="L2950" s="11"/>
      <c r="M2950" s="11"/>
      <c r="N2950" s="11"/>
      <c r="O2950" s="11"/>
      <c r="P2950" s="11"/>
    </row>
    <row r="2951" spans="1:16" ht="25.5">
      <c r="A2951" s="9" t="s">
        <v>7413</v>
      </c>
      <c r="B2951" s="9" t="s">
        <v>7414</v>
      </c>
      <c r="C2951" s="9"/>
      <c r="D2951" s="10"/>
      <c r="E2951" s="9" t="s">
        <v>7390</v>
      </c>
      <c r="F2951" s="11"/>
      <c r="G2951" s="12">
        <v>0</v>
      </c>
      <c r="H2951" s="11"/>
      <c r="I2951" s="11" t="s">
        <v>7415</v>
      </c>
      <c r="J2951" s="11"/>
      <c r="K2951" s="11"/>
      <c r="L2951" s="11"/>
      <c r="M2951" s="11"/>
      <c r="N2951" s="11"/>
      <c r="O2951" s="11"/>
      <c r="P2951" s="11"/>
    </row>
    <row r="2952" spans="1:16" ht="25.5">
      <c r="A2952" s="9" t="s">
        <v>7416</v>
      </c>
      <c r="B2952" s="9" t="s">
        <v>7417</v>
      </c>
      <c r="C2952" s="9"/>
      <c r="D2952" s="10"/>
      <c r="E2952" s="9" t="s">
        <v>7390</v>
      </c>
      <c r="F2952" s="11"/>
      <c r="G2952" s="12" t="s">
        <v>7418</v>
      </c>
      <c r="H2952" s="11"/>
      <c r="I2952" s="11" t="s">
        <v>7419</v>
      </c>
      <c r="J2952" s="11"/>
      <c r="K2952" s="11"/>
      <c r="L2952" s="11"/>
      <c r="M2952" s="11"/>
      <c r="N2952" s="11"/>
      <c r="O2952" s="11"/>
      <c r="P2952" s="11"/>
    </row>
    <row r="2953" spans="1:16" ht="25.5">
      <c r="A2953" s="9" t="s">
        <v>7420</v>
      </c>
      <c r="B2953" s="9" t="s">
        <v>7421</v>
      </c>
      <c r="C2953" s="9"/>
      <c r="D2953" s="10"/>
      <c r="E2953" s="9" t="s">
        <v>7390</v>
      </c>
      <c r="F2953" s="11"/>
      <c r="G2953" s="12">
        <v>0</v>
      </c>
      <c r="H2953" s="11"/>
      <c r="I2953" s="11">
        <v>0</v>
      </c>
      <c r="J2953" s="11"/>
      <c r="K2953" s="11"/>
      <c r="L2953" s="11"/>
      <c r="M2953" s="11"/>
      <c r="N2953" s="11"/>
      <c r="O2953" s="11"/>
      <c r="P2953" s="11"/>
    </row>
    <row r="2954" spans="1:16" ht="25.5">
      <c r="A2954" s="9" t="s">
        <v>7422</v>
      </c>
      <c r="B2954" s="9" t="s">
        <v>7423</v>
      </c>
      <c r="C2954" s="9"/>
      <c r="D2954" s="10"/>
      <c r="E2954" s="9" t="s">
        <v>7390</v>
      </c>
      <c r="F2954" s="11"/>
      <c r="G2954" s="12">
        <v>0</v>
      </c>
      <c r="H2954" s="11"/>
      <c r="I2954" s="11" t="s">
        <v>7424</v>
      </c>
      <c r="J2954" s="11"/>
      <c r="K2954" s="11"/>
      <c r="L2954" s="11"/>
      <c r="M2954" s="11"/>
      <c r="N2954" s="11"/>
      <c r="O2954" s="11"/>
      <c r="P2954" s="11"/>
    </row>
    <row r="2955" spans="1:16" ht="25.5">
      <c r="A2955" s="9" t="s">
        <v>7425</v>
      </c>
      <c r="B2955" s="9" t="s">
        <v>7426</v>
      </c>
      <c r="C2955" s="9"/>
      <c r="D2955" s="10"/>
      <c r="E2955" s="9" t="s">
        <v>7390</v>
      </c>
      <c r="F2955" s="11"/>
      <c r="G2955" s="12" t="s">
        <v>7427</v>
      </c>
      <c r="H2955" s="11"/>
      <c r="I2955" s="11">
        <v>0</v>
      </c>
      <c r="J2955" s="11"/>
      <c r="K2955" s="11"/>
      <c r="L2955" s="11"/>
      <c r="M2955" s="11"/>
      <c r="N2955" s="11"/>
      <c r="O2955" s="11"/>
      <c r="P2955" s="11"/>
    </row>
    <row r="2956" spans="1:16" ht="25.5">
      <c r="A2956" s="9" t="s">
        <v>7428</v>
      </c>
      <c r="B2956" s="9" t="s">
        <v>7429</v>
      </c>
      <c r="C2956" s="9"/>
      <c r="D2956" s="10"/>
      <c r="E2956" s="9" t="s">
        <v>20</v>
      </c>
      <c r="F2956" s="11"/>
      <c r="G2956" s="12">
        <v>0</v>
      </c>
      <c r="H2956" s="11"/>
      <c r="I2956" s="11">
        <v>0</v>
      </c>
      <c r="J2956" s="11"/>
      <c r="K2956" s="11"/>
      <c r="L2956" s="11"/>
      <c r="M2956" s="11"/>
      <c r="N2956" s="11"/>
      <c r="O2956" s="11"/>
      <c r="P2956" s="11"/>
    </row>
    <row r="2957" spans="1:16" ht="25.5">
      <c r="A2957" s="9" t="s">
        <v>7430</v>
      </c>
      <c r="B2957" s="9" t="s">
        <v>7431</v>
      </c>
      <c r="C2957" s="9"/>
      <c r="D2957" s="10"/>
      <c r="E2957" s="9" t="s">
        <v>7390</v>
      </c>
      <c r="F2957" s="11"/>
      <c r="G2957" s="12">
        <v>0</v>
      </c>
      <c r="H2957" s="11"/>
      <c r="I2957" s="11">
        <v>0</v>
      </c>
      <c r="J2957" s="11"/>
      <c r="K2957" s="11"/>
      <c r="L2957" s="11"/>
      <c r="M2957" s="11"/>
      <c r="N2957" s="11"/>
      <c r="O2957" s="11"/>
      <c r="P2957" s="11"/>
    </row>
    <row r="2958" spans="1:16" ht="25.5">
      <c r="A2958" s="9" t="s">
        <v>7432</v>
      </c>
      <c r="B2958" s="9" t="s">
        <v>7433</v>
      </c>
      <c r="C2958" s="9"/>
      <c r="D2958" s="10"/>
      <c r="E2958" s="9" t="s">
        <v>7390</v>
      </c>
      <c r="F2958" s="11"/>
      <c r="G2958" s="12">
        <v>0</v>
      </c>
      <c r="H2958" s="11"/>
      <c r="I2958" s="11">
        <v>0</v>
      </c>
      <c r="J2958" s="11"/>
      <c r="K2958" s="11"/>
      <c r="L2958" s="11"/>
      <c r="M2958" s="11"/>
      <c r="N2958" s="11"/>
      <c r="O2958" s="11"/>
      <c r="P2958" s="11"/>
    </row>
    <row r="2959" spans="1:16" ht="25.5">
      <c r="A2959" s="9" t="s">
        <v>7434</v>
      </c>
      <c r="B2959" s="9" t="s">
        <v>7435</v>
      </c>
      <c r="C2959" s="9"/>
      <c r="D2959" s="10"/>
      <c r="E2959" s="9" t="s">
        <v>7390</v>
      </c>
      <c r="F2959" s="11"/>
      <c r="G2959" s="12">
        <v>0</v>
      </c>
      <c r="H2959" s="11"/>
      <c r="I2959" s="11">
        <v>0</v>
      </c>
      <c r="J2959" s="11"/>
      <c r="K2959" s="11"/>
      <c r="L2959" s="11"/>
      <c r="M2959" s="11"/>
      <c r="N2959" s="11"/>
      <c r="O2959" s="11"/>
      <c r="P2959" s="11"/>
    </row>
    <row r="2960" spans="1:16" ht="25.5">
      <c r="A2960" s="9" t="s">
        <v>7436</v>
      </c>
      <c r="B2960" s="9" t="s">
        <v>7437</v>
      </c>
      <c r="C2960" s="9"/>
      <c r="D2960" s="10"/>
      <c r="E2960" s="9" t="s">
        <v>20</v>
      </c>
      <c r="F2960" s="11"/>
      <c r="G2960" s="12">
        <v>0</v>
      </c>
      <c r="H2960" s="11"/>
      <c r="I2960" s="11" t="s">
        <v>7438</v>
      </c>
      <c r="J2960" s="11"/>
      <c r="K2960" s="11"/>
      <c r="L2960" s="11"/>
      <c r="M2960" s="11"/>
      <c r="N2960" s="11"/>
      <c r="O2960" s="11"/>
      <c r="P2960" s="11"/>
    </row>
    <row r="2961" spans="1:16" ht="38.25">
      <c r="A2961" s="9" t="s">
        <v>7439</v>
      </c>
      <c r="B2961" s="9" t="s">
        <v>7440</v>
      </c>
      <c r="C2961" s="9"/>
      <c r="D2961" s="10"/>
      <c r="E2961" s="9" t="s">
        <v>20</v>
      </c>
      <c r="F2961" s="11"/>
      <c r="G2961" s="12">
        <v>0</v>
      </c>
      <c r="H2961" s="11"/>
      <c r="I2961" s="11" t="s">
        <v>7441</v>
      </c>
      <c r="J2961" s="11"/>
      <c r="K2961" s="11"/>
      <c r="L2961" s="11"/>
      <c r="M2961" s="11"/>
      <c r="N2961" s="11"/>
      <c r="O2961" s="11"/>
      <c r="P2961" s="11"/>
    </row>
    <row r="2962" spans="1:16" ht="25.5">
      <c r="A2962" s="9" t="s">
        <v>7442</v>
      </c>
      <c r="B2962" s="9" t="s">
        <v>7443</v>
      </c>
      <c r="C2962" s="9"/>
      <c r="D2962" s="10"/>
      <c r="E2962" s="9" t="s">
        <v>20</v>
      </c>
      <c r="F2962" s="11"/>
      <c r="G2962" s="12">
        <v>0</v>
      </c>
      <c r="H2962" s="11"/>
      <c r="I2962" s="11">
        <v>0</v>
      </c>
      <c r="J2962" s="11"/>
      <c r="K2962" s="11"/>
      <c r="L2962" s="11"/>
      <c r="M2962" s="11"/>
      <c r="N2962" s="11"/>
      <c r="O2962" s="11"/>
      <c r="P2962" s="11"/>
    </row>
    <row r="2963" spans="1:16" ht="25.5">
      <c r="A2963" s="9" t="s">
        <v>7444</v>
      </c>
      <c r="B2963" s="9" t="s">
        <v>7445</v>
      </c>
      <c r="C2963" s="9"/>
      <c r="D2963" s="10"/>
      <c r="E2963" s="9" t="s">
        <v>7446</v>
      </c>
      <c r="F2963" s="11"/>
      <c r="G2963" s="12" t="s">
        <v>7447</v>
      </c>
      <c r="H2963" s="11"/>
      <c r="I2963" s="11" t="s">
        <v>7447</v>
      </c>
      <c r="J2963" s="11"/>
      <c r="K2963" s="11"/>
      <c r="L2963" s="11"/>
      <c r="M2963" s="11"/>
      <c r="N2963" s="11"/>
      <c r="O2963" s="11"/>
      <c r="P2963" s="11"/>
    </row>
    <row r="2964" spans="1:16" ht="25.5">
      <c r="A2964" s="9" t="s">
        <v>7448</v>
      </c>
      <c r="B2964" s="9" t="s">
        <v>7449</v>
      </c>
      <c r="C2964" s="9"/>
      <c r="D2964" s="10"/>
      <c r="E2964" s="9" t="s">
        <v>7446</v>
      </c>
      <c r="F2964" s="11"/>
      <c r="G2964" s="12" t="s">
        <v>7450</v>
      </c>
      <c r="H2964" s="11"/>
      <c r="I2964" s="11">
        <v>0</v>
      </c>
      <c r="J2964" s="11"/>
      <c r="K2964" s="11"/>
      <c r="L2964" s="11"/>
      <c r="M2964" s="11"/>
      <c r="N2964" s="11"/>
      <c r="O2964" s="11"/>
      <c r="P2964" s="11"/>
    </row>
    <row r="2965" spans="1:16">
      <c r="A2965" s="9" t="s">
        <v>7451</v>
      </c>
      <c r="B2965" s="9" t="s">
        <v>7452</v>
      </c>
      <c r="C2965" s="9"/>
      <c r="D2965" s="10"/>
      <c r="E2965" s="9" t="s">
        <v>7453</v>
      </c>
      <c r="F2965" s="11"/>
      <c r="G2965" s="12" t="s">
        <v>7454</v>
      </c>
      <c r="H2965" s="11"/>
      <c r="I2965" s="11" t="s">
        <v>7454</v>
      </c>
      <c r="J2965" s="11"/>
      <c r="K2965" s="11"/>
      <c r="L2965" s="11"/>
      <c r="M2965" s="11"/>
      <c r="N2965" s="11"/>
      <c r="O2965" s="11"/>
      <c r="P2965" s="11"/>
    </row>
    <row r="2966" spans="1:16" ht="25.5">
      <c r="A2966" s="9" t="s">
        <v>7455</v>
      </c>
      <c r="B2966" s="9" t="s">
        <v>7456</v>
      </c>
      <c r="C2966" s="9"/>
      <c r="D2966" s="10"/>
      <c r="E2966" s="9" t="s">
        <v>7446</v>
      </c>
      <c r="F2966" s="11"/>
      <c r="G2966" s="12">
        <v>0</v>
      </c>
      <c r="H2966" s="11"/>
      <c r="I2966" s="11">
        <v>0</v>
      </c>
      <c r="J2966" s="11"/>
      <c r="K2966" s="11"/>
      <c r="L2966" s="11"/>
      <c r="M2966" s="11"/>
      <c r="N2966" s="11"/>
      <c r="O2966" s="11"/>
      <c r="P2966" s="11"/>
    </row>
    <row r="2967" spans="1:16" ht="25.5">
      <c r="A2967" s="9" t="s">
        <v>7457</v>
      </c>
      <c r="B2967" s="9" t="s">
        <v>7458</v>
      </c>
      <c r="C2967" s="9"/>
      <c r="D2967" s="10"/>
      <c r="E2967" s="9" t="s">
        <v>7298</v>
      </c>
      <c r="F2967" s="11"/>
      <c r="G2967" s="12">
        <v>0</v>
      </c>
      <c r="H2967" s="11"/>
      <c r="I2967" s="11">
        <v>0</v>
      </c>
      <c r="J2967" s="11"/>
      <c r="K2967" s="11"/>
      <c r="L2967" s="11"/>
      <c r="M2967" s="11"/>
      <c r="N2967" s="11"/>
      <c r="O2967" s="11"/>
      <c r="P2967" s="11"/>
    </row>
    <row r="2968" spans="1:16" ht="25.5">
      <c r="A2968" s="9" t="s">
        <v>7459</v>
      </c>
      <c r="B2968" s="9" t="s">
        <v>7460</v>
      </c>
      <c r="C2968" s="9"/>
      <c r="D2968" s="10"/>
      <c r="E2968" s="9" t="s">
        <v>7298</v>
      </c>
      <c r="F2968" s="11"/>
      <c r="G2968" s="12">
        <v>0</v>
      </c>
      <c r="H2968" s="11"/>
      <c r="I2968" s="11" t="s">
        <v>7461</v>
      </c>
      <c r="J2968" s="11"/>
      <c r="K2968" s="11"/>
      <c r="L2968" s="11"/>
      <c r="M2968" s="11"/>
      <c r="N2968" s="11"/>
      <c r="O2968" s="11"/>
      <c r="P2968" s="11"/>
    </row>
    <row r="2969" spans="1:16">
      <c r="A2969" s="9" t="s">
        <v>7462</v>
      </c>
      <c r="B2969" s="9" t="s">
        <v>7463</v>
      </c>
      <c r="C2969" s="9"/>
      <c r="D2969" s="10"/>
      <c r="E2969" s="9" t="s">
        <v>20</v>
      </c>
      <c r="F2969" s="11"/>
      <c r="G2969" s="12">
        <v>0</v>
      </c>
      <c r="H2969" s="11"/>
      <c r="I2969" s="11" t="s">
        <v>7464</v>
      </c>
      <c r="J2969" s="11"/>
      <c r="K2969" s="11"/>
      <c r="L2969" s="11"/>
      <c r="M2969" s="11"/>
      <c r="N2969" s="11"/>
      <c r="O2969" s="11"/>
      <c r="P2969" s="11"/>
    </row>
    <row r="2970" spans="1:16" ht="25.5">
      <c r="A2970" s="9" t="s">
        <v>7465</v>
      </c>
      <c r="B2970" s="9" t="s">
        <v>7466</v>
      </c>
      <c r="C2970" s="9"/>
      <c r="D2970" s="10"/>
      <c r="E2970" s="9" t="s">
        <v>20</v>
      </c>
      <c r="F2970" s="11"/>
      <c r="G2970" s="12">
        <v>0</v>
      </c>
      <c r="H2970" s="11"/>
      <c r="I2970" s="11" t="s">
        <v>7467</v>
      </c>
      <c r="J2970" s="11"/>
      <c r="K2970" s="11"/>
      <c r="L2970" s="11"/>
      <c r="M2970" s="11"/>
      <c r="N2970" s="11"/>
      <c r="O2970" s="11"/>
      <c r="P2970" s="11"/>
    </row>
    <row r="2971" spans="1:16">
      <c r="A2971" s="9" t="s">
        <v>7468</v>
      </c>
      <c r="B2971" s="9" t="s">
        <v>7469</v>
      </c>
      <c r="C2971" s="9"/>
      <c r="D2971" s="10"/>
      <c r="E2971" s="9" t="s">
        <v>7298</v>
      </c>
      <c r="F2971" s="11"/>
      <c r="G2971" s="12" t="s">
        <v>7470</v>
      </c>
      <c r="H2971" s="11"/>
      <c r="I2971" s="11" t="s">
        <v>7470</v>
      </c>
      <c r="J2971" s="11"/>
      <c r="K2971" s="11"/>
      <c r="L2971" s="11"/>
      <c r="M2971" s="11"/>
      <c r="N2971" s="11"/>
      <c r="O2971" s="11"/>
      <c r="P2971" s="11"/>
    </row>
    <row r="2972" spans="1:16">
      <c r="A2972" s="9" t="s">
        <v>7471</v>
      </c>
      <c r="B2972" s="9" t="s">
        <v>7472</v>
      </c>
      <c r="C2972" s="9"/>
      <c r="D2972" s="10"/>
      <c r="E2972" s="9" t="s">
        <v>7298</v>
      </c>
      <c r="F2972" s="11"/>
      <c r="G2972" s="12" t="s">
        <v>7473</v>
      </c>
      <c r="H2972" s="11"/>
      <c r="I2972" s="11" t="s">
        <v>7473</v>
      </c>
      <c r="J2972" s="11"/>
      <c r="K2972" s="11"/>
      <c r="L2972" s="11"/>
      <c r="M2972" s="11"/>
      <c r="N2972" s="11"/>
      <c r="O2972" s="11"/>
      <c r="P2972" s="11"/>
    </row>
    <row r="2973" spans="1:16">
      <c r="A2973" s="9" t="s">
        <v>7474</v>
      </c>
      <c r="B2973" s="9" t="s">
        <v>7475</v>
      </c>
      <c r="C2973" s="9"/>
      <c r="D2973" s="10"/>
      <c r="E2973" s="9" t="s">
        <v>7298</v>
      </c>
      <c r="F2973" s="11"/>
      <c r="G2973" s="12" t="s">
        <v>7476</v>
      </c>
      <c r="H2973" s="11"/>
      <c r="I2973" s="11" t="s">
        <v>7476</v>
      </c>
      <c r="J2973" s="11"/>
      <c r="K2973" s="11"/>
      <c r="L2973" s="11"/>
      <c r="M2973" s="11"/>
      <c r="N2973" s="11"/>
      <c r="O2973" s="11"/>
      <c r="P2973" s="11"/>
    </row>
    <row r="2974" spans="1:16">
      <c r="A2974" s="9" t="s">
        <v>7477</v>
      </c>
      <c r="B2974" s="9" t="s">
        <v>7478</v>
      </c>
      <c r="C2974" s="9"/>
      <c r="D2974" s="10"/>
      <c r="E2974" s="9" t="s">
        <v>7298</v>
      </c>
      <c r="F2974" s="11"/>
      <c r="G2974" s="12" t="s">
        <v>7479</v>
      </c>
      <c r="H2974" s="11"/>
      <c r="I2974" s="11" t="s">
        <v>7479</v>
      </c>
      <c r="J2974" s="11"/>
      <c r="K2974" s="11"/>
      <c r="L2974" s="11"/>
      <c r="M2974" s="11"/>
      <c r="N2974" s="11"/>
      <c r="O2974" s="11"/>
      <c r="P2974" s="11"/>
    </row>
    <row r="2975" spans="1:16" ht="25.5">
      <c r="A2975" s="9" t="s">
        <v>7480</v>
      </c>
      <c r="B2975" s="9" t="s">
        <v>7481</v>
      </c>
      <c r="C2975" s="9"/>
      <c r="D2975" s="10"/>
      <c r="E2975" s="9" t="s">
        <v>7298</v>
      </c>
      <c r="F2975" s="11"/>
      <c r="G2975" s="12" t="s">
        <v>7482</v>
      </c>
      <c r="H2975" s="11"/>
      <c r="I2975" s="11">
        <v>0</v>
      </c>
      <c r="J2975" s="11"/>
      <c r="K2975" s="11"/>
      <c r="L2975" s="11"/>
      <c r="M2975" s="11"/>
      <c r="N2975" s="11"/>
      <c r="O2975" s="11"/>
      <c r="P2975" s="11"/>
    </row>
    <row r="2976" spans="1:16">
      <c r="A2976" s="9" t="s">
        <v>7483</v>
      </c>
      <c r="B2976" s="9" t="s">
        <v>7484</v>
      </c>
      <c r="C2976" s="9"/>
      <c r="D2976" s="10"/>
      <c r="E2976" s="9" t="s">
        <v>7298</v>
      </c>
      <c r="F2976" s="11"/>
      <c r="G2976" s="12" t="s">
        <v>7485</v>
      </c>
      <c r="H2976" s="11"/>
      <c r="I2976" s="11" t="s">
        <v>7485</v>
      </c>
      <c r="J2976" s="11"/>
      <c r="K2976" s="11"/>
      <c r="L2976" s="11"/>
      <c r="M2976" s="11"/>
      <c r="N2976" s="11"/>
      <c r="O2976" s="11"/>
      <c r="P2976" s="11"/>
    </row>
    <row r="2977" spans="1:16">
      <c r="A2977" s="9" t="s">
        <v>7486</v>
      </c>
      <c r="B2977" s="9" t="s">
        <v>7487</v>
      </c>
      <c r="C2977" s="9"/>
      <c r="D2977" s="10"/>
      <c r="E2977" s="9" t="s">
        <v>7298</v>
      </c>
      <c r="F2977" s="11"/>
      <c r="G2977" s="12" t="s">
        <v>7488</v>
      </c>
      <c r="H2977" s="11"/>
      <c r="I2977" s="11" t="s">
        <v>7488</v>
      </c>
      <c r="J2977" s="11"/>
      <c r="K2977" s="11"/>
      <c r="L2977" s="11"/>
      <c r="M2977" s="11"/>
      <c r="N2977" s="11"/>
      <c r="O2977" s="11"/>
      <c r="P2977" s="11"/>
    </row>
    <row r="2978" spans="1:16">
      <c r="A2978" s="9" t="s">
        <v>7489</v>
      </c>
      <c r="B2978" s="9" t="s">
        <v>7490</v>
      </c>
      <c r="C2978" s="9"/>
      <c r="D2978" s="10"/>
      <c r="E2978" s="9" t="s">
        <v>7298</v>
      </c>
      <c r="F2978" s="11"/>
      <c r="G2978" s="12" t="s">
        <v>7491</v>
      </c>
      <c r="H2978" s="11"/>
      <c r="I2978" s="11" t="s">
        <v>7491</v>
      </c>
      <c r="J2978" s="11"/>
      <c r="K2978" s="11"/>
      <c r="L2978" s="11"/>
      <c r="M2978" s="11"/>
      <c r="N2978" s="11"/>
      <c r="O2978" s="11"/>
      <c r="P2978" s="11"/>
    </row>
    <row r="2979" spans="1:16">
      <c r="A2979" s="9" t="s">
        <v>7492</v>
      </c>
      <c r="B2979" s="9" t="s">
        <v>7493</v>
      </c>
      <c r="C2979" s="9"/>
      <c r="D2979" s="10"/>
      <c r="E2979" s="9" t="s">
        <v>7298</v>
      </c>
      <c r="F2979" s="11"/>
      <c r="G2979" s="12" t="s">
        <v>7494</v>
      </c>
      <c r="H2979" s="11"/>
      <c r="I2979" s="11" t="s">
        <v>7494</v>
      </c>
      <c r="J2979" s="11"/>
      <c r="K2979" s="11"/>
      <c r="L2979" s="11"/>
      <c r="M2979" s="11"/>
      <c r="N2979" s="11"/>
      <c r="O2979" s="11"/>
      <c r="P2979" s="11"/>
    </row>
    <row r="2980" spans="1:16">
      <c r="A2980" s="9" t="s">
        <v>7495</v>
      </c>
      <c r="B2980" s="9" t="s">
        <v>7496</v>
      </c>
      <c r="C2980" s="9"/>
      <c r="D2980" s="10"/>
      <c r="E2980" s="9" t="s">
        <v>7298</v>
      </c>
      <c r="F2980" s="11"/>
      <c r="G2980" s="12" t="s">
        <v>7497</v>
      </c>
      <c r="H2980" s="11"/>
      <c r="I2980" s="11" t="s">
        <v>7497</v>
      </c>
      <c r="J2980" s="11"/>
      <c r="K2980" s="11"/>
      <c r="L2980" s="11"/>
      <c r="M2980" s="11"/>
      <c r="N2980" s="11"/>
      <c r="O2980" s="11"/>
      <c r="P2980" s="11"/>
    </row>
    <row r="2981" spans="1:16">
      <c r="A2981" s="9" t="s">
        <v>7498</v>
      </c>
      <c r="B2981" s="9" t="s">
        <v>7499</v>
      </c>
      <c r="C2981" s="9"/>
      <c r="D2981" s="10"/>
      <c r="E2981" s="9" t="s">
        <v>7298</v>
      </c>
      <c r="F2981" s="11"/>
      <c r="G2981" s="12" t="s">
        <v>7500</v>
      </c>
      <c r="H2981" s="11"/>
      <c r="I2981" s="11" t="s">
        <v>7500</v>
      </c>
      <c r="J2981" s="11"/>
      <c r="K2981" s="11"/>
      <c r="L2981" s="11"/>
      <c r="M2981" s="11"/>
      <c r="N2981" s="11"/>
      <c r="O2981" s="11"/>
      <c r="P2981" s="11"/>
    </row>
    <row r="2982" spans="1:16" ht="25.5">
      <c r="A2982" s="9" t="s">
        <v>7501</v>
      </c>
      <c r="B2982" s="9" t="s">
        <v>7502</v>
      </c>
      <c r="C2982" s="9"/>
      <c r="D2982" s="10"/>
      <c r="E2982" s="9" t="s">
        <v>7298</v>
      </c>
      <c r="F2982" s="11"/>
      <c r="G2982" s="12" t="s">
        <v>7503</v>
      </c>
      <c r="H2982" s="11"/>
      <c r="I2982" s="11" t="s">
        <v>7503</v>
      </c>
      <c r="J2982" s="11"/>
      <c r="K2982" s="11"/>
      <c r="L2982" s="11"/>
      <c r="M2982" s="11"/>
      <c r="N2982" s="11"/>
      <c r="O2982" s="11"/>
      <c r="P2982" s="11"/>
    </row>
    <row r="2983" spans="1:16">
      <c r="A2983" s="9" t="s">
        <v>7504</v>
      </c>
      <c r="B2983" s="9" t="s">
        <v>7505</v>
      </c>
      <c r="C2983" s="9"/>
      <c r="D2983" s="10"/>
      <c r="E2983" s="9" t="s">
        <v>7298</v>
      </c>
      <c r="F2983" s="11"/>
      <c r="G2983" s="12" t="s">
        <v>7506</v>
      </c>
      <c r="H2983" s="11"/>
      <c r="I2983" s="11" t="s">
        <v>7506</v>
      </c>
      <c r="J2983" s="11"/>
      <c r="K2983" s="11"/>
      <c r="L2983" s="11"/>
      <c r="M2983" s="11"/>
      <c r="N2983" s="11"/>
      <c r="O2983" s="11"/>
      <c r="P2983" s="11"/>
    </row>
    <row r="2984" spans="1:16">
      <c r="A2984" s="9" t="s">
        <v>7507</v>
      </c>
      <c r="B2984" s="9" t="s">
        <v>7508</v>
      </c>
      <c r="C2984" s="9"/>
      <c r="D2984" s="10"/>
      <c r="E2984" s="9" t="s">
        <v>7298</v>
      </c>
      <c r="F2984" s="11"/>
      <c r="G2984" s="12" t="s">
        <v>7509</v>
      </c>
      <c r="H2984" s="11"/>
      <c r="I2984" s="11" t="s">
        <v>7509</v>
      </c>
      <c r="J2984" s="11"/>
      <c r="K2984" s="11"/>
      <c r="L2984" s="11"/>
      <c r="M2984" s="11"/>
      <c r="N2984" s="11"/>
      <c r="O2984" s="11"/>
      <c r="P2984" s="11"/>
    </row>
    <row r="2985" spans="1:16">
      <c r="A2985" s="9" t="s">
        <v>7510</v>
      </c>
      <c r="B2985" s="9" t="s">
        <v>7511</v>
      </c>
      <c r="C2985" s="9"/>
      <c r="D2985" s="10"/>
      <c r="E2985" s="9" t="s">
        <v>7298</v>
      </c>
      <c r="F2985" s="11"/>
      <c r="G2985" s="12" t="s">
        <v>7512</v>
      </c>
      <c r="H2985" s="11"/>
      <c r="I2985" s="11">
        <v>0</v>
      </c>
      <c r="J2985" s="11"/>
      <c r="K2985" s="11"/>
      <c r="L2985" s="11"/>
      <c r="M2985" s="11"/>
      <c r="N2985" s="11"/>
      <c r="O2985" s="11"/>
      <c r="P2985" s="11"/>
    </row>
    <row r="2986" spans="1:16">
      <c r="A2986" s="9" t="s">
        <v>7513</v>
      </c>
      <c r="B2986" s="9" t="s">
        <v>7514</v>
      </c>
      <c r="C2986" s="9"/>
      <c r="D2986" s="10"/>
      <c r="E2986" s="9" t="s">
        <v>7298</v>
      </c>
      <c r="F2986" s="11"/>
      <c r="G2986" s="12" t="s">
        <v>7515</v>
      </c>
      <c r="H2986" s="11"/>
      <c r="I2986" s="11" t="s">
        <v>7515</v>
      </c>
      <c r="J2986" s="11"/>
      <c r="K2986" s="11"/>
      <c r="L2986" s="11"/>
      <c r="M2986" s="11"/>
      <c r="N2986" s="11"/>
      <c r="O2986" s="11"/>
      <c r="P2986" s="11"/>
    </row>
    <row r="2987" spans="1:16" ht="25.5">
      <c r="A2987" s="9" t="s">
        <v>7516</v>
      </c>
      <c r="B2987" s="9" t="s">
        <v>7517</v>
      </c>
      <c r="C2987" s="9"/>
      <c r="D2987" s="10"/>
      <c r="E2987" s="9" t="s">
        <v>7390</v>
      </c>
      <c r="F2987" s="11"/>
      <c r="G2987" s="12">
        <v>0</v>
      </c>
      <c r="H2987" s="11"/>
      <c r="I2987" s="11">
        <v>0</v>
      </c>
      <c r="J2987" s="11"/>
      <c r="K2987" s="11"/>
      <c r="L2987" s="11"/>
      <c r="M2987" s="11"/>
      <c r="N2987" s="11"/>
      <c r="O2987" s="11"/>
      <c r="P2987" s="11"/>
    </row>
    <row r="2988" spans="1:16" ht="25.5">
      <c r="A2988" s="9" t="s">
        <v>7518</v>
      </c>
      <c r="B2988" s="9" t="s">
        <v>7519</v>
      </c>
      <c r="C2988" s="9"/>
      <c r="D2988" s="10"/>
      <c r="E2988" s="9" t="s">
        <v>7298</v>
      </c>
      <c r="F2988" s="11"/>
      <c r="G2988" s="12" t="s">
        <v>7482</v>
      </c>
      <c r="H2988" s="11"/>
      <c r="I2988" s="11">
        <v>0</v>
      </c>
      <c r="J2988" s="11"/>
      <c r="K2988" s="11"/>
      <c r="L2988" s="11"/>
      <c r="M2988" s="11"/>
      <c r="N2988" s="11"/>
      <c r="O2988" s="11"/>
      <c r="P2988" s="11"/>
    </row>
    <row r="2989" spans="1:16" ht="25.5">
      <c r="A2989" s="9" t="s">
        <v>7520</v>
      </c>
      <c r="B2989" s="9" t="s">
        <v>7521</v>
      </c>
      <c r="C2989" s="9"/>
      <c r="D2989" s="10"/>
      <c r="E2989" s="9" t="s">
        <v>7298</v>
      </c>
      <c r="F2989" s="11"/>
      <c r="G2989" s="12">
        <v>0</v>
      </c>
      <c r="H2989" s="11"/>
      <c r="I2989" s="11">
        <v>0</v>
      </c>
      <c r="J2989" s="11"/>
      <c r="K2989" s="11"/>
      <c r="L2989" s="11"/>
      <c r="M2989" s="11"/>
      <c r="N2989" s="11"/>
      <c r="O2989" s="11"/>
      <c r="P2989" s="11"/>
    </row>
    <row r="2990" spans="1:16">
      <c r="A2990" s="9" t="s">
        <v>7522</v>
      </c>
      <c r="B2990" s="9" t="s">
        <v>7523</v>
      </c>
      <c r="C2990" s="9"/>
      <c r="D2990" s="10">
        <v>0</v>
      </c>
      <c r="E2990" s="9" t="s">
        <v>20</v>
      </c>
      <c r="F2990" s="11">
        <v>0</v>
      </c>
      <c r="G2990" s="12">
        <v>0</v>
      </c>
      <c r="H2990" s="11" t="s">
        <v>7524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</row>
    <row r="2991" spans="1:16" ht="25.5">
      <c r="A2991" s="9" t="s">
        <v>7525</v>
      </c>
      <c r="B2991" s="9" t="s">
        <v>7526</v>
      </c>
      <c r="C2991" s="9"/>
      <c r="D2991" s="10"/>
      <c r="E2991" s="9" t="s">
        <v>7298</v>
      </c>
      <c r="F2991" s="11"/>
      <c r="G2991" s="12">
        <v>0</v>
      </c>
      <c r="H2991" s="11"/>
      <c r="I2991" s="11">
        <v>637262796206</v>
      </c>
      <c r="J2991" s="11"/>
      <c r="K2991" s="11"/>
      <c r="L2991" s="11"/>
      <c r="M2991" s="11"/>
      <c r="N2991" s="11"/>
      <c r="O2991" s="11"/>
      <c r="P2991" s="11"/>
    </row>
    <row r="2992" spans="1:16" ht="25.5">
      <c r="A2992" s="9" t="s">
        <v>7527</v>
      </c>
      <c r="B2992" s="9" t="s">
        <v>7528</v>
      </c>
      <c r="C2992" s="9"/>
      <c r="D2992" s="10"/>
      <c r="E2992" s="9" t="s">
        <v>7298</v>
      </c>
      <c r="F2992" s="11"/>
      <c r="G2992" s="12">
        <v>0</v>
      </c>
      <c r="H2992" s="11"/>
      <c r="I2992" s="11">
        <v>637262796213</v>
      </c>
      <c r="J2992" s="11"/>
      <c r="K2992" s="11"/>
      <c r="L2992" s="11"/>
      <c r="M2992" s="11"/>
      <c r="N2992" s="11"/>
      <c r="O2992" s="11"/>
      <c r="P2992" s="11"/>
    </row>
    <row r="2993" spans="1:16" ht="25.5">
      <c r="A2993" s="9" t="s">
        <v>7529</v>
      </c>
      <c r="B2993" s="9" t="s">
        <v>7530</v>
      </c>
      <c r="C2993" s="9"/>
      <c r="D2993" s="10"/>
      <c r="E2993" s="9" t="s">
        <v>7298</v>
      </c>
      <c r="F2993" s="11"/>
      <c r="G2993" s="12">
        <v>0</v>
      </c>
      <c r="H2993" s="11"/>
      <c r="I2993" s="11">
        <v>637262796220</v>
      </c>
      <c r="J2993" s="11"/>
      <c r="K2993" s="11"/>
      <c r="L2993" s="11"/>
      <c r="M2993" s="11"/>
      <c r="N2993" s="11"/>
      <c r="O2993" s="11"/>
      <c r="P2993" s="11"/>
    </row>
    <row r="2994" spans="1:16" ht="25.5">
      <c r="A2994" s="9" t="s">
        <v>7531</v>
      </c>
      <c r="B2994" s="9" t="s">
        <v>7532</v>
      </c>
      <c r="C2994" s="9"/>
      <c r="D2994" s="10"/>
      <c r="E2994" s="9" t="s">
        <v>7298</v>
      </c>
      <c r="F2994" s="11"/>
      <c r="G2994" s="12">
        <v>0</v>
      </c>
      <c r="H2994" s="11"/>
      <c r="I2994" s="11">
        <v>637262796237</v>
      </c>
      <c r="J2994" s="11"/>
      <c r="K2994" s="11"/>
      <c r="L2994" s="11"/>
      <c r="M2994" s="11"/>
      <c r="N2994" s="11"/>
      <c r="O2994" s="11"/>
      <c r="P2994" s="11"/>
    </row>
    <row r="2995" spans="1:16" ht="25.5">
      <c r="A2995" s="9" t="s">
        <v>7533</v>
      </c>
      <c r="B2995" s="9" t="s">
        <v>7534</v>
      </c>
      <c r="C2995" s="9"/>
      <c r="D2995" s="10"/>
      <c r="E2995" s="9" t="s">
        <v>7298</v>
      </c>
      <c r="F2995" s="11"/>
      <c r="G2995" s="12">
        <v>0</v>
      </c>
      <c r="H2995" s="11"/>
      <c r="I2995" s="11">
        <v>637262796244</v>
      </c>
      <c r="J2995" s="11"/>
      <c r="K2995" s="11"/>
      <c r="L2995" s="11"/>
      <c r="M2995" s="11"/>
      <c r="N2995" s="11"/>
      <c r="O2995" s="11"/>
      <c r="P2995" s="11"/>
    </row>
    <row r="2996" spans="1:16" ht="25.5">
      <c r="A2996" s="9" t="s">
        <v>7535</v>
      </c>
      <c r="B2996" s="9" t="s">
        <v>7536</v>
      </c>
      <c r="C2996" s="9"/>
      <c r="D2996" s="10"/>
      <c r="E2996" s="9" t="s">
        <v>7298</v>
      </c>
      <c r="F2996" s="11"/>
      <c r="G2996" s="12">
        <v>0</v>
      </c>
      <c r="H2996" s="11"/>
      <c r="I2996" s="11">
        <v>637262796251</v>
      </c>
      <c r="J2996" s="11"/>
      <c r="K2996" s="11"/>
      <c r="L2996" s="11"/>
      <c r="M2996" s="11"/>
      <c r="N2996" s="11"/>
      <c r="O2996" s="11"/>
      <c r="P2996" s="11"/>
    </row>
    <row r="2997" spans="1:16" ht="25.5">
      <c r="A2997" s="9" t="s">
        <v>7537</v>
      </c>
      <c r="B2997" s="9" t="s">
        <v>7538</v>
      </c>
      <c r="C2997" s="9"/>
      <c r="D2997" s="10"/>
      <c r="E2997" s="9" t="s">
        <v>7298</v>
      </c>
      <c r="F2997" s="11"/>
      <c r="G2997" s="12">
        <v>0</v>
      </c>
      <c r="H2997" s="11"/>
      <c r="I2997" s="11">
        <v>637262796268</v>
      </c>
      <c r="J2997" s="11"/>
      <c r="K2997" s="11"/>
      <c r="L2997" s="11"/>
      <c r="M2997" s="11"/>
      <c r="N2997" s="11"/>
      <c r="O2997" s="11"/>
      <c r="P2997" s="11"/>
    </row>
    <row r="2998" spans="1:16" ht="25.5">
      <c r="A2998" s="9" t="s">
        <v>7539</v>
      </c>
      <c r="B2998" s="9" t="s">
        <v>7540</v>
      </c>
      <c r="C2998" s="9"/>
      <c r="D2998" s="10"/>
      <c r="E2998" s="9" t="s">
        <v>7298</v>
      </c>
      <c r="F2998" s="11"/>
      <c r="G2998" s="12">
        <v>0</v>
      </c>
      <c r="H2998" s="11"/>
      <c r="I2998" s="11">
        <v>637262796275</v>
      </c>
      <c r="J2998" s="11"/>
      <c r="K2998" s="11"/>
      <c r="L2998" s="11"/>
      <c r="M2998" s="11"/>
      <c r="N2998" s="11"/>
      <c r="O2998" s="11"/>
      <c r="P2998" s="11"/>
    </row>
    <row r="2999" spans="1:16">
      <c r="A2999" s="9" t="s">
        <v>7541</v>
      </c>
      <c r="B2999" s="9" t="s">
        <v>7542</v>
      </c>
      <c r="C2999" s="9"/>
      <c r="D2999" s="10"/>
      <c r="E2999" s="9" t="s">
        <v>20</v>
      </c>
      <c r="F2999" s="11"/>
      <c r="G2999" s="12">
        <v>0</v>
      </c>
      <c r="H2999" s="11"/>
      <c r="I2999" s="11">
        <v>0</v>
      </c>
      <c r="J2999" s="11"/>
      <c r="K2999" s="11"/>
      <c r="L2999" s="11"/>
      <c r="M2999" s="11"/>
      <c r="N2999" s="11"/>
      <c r="O2999" s="11"/>
      <c r="P2999" s="11"/>
    </row>
    <row r="3000" spans="1:16">
      <c r="A3000" s="9" t="s">
        <v>7543</v>
      </c>
      <c r="B3000" s="9" t="s">
        <v>7544</v>
      </c>
      <c r="C3000" s="9"/>
      <c r="D3000" s="10"/>
      <c r="E3000" s="9" t="s">
        <v>7216</v>
      </c>
      <c r="F3000" s="11"/>
      <c r="G3000" s="12">
        <v>0</v>
      </c>
      <c r="H3000" s="11"/>
      <c r="I3000" s="11">
        <v>0</v>
      </c>
      <c r="J3000" s="11"/>
      <c r="K3000" s="11"/>
      <c r="L3000" s="11"/>
      <c r="M3000" s="11"/>
      <c r="N3000" s="11"/>
      <c r="O3000" s="11"/>
      <c r="P3000" s="11"/>
    </row>
    <row r="3001" spans="1:16">
      <c r="A3001" s="9" t="s">
        <v>7543</v>
      </c>
      <c r="B3001" s="9" t="s">
        <v>7545</v>
      </c>
      <c r="C3001" s="9"/>
      <c r="D3001" s="10"/>
      <c r="E3001" s="9" t="s">
        <v>7546</v>
      </c>
      <c r="F3001" s="11"/>
      <c r="G3001" s="12">
        <v>0</v>
      </c>
      <c r="H3001" s="11"/>
      <c r="I3001" s="11">
        <v>0</v>
      </c>
      <c r="J3001" s="11"/>
      <c r="K3001" s="11"/>
      <c r="L3001" s="11"/>
      <c r="M3001" s="11"/>
      <c r="N3001" s="11"/>
      <c r="O3001" s="11"/>
      <c r="P3001" s="11"/>
    </row>
    <row r="3002" spans="1:16">
      <c r="A3002" s="9" t="s">
        <v>7547</v>
      </c>
      <c r="B3002" s="9" t="s">
        <v>7548</v>
      </c>
      <c r="C3002" s="9"/>
      <c r="D3002" s="10"/>
      <c r="E3002" s="9" t="s">
        <v>7546</v>
      </c>
      <c r="F3002" s="11"/>
      <c r="G3002" s="12">
        <v>0</v>
      </c>
      <c r="H3002" s="11"/>
      <c r="I3002" s="11">
        <v>0</v>
      </c>
      <c r="J3002" s="11"/>
      <c r="K3002" s="11"/>
      <c r="L3002" s="11"/>
      <c r="M3002" s="11"/>
      <c r="N3002" s="11"/>
      <c r="O3002" s="11"/>
      <c r="P3002" s="11"/>
    </row>
    <row r="3003" spans="1:16">
      <c r="A3003" s="9" t="s">
        <v>7549</v>
      </c>
      <c r="B3003" s="9" t="s">
        <v>7550</v>
      </c>
      <c r="C3003" s="9"/>
      <c r="D3003" s="10"/>
      <c r="E3003" s="9" t="s">
        <v>7546</v>
      </c>
      <c r="F3003" s="11"/>
      <c r="G3003" s="12">
        <v>0</v>
      </c>
      <c r="H3003" s="11"/>
      <c r="I3003" s="11">
        <v>0</v>
      </c>
      <c r="J3003" s="11"/>
      <c r="K3003" s="11"/>
      <c r="L3003" s="11"/>
      <c r="M3003" s="11"/>
      <c r="N3003" s="11"/>
      <c r="O3003" s="11"/>
      <c r="P3003" s="11"/>
    </row>
    <row r="3004" spans="1:16">
      <c r="A3004" s="9" t="s">
        <v>7551</v>
      </c>
      <c r="B3004" s="9" t="s">
        <v>7552</v>
      </c>
      <c r="C3004" s="9"/>
      <c r="D3004" s="10"/>
      <c r="E3004" s="9" t="s">
        <v>20</v>
      </c>
      <c r="F3004" s="11"/>
      <c r="G3004" s="12">
        <v>0</v>
      </c>
      <c r="H3004" s="11"/>
      <c r="I3004" s="11" t="s">
        <v>7553</v>
      </c>
      <c r="J3004" s="11"/>
      <c r="K3004" s="11"/>
      <c r="L3004" s="11"/>
      <c r="M3004" s="11"/>
      <c r="N3004" s="11"/>
      <c r="O3004" s="11"/>
      <c r="P3004" s="11"/>
    </row>
    <row r="3005" spans="1:16" ht="25.5">
      <c r="A3005" s="9" t="s">
        <v>7554</v>
      </c>
      <c r="B3005" s="9" t="s">
        <v>7555</v>
      </c>
      <c r="C3005" s="9"/>
      <c r="D3005" s="10"/>
      <c r="E3005" s="9" t="s">
        <v>20</v>
      </c>
      <c r="F3005" s="11"/>
      <c r="G3005" s="12">
        <v>0</v>
      </c>
      <c r="H3005" s="11"/>
      <c r="I3005" s="11" t="s">
        <v>7556</v>
      </c>
      <c r="J3005" s="11"/>
      <c r="K3005" s="11"/>
      <c r="L3005" s="11"/>
      <c r="M3005" s="11"/>
      <c r="N3005" s="11"/>
      <c r="O3005" s="11"/>
      <c r="P3005" s="11"/>
    </row>
    <row r="3006" spans="1:16" ht="25.5">
      <c r="A3006" s="9" t="s">
        <v>7557</v>
      </c>
      <c r="B3006" s="9" t="s">
        <v>7558</v>
      </c>
      <c r="C3006" s="9"/>
      <c r="D3006" s="10"/>
      <c r="E3006" s="9" t="s">
        <v>20</v>
      </c>
      <c r="F3006" s="11"/>
      <c r="G3006" s="12">
        <v>0</v>
      </c>
      <c r="H3006" s="11"/>
      <c r="I3006" s="11" t="s">
        <v>7559</v>
      </c>
      <c r="J3006" s="11"/>
      <c r="K3006" s="11"/>
      <c r="L3006" s="11"/>
      <c r="M3006" s="11"/>
      <c r="N3006" s="11"/>
      <c r="O3006" s="11"/>
      <c r="P3006" s="11"/>
    </row>
    <row r="3007" spans="1:16" ht="25.5">
      <c r="A3007" s="9" t="s">
        <v>7560</v>
      </c>
      <c r="B3007" s="9" t="s">
        <v>7561</v>
      </c>
      <c r="C3007" s="9"/>
      <c r="D3007" s="10"/>
      <c r="E3007" s="9" t="s">
        <v>20</v>
      </c>
      <c r="F3007" s="11"/>
      <c r="G3007" s="12">
        <v>0</v>
      </c>
      <c r="H3007" s="11"/>
      <c r="I3007" s="11">
        <v>0</v>
      </c>
      <c r="J3007" s="11"/>
      <c r="K3007" s="11"/>
      <c r="L3007" s="11"/>
      <c r="M3007" s="11"/>
      <c r="N3007" s="11"/>
      <c r="O3007" s="11"/>
      <c r="P3007" s="11"/>
    </row>
    <row r="3008" spans="1:16" ht="25.5">
      <c r="A3008" s="9" t="s">
        <v>7562</v>
      </c>
      <c r="B3008" s="9" t="s">
        <v>7563</v>
      </c>
      <c r="C3008" s="9"/>
      <c r="D3008" s="10"/>
      <c r="E3008" s="9" t="s">
        <v>20</v>
      </c>
      <c r="F3008" s="11"/>
      <c r="G3008" s="12">
        <v>0</v>
      </c>
      <c r="H3008" s="11"/>
      <c r="I3008" s="11">
        <v>0</v>
      </c>
      <c r="J3008" s="11"/>
      <c r="K3008" s="11"/>
      <c r="L3008" s="11"/>
      <c r="M3008" s="11"/>
      <c r="N3008" s="11"/>
      <c r="O3008" s="11"/>
      <c r="P3008" s="11"/>
    </row>
    <row r="3009" spans="1:16" ht="25.5">
      <c r="A3009" s="9" t="s">
        <v>7564</v>
      </c>
      <c r="B3009" s="9" t="s">
        <v>7565</v>
      </c>
      <c r="C3009" s="9"/>
      <c r="D3009" s="10"/>
      <c r="E3009" s="9" t="s">
        <v>20</v>
      </c>
      <c r="F3009" s="11"/>
      <c r="G3009" s="12">
        <v>0</v>
      </c>
      <c r="H3009" s="11"/>
      <c r="I3009" s="11">
        <v>0</v>
      </c>
      <c r="J3009" s="11"/>
      <c r="K3009" s="11"/>
      <c r="L3009" s="11"/>
      <c r="M3009" s="11"/>
      <c r="N3009" s="11"/>
      <c r="O3009" s="11"/>
      <c r="P3009" s="11"/>
    </row>
    <row r="3010" spans="1:16" ht="25.5">
      <c r="A3010" s="9" t="s">
        <v>7566</v>
      </c>
      <c r="B3010" s="9" t="s">
        <v>7567</v>
      </c>
      <c r="C3010" s="9"/>
      <c r="D3010" s="10"/>
      <c r="E3010" s="9" t="s">
        <v>20</v>
      </c>
      <c r="F3010" s="11"/>
      <c r="G3010" s="12">
        <v>0</v>
      </c>
      <c r="H3010" s="11"/>
      <c r="I3010" s="11">
        <v>0</v>
      </c>
      <c r="J3010" s="11"/>
      <c r="K3010" s="11"/>
      <c r="L3010" s="11"/>
      <c r="M3010" s="11"/>
      <c r="N3010" s="11"/>
      <c r="O3010" s="11"/>
      <c r="P3010" s="11"/>
    </row>
    <row r="3011" spans="1:16" ht="25.5">
      <c r="A3011" s="9" t="s">
        <v>7568</v>
      </c>
      <c r="B3011" s="9" t="s">
        <v>7569</v>
      </c>
      <c r="C3011" s="9"/>
      <c r="D3011" s="10"/>
      <c r="E3011" s="9" t="s">
        <v>20</v>
      </c>
      <c r="F3011" s="11"/>
      <c r="G3011" s="12">
        <v>0</v>
      </c>
      <c r="H3011" s="11"/>
      <c r="I3011" s="11">
        <v>0</v>
      </c>
      <c r="J3011" s="11"/>
      <c r="K3011" s="11"/>
      <c r="L3011" s="11"/>
      <c r="M3011" s="11"/>
      <c r="N3011" s="11"/>
      <c r="O3011" s="11"/>
      <c r="P3011" s="11"/>
    </row>
    <row r="3012" spans="1:16" ht="25.5">
      <c r="A3012" s="9" t="s">
        <v>7570</v>
      </c>
      <c r="B3012" s="9" t="s">
        <v>7571</v>
      </c>
      <c r="C3012" s="9"/>
      <c r="D3012" s="10"/>
      <c r="E3012" s="9" t="s">
        <v>20</v>
      </c>
      <c r="F3012" s="11"/>
      <c r="G3012" s="12">
        <v>0</v>
      </c>
      <c r="H3012" s="11"/>
      <c r="I3012" s="11">
        <v>0</v>
      </c>
      <c r="J3012" s="11"/>
      <c r="K3012" s="11"/>
      <c r="L3012" s="11"/>
      <c r="M3012" s="11"/>
      <c r="N3012" s="11"/>
      <c r="O3012" s="11"/>
      <c r="P3012" s="11"/>
    </row>
    <row r="3013" spans="1:16" ht="25.5">
      <c r="A3013" s="9" t="s">
        <v>7572</v>
      </c>
      <c r="B3013" s="9" t="s">
        <v>7573</v>
      </c>
      <c r="C3013" s="9"/>
      <c r="D3013" s="10"/>
      <c r="E3013" s="9" t="s">
        <v>20</v>
      </c>
      <c r="F3013" s="11"/>
      <c r="G3013" s="12">
        <v>0</v>
      </c>
      <c r="H3013" s="11"/>
      <c r="I3013" s="11">
        <v>0</v>
      </c>
      <c r="J3013" s="11"/>
      <c r="K3013" s="11"/>
      <c r="L3013" s="11"/>
      <c r="M3013" s="11"/>
      <c r="N3013" s="11"/>
      <c r="O3013" s="11"/>
      <c r="P3013" s="11"/>
    </row>
    <row r="3014" spans="1:16" ht="25.5">
      <c r="A3014" s="9" t="s">
        <v>7574</v>
      </c>
      <c r="B3014" s="9" t="s">
        <v>7575</v>
      </c>
      <c r="C3014" s="9"/>
      <c r="D3014" s="10"/>
      <c r="E3014" s="9" t="s">
        <v>20</v>
      </c>
      <c r="F3014" s="11"/>
      <c r="G3014" s="12">
        <v>0</v>
      </c>
      <c r="H3014" s="11"/>
      <c r="I3014" s="11">
        <v>80</v>
      </c>
      <c r="J3014" s="11"/>
      <c r="K3014" s="11"/>
      <c r="L3014" s="11"/>
      <c r="M3014" s="11"/>
      <c r="N3014" s="11"/>
      <c r="O3014" s="11"/>
      <c r="P3014" s="11"/>
    </row>
    <row r="3015" spans="1:16" ht="38.25">
      <c r="A3015" s="9" t="s">
        <v>7576</v>
      </c>
      <c r="B3015" s="9" t="s">
        <v>7577</v>
      </c>
      <c r="C3015" s="9"/>
      <c r="D3015" s="10"/>
      <c r="E3015" s="9" t="s">
        <v>7546</v>
      </c>
      <c r="F3015" s="11"/>
      <c r="G3015" s="12">
        <v>8719033553774</v>
      </c>
      <c r="H3015" s="11"/>
      <c r="I3015" s="11">
        <v>0</v>
      </c>
      <c r="J3015" s="11"/>
      <c r="K3015" s="11"/>
      <c r="L3015" s="11"/>
      <c r="M3015" s="11"/>
      <c r="N3015" s="11"/>
      <c r="O3015" s="11"/>
      <c r="P3015" s="11"/>
    </row>
    <row r="3016" spans="1:16" ht="38.25">
      <c r="A3016" s="9" t="s">
        <v>7578</v>
      </c>
      <c r="B3016" s="9" t="s">
        <v>7579</v>
      </c>
      <c r="C3016" s="9"/>
      <c r="D3016" s="10"/>
      <c r="E3016" s="9" t="s">
        <v>7546</v>
      </c>
      <c r="F3016" s="11"/>
      <c r="G3016" s="12">
        <v>8719033553835</v>
      </c>
      <c r="H3016" s="11"/>
      <c r="I3016" s="11">
        <v>0</v>
      </c>
      <c r="J3016" s="11"/>
      <c r="K3016" s="11"/>
      <c r="L3016" s="11"/>
      <c r="M3016" s="11"/>
      <c r="N3016" s="11"/>
      <c r="O3016" s="11"/>
      <c r="P3016" s="11"/>
    </row>
    <row r="3017" spans="1:16" ht="38.25">
      <c r="A3017" s="9" t="s">
        <v>7580</v>
      </c>
      <c r="B3017" s="9" t="s">
        <v>7581</v>
      </c>
      <c r="C3017" s="9"/>
      <c r="D3017" s="10"/>
      <c r="E3017" s="9" t="s">
        <v>7546</v>
      </c>
      <c r="F3017" s="11"/>
      <c r="G3017" s="12">
        <v>8719033554375</v>
      </c>
      <c r="H3017" s="11"/>
      <c r="I3017" s="11">
        <v>0</v>
      </c>
      <c r="J3017" s="11"/>
      <c r="K3017" s="11"/>
      <c r="L3017" s="11"/>
      <c r="M3017" s="11"/>
      <c r="N3017" s="11"/>
      <c r="O3017" s="11"/>
      <c r="P3017" s="11"/>
    </row>
    <row r="3018" spans="1:16" ht="38.25">
      <c r="A3018" s="9" t="s">
        <v>7582</v>
      </c>
      <c r="B3018" s="9" t="s">
        <v>7583</v>
      </c>
      <c r="C3018" s="9"/>
      <c r="D3018" s="10"/>
      <c r="E3018" s="9" t="s">
        <v>7546</v>
      </c>
      <c r="F3018" s="11"/>
      <c r="G3018" s="12">
        <v>8719033554252</v>
      </c>
      <c r="H3018" s="11"/>
      <c r="I3018" s="11">
        <v>0</v>
      </c>
      <c r="J3018" s="11"/>
      <c r="K3018" s="11"/>
      <c r="L3018" s="11"/>
      <c r="M3018" s="11"/>
      <c r="N3018" s="11"/>
      <c r="O3018" s="11"/>
      <c r="P3018" s="11"/>
    </row>
    <row r="3019" spans="1:16" ht="38.25">
      <c r="A3019" s="9" t="s">
        <v>7584</v>
      </c>
      <c r="B3019" s="9" t="s">
        <v>7585</v>
      </c>
      <c r="C3019" s="9"/>
      <c r="D3019" s="10"/>
      <c r="E3019" s="9" t="s">
        <v>7546</v>
      </c>
      <c r="F3019" s="11"/>
      <c r="G3019" s="12">
        <v>8719033554436</v>
      </c>
      <c r="H3019" s="11"/>
      <c r="I3019" s="11">
        <v>0</v>
      </c>
      <c r="J3019" s="11"/>
      <c r="K3019" s="11"/>
      <c r="L3019" s="11"/>
      <c r="M3019" s="11"/>
      <c r="N3019" s="11"/>
      <c r="O3019" s="11"/>
      <c r="P3019" s="11"/>
    </row>
    <row r="3020" spans="1:16" ht="38.25">
      <c r="A3020" s="9" t="s">
        <v>7586</v>
      </c>
      <c r="B3020" s="9" t="s">
        <v>7587</v>
      </c>
      <c r="C3020" s="9"/>
      <c r="D3020" s="10"/>
      <c r="E3020" s="9" t="s">
        <v>7546</v>
      </c>
      <c r="F3020" s="11"/>
      <c r="G3020" s="12">
        <v>8719033554313</v>
      </c>
      <c r="H3020" s="11"/>
      <c r="I3020" s="11">
        <v>0</v>
      </c>
      <c r="J3020" s="11"/>
      <c r="K3020" s="11"/>
      <c r="L3020" s="11"/>
      <c r="M3020" s="11"/>
      <c r="N3020" s="11"/>
      <c r="O3020" s="11"/>
      <c r="P3020" s="11"/>
    </row>
    <row r="3021" spans="1:16" ht="38.25">
      <c r="A3021" s="9" t="s">
        <v>7588</v>
      </c>
      <c r="B3021" s="9" t="s">
        <v>7589</v>
      </c>
      <c r="C3021" s="9"/>
      <c r="D3021" s="10"/>
      <c r="E3021" s="9" t="s">
        <v>7546</v>
      </c>
      <c r="F3021" s="11"/>
      <c r="G3021" s="12">
        <v>8719033554733</v>
      </c>
      <c r="H3021" s="11"/>
      <c r="I3021" s="11">
        <v>0</v>
      </c>
      <c r="J3021" s="11"/>
      <c r="K3021" s="11"/>
      <c r="L3021" s="11"/>
      <c r="M3021" s="11"/>
      <c r="N3021" s="11"/>
      <c r="O3021" s="11"/>
      <c r="P3021" s="11"/>
    </row>
    <row r="3022" spans="1:16" ht="38.25">
      <c r="A3022" s="9" t="s">
        <v>7590</v>
      </c>
      <c r="B3022" s="9" t="s">
        <v>7591</v>
      </c>
      <c r="C3022" s="9"/>
      <c r="D3022" s="10"/>
      <c r="E3022" s="9" t="s">
        <v>7546</v>
      </c>
      <c r="F3022" s="11"/>
      <c r="G3022" s="12">
        <v>8719033554498</v>
      </c>
      <c r="H3022" s="11"/>
      <c r="I3022" s="11">
        <v>0</v>
      </c>
      <c r="J3022" s="11"/>
      <c r="K3022" s="11"/>
      <c r="L3022" s="11"/>
      <c r="M3022" s="11"/>
      <c r="N3022" s="11"/>
      <c r="O3022" s="11"/>
      <c r="P3022" s="11"/>
    </row>
    <row r="3023" spans="1:16" ht="38.25">
      <c r="A3023" s="9" t="s">
        <v>7592</v>
      </c>
      <c r="B3023" s="9" t="s">
        <v>7593</v>
      </c>
      <c r="C3023" s="9"/>
      <c r="D3023" s="10"/>
      <c r="E3023" s="9" t="s">
        <v>7546</v>
      </c>
      <c r="F3023" s="11"/>
      <c r="G3023" s="12">
        <v>8719033554191</v>
      </c>
      <c r="H3023" s="11"/>
      <c r="I3023" s="11">
        <v>0</v>
      </c>
      <c r="J3023" s="11"/>
      <c r="K3023" s="11"/>
      <c r="L3023" s="11"/>
      <c r="M3023" s="11"/>
      <c r="N3023" s="11"/>
      <c r="O3023" s="11"/>
      <c r="P3023" s="11"/>
    </row>
    <row r="3024" spans="1:16" ht="38.25">
      <c r="A3024" s="9" t="s">
        <v>7594</v>
      </c>
      <c r="B3024" s="9" t="s">
        <v>7595</v>
      </c>
      <c r="C3024" s="9"/>
      <c r="D3024" s="10"/>
      <c r="E3024" s="9" t="s">
        <v>7546</v>
      </c>
      <c r="F3024" s="11"/>
      <c r="G3024" s="12">
        <v>8719033554139</v>
      </c>
      <c r="H3024" s="11"/>
      <c r="I3024" s="11">
        <v>0</v>
      </c>
      <c r="J3024" s="11"/>
      <c r="K3024" s="11"/>
      <c r="L3024" s="11"/>
      <c r="M3024" s="11"/>
      <c r="N3024" s="11"/>
      <c r="O3024" s="11"/>
      <c r="P3024" s="11"/>
    </row>
    <row r="3025" spans="1:16" ht="38.25">
      <c r="A3025" s="9" t="s">
        <v>7596</v>
      </c>
      <c r="B3025" s="9" t="s">
        <v>7597</v>
      </c>
      <c r="C3025" s="9"/>
      <c r="D3025" s="10"/>
      <c r="E3025" s="9" t="s">
        <v>7546</v>
      </c>
      <c r="F3025" s="11"/>
      <c r="G3025" s="12">
        <v>8719033554610</v>
      </c>
      <c r="H3025" s="11"/>
      <c r="I3025" s="11">
        <v>0</v>
      </c>
      <c r="J3025" s="11"/>
      <c r="K3025" s="11"/>
      <c r="L3025" s="11"/>
      <c r="M3025" s="11"/>
      <c r="N3025" s="11"/>
      <c r="O3025" s="11"/>
      <c r="P3025" s="11"/>
    </row>
    <row r="3026" spans="1:16" ht="38.25">
      <c r="A3026" s="9" t="s">
        <v>7598</v>
      </c>
      <c r="B3026" s="9" t="s">
        <v>7599</v>
      </c>
      <c r="C3026" s="9"/>
      <c r="D3026" s="10"/>
      <c r="E3026" s="9" t="s">
        <v>7546</v>
      </c>
      <c r="F3026" s="11"/>
      <c r="G3026" s="12">
        <v>8719033554078</v>
      </c>
      <c r="H3026" s="11"/>
      <c r="I3026" s="11">
        <v>0</v>
      </c>
      <c r="J3026" s="11"/>
      <c r="K3026" s="11"/>
      <c r="L3026" s="11"/>
      <c r="M3026" s="11"/>
      <c r="N3026" s="11"/>
      <c r="O3026" s="11"/>
      <c r="P3026" s="11"/>
    </row>
    <row r="3027" spans="1:16" ht="38.25">
      <c r="A3027" s="9" t="s">
        <v>7600</v>
      </c>
      <c r="B3027" s="9" t="s">
        <v>7601</v>
      </c>
      <c r="C3027" s="9"/>
      <c r="D3027" s="10"/>
      <c r="E3027" s="9" t="s">
        <v>7546</v>
      </c>
      <c r="F3027" s="11"/>
      <c r="G3027" s="12">
        <v>8719033554559</v>
      </c>
      <c r="H3027" s="11"/>
      <c r="I3027" s="11">
        <v>0</v>
      </c>
      <c r="J3027" s="11"/>
      <c r="K3027" s="11"/>
      <c r="L3027" s="11"/>
      <c r="M3027" s="11"/>
      <c r="N3027" s="11"/>
      <c r="O3027" s="11"/>
      <c r="P3027" s="11"/>
    </row>
    <row r="3028" spans="1:16" ht="38.25">
      <c r="A3028" s="9" t="s">
        <v>7602</v>
      </c>
      <c r="B3028" s="9" t="s">
        <v>7603</v>
      </c>
      <c r="C3028" s="9"/>
      <c r="D3028" s="10"/>
      <c r="E3028" s="9" t="s">
        <v>7546</v>
      </c>
      <c r="F3028" s="11"/>
      <c r="G3028" s="12">
        <v>8719033553897</v>
      </c>
      <c r="H3028" s="11"/>
      <c r="I3028" s="11">
        <v>0</v>
      </c>
      <c r="J3028" s="11"/>
      <c r="K3028" s="11"/>
      <c r="L3028" s="11"/>
      <c r="M3028" s="11"/>
      <c r="N3028" s="11"/>
      <c r="O3028" s="11"/>
      <c r="P3028" s="11"/>
    </row>
    <row r="3029" spans="1:16" ht="38.25">
      <c r="A3029" s="9" t="s">
        <v>7604</v>
      </c>
      <c r="B3029" s="9" t="s">
        <v>7605</v>
      </c>
      <c r="C3029" s="9"/>
      <c r="D3029" s="10"/>
      <c r="E3029" s="9" t="s">
        <v>7546</v>
      </c>
      <c r="F3029" s="11"/>
      <c r="G3029" s="12">
        <v>8719033553958</v>
      </c>
      <c r="H3029" s="11"/>
      <c r="I3029" s="11">
        <v>0</v>
      </c>
      <c r="J3029" s="11"/>
      <c r="K3029" s="11"/>
      <c r="L3029" s="11"/>
      <c r="M3029" s="11"/>
      <c r="N3029" s="11"/>
      <c r="O3029" s="11"/>
      <c r="P3029" s="11"/>
    </row>
    <row r="3030" spans="1:16" ht="38.25">
      <c r="A3030" s="9" t="s">
        <v>7606</v>
      </c>
      <c r="B3030" s="9" t="s">
        <v>7607</v>
      </c>
      <c r="C3030" s="9"/>
      <c r="D3030" s="10"/>
      <c r="E3030" s="9" t="s">
        <v>7546</v>
      </c>
      <c r="F3030" s="11"/>
      <c r="G3030" s="12">
        <v>8719033554016</v>
      </c>
      <c r="H3030" s="11"/>
      <c r="I3030" s="11">
        <v>0</v>
      </c>
      <c r="J3030" s="11"/>
      <c r="K3030" s="11"/>
      <c r="L3030" s="11"/>
      <c r="M3030" s="11"/>
      <c r="N3030" s="11"/>
      <c r="O3030" s="11"/>
      <c r="P3030" s="11"/>
    </row>
    <row r="3031" spans="1:16" ht="38.25">
      <c r="A3031" s="9" t="s">
        <v>7608</v>
      </c>
      <c r="B3031" s="9" t="s">
        <v>7609</v>
      </c>
      <c r="C3031" s="9"/>
      <c r="D3031" s="10"/>
      <c r="E3031" s="9" t="s">
        <v>7546</v>
      </c>
      <c r="F3031" s="11"/>
      <c r="G3031" s="12">
        <v>8719033554672</v>
      </c>
      <c r="H3031" s="11"/>
      <c r="I3031" s="11">
        <v>0</v>
      </c>
      <c r="J3031" s="11"/>
      <c r="K3031" s="11"/>
      <c r="L3031" s="11"/>
      <c r="M3031" s="11"/>
      <c r="N3031" s="11"/>
      <c r="O3031" s="11"/>
      <c r="P3031" s="11"/>
    </row>
    <row r="3032" spans="1:16" ht="38.25">
      <c r="A3032" s="9" t="s">
        <v>7610</v>
      </c>
      <c r="B3032" s="9" t="s">
        <v>7611</v>
      </c>
      <c r="C3032" s="9"/>
      <c r="D3032" s="10"/>
      <c r="E3032" s="9" t="s">
        <v>7546</v>
      </c>
      <c r="F3032" s="11"/>
      <c r="G3032" s="12">
        <v>8719033557987</v>
      </c>
      <c r="H3032" s="11"/>
      <c r="I3032" s="11">
        <v>0</v>
      </c>
      <c r="J3032" s="11"/>
      <c r="K3032" s="11"/>
      <c r="L3032" s="11"/>
      <c r="M3032" s="11"/>
      <c r="N3032" s="11"/>
      <c r="O3032" s="11"/>
      <c r="P3032" s="11"/>
    </row>
    <row r="3033" spans="1:16" ht="38.25">
      <c r="A3033" s="9" t="s">
        <v>7612</v>
      </c>
      <c r="B3033" s="9" t="s">
        <v>7613</v>
      </c>
      <c r="C3033" s="9"/>
      <c r="D3033" s="10"/>
      <c r="E3033" s="9" t="s">
        <v>7390</v>
      </c>
      <c r="F3033" s="11"/>
      <c r="G3033" s="12">
        <v>0</v>
      </c>
      <c r="H3033" s="11"/>
      <c r="I3033" s="11">
        <v>0</v>
      </c>
      <c r="J3033" s="11"/>
      <c r="K3033" s="11"/>
      <c r="L3033" s="11"/>
      <c r="M3033" s="11"/>
      <c r="N3033" s="11"/>
      <c r="O3033" s="11"/>
      <c r="P3033" s="11"/>
    </row>
    <row r="3034" spans="1:16" ht="38.25">
      <c r="A3034" s="9" t="s">
        <v>7614</v>
      </c>
      <c r="B3034" s="9" t="s">
        <v>7615</v>
      </c>
      <c r="C3034" s="9"/>
      <c r="D3034" s="10"/>
      <c r="E3034" s="9" t="s">
        <v>890</v>
      </c>
      <c r="F3034" s="11"/>
      <c r="G3034" s="12">
        <v>0</v>
      </c>
      <c r="H3034" s="11"/>
      <c r="I3034" s="11">
        <v>0</v>
      </c>
      <c r="J3034" s="11"/>
      <c r="K3034" s="11"/>
      <c r="L3034" s="11"/>
      <c r="M3034" s="11"/>
      <c r="N3034" s="11"/>
      <c r="O3034" s="11"/>
      <c r="P3034" s="11"/>
    </row>
    <row r="3035" spans="1:16">
      <c r="A3035" s="9" t="s">
        <v>7616</v>
      </c>
      <c r="B3035" s="9" t="s">
        <v>7617</v>
      </c>
      <c r="C3035" s="9"/>
      <c r="D3035" s="10"/>
      <c r="E3035" s="9" t="s">
        <v>7618</v>
      </c>
      <c r="F3035" s="11"/>
      <c r="G3035" s="12">
        <v>0</v>
      </c>
      <c r="H3035" s="11"/>
      <c r="I3035" s="11">
        <v>0</v>
      </c>
      <c r="J3035" s="11"/>
      <c r="K3035" s="11"/>
      <c r="L3035" s="11"/>
      <c r="M3035" s="11"/>
      <c r="N3035" s="11"/>
      <c r="O3035" s="11"/>
      <c r="P3035" s="11"/>
    </row>
    <row r="3036" spans="1:16" ht="25.5">
      <c r="A3036" s="9" t="s">
        <v>7619</v>
      </c>
      <c r="B3036" s="9" t="s">
        <v>7620</v>
      </c>
      <c r="C3036" s="9"/>
      <c r="D3036" s="10"/>
      <c r="E3036" s="9" t="s">
        <v>7546</v>
      </c>
      <c r="F3036" s="11"/>
      <c r="G3036" s="12">
        <v>8719033555099</v>
      </c>
      <c r="H3036" s="11"/>
      <c r="I3036" s="11">
        <v>8719033555099</v>
      </c>
      <c r="J3036" s="11"/>
      <c r="K3036" s="11"/>
      <c r="L3036" s="11"/>
      <c r="M3036" s="11"/>
      <c r="N3036" s="11"/>
      <c r="O3036" s="11"/>
      <c r="P3036" s="11"/>
    </row>
    <row r="3037" spans="1:16" ht="25.5">
      <c r="A3037" s="9" t="s">
        <v>7621</v>
      </c>
      <c r="B3037" s="9" t="s">
        <v>7622</v>
      </c>
      <c r="C3037" s="9"/>
      <c r="D3037" s="10"/>
      <c r="E3037" s="9" t="s">
        <v>7546</v>
      </c>
      <c r="F3037" s="11"/>
      <c r="G3037" s="12">
        <v>8719033555198</v>
      </c>
      <c r="H3037" s="11"/>
      <c r="I3037" s="11">
        <v>8719033555198</v>
      </c>
      <c r="J3037" s="11"/>
      <c r="K3037" s="11"/>
      <c r="L3037" s="11"/>
      <c r="M3037" s="11"/>
      <c r="N3037" s="11"/>
      <c r="O3037" s="11"/>
      <c r="P3037" s="11"/>
    </row>
    <row r="3038" spans="1:16" ht="25.5">
      <c r="A3038" s="9" t="s">
        <v>7623</v>
      </c>
      <c r="B3038" s="9" t="s">
        <v>7624</v>
      </c>
      <c r="C3038" s="9"/>
      <c r="D3038" s="10"/>
      <c r="E3038" s="9" t="s">
        <v>7546</v>
      </c>
      <c r="F3038" s="11"/>
      <c r="G3038" s="12">
        <v>0</v>
      </c>
      <c r="H3038" s="11"/>
      <c r="I3038" s="11">
        <v>0</v>
      </c>
      <c r="J3038" s="11"/>
      <c r="K3038" s="11"/>
      <c r="L3038" s="11"/>
      <c r="M3038" s="11"/>
      <c r="N3038" s="11"/>
      <c r="O3038" s="11"/>
      <c r="P3038" s="11"/>
    </row>
    <row r="3039" spans="1:16" ht="25.5">
      <c r="A3039" s="9" t="s">
        <v>7625</v>
      </c>
      <c r="B3039" s="9" t="s">
        <v>7626</v>
      </c>
      <c r="C3039" s="9"/>
      <c r="D3039" s="10"/>
      <c r="E3039" s="9" t="s">
        <v>7627</v>
      </c>
      <c r="F3039" s="11"/>
      <c r="G3039" s="12">
        <v>8719033555068</v>
      </c>
      <c r="H3039" s="11"/>
      <c r="I3039" s="11">
        <v>8719033555068</v>
      </c>
      <c r="J3039" s="11"/>
      <c r="K3039" s="11"/>
      <c r="L3039" s="11"/>
      <c r="M3039" s="11"/>
      <c r="N3039" s="11"/>
      <c r="O3039" s="11"/>
      <c r="P3039" s="11"/>
    </row>
    <row r="3040" spans="1:16" ht="25.5">
      <c r="A3040" s="9" t="s">
        <v>7628</v>
      </c>
      <c r="B3040" s="9" t="s">
        <v>7629</v>
      </c>
      <c r="C3040" s="9"/>
      <c r="D3040" s="10"/>
      <c r="E3040" s="9" t="s">
        <v>7627</v>
      </c>
      <c r="F3040" s="11"/>
      <c r="G3040" s="12">
        <v>8719033555013</v>
      </c>
      <c r="H3040" s="11"/>
      <c r="I3040" s="11">
        <v>8719033555013</v>
      </c>
      <c r="J3040" s="11"/>
      <c r="K3040" s="11"/>
      <c r="L3040" s="11"/>
      <c r="M3040" s="11"/>
      <c r="N3040" s="11"/>
      <c r="O3040" s="11"/>
      <c r="P3040" s="11"/>
    </row>
    <row r="3041" spans="1:16">
      <c r="A3041" s="9" t="s">
        <v>7630</v>
      </c>
      <c r="B3041" s="9" t="s">
        <v>7631</v>
      </c>
      <c r="C3041" s="9"/>
      <c r="D3041" s="10"/>
      <c r="E3041" s="9" t="s">
        <v>20</v>
      </c>
      <c r="F3041" s="11"/>
      <c r="G3041" s="12">
        <v>0</v>
      </c>
      <c r="H3041" s="11"/>
      <c r="I3041" s="11" t="s">
        <v>7632</v>
      </c>
      <c r="J3041" s="11"/>
      <c r="K3041" s="11"/>
      <c r="L3041" s="11"/>
      <c r="M3041" s="11"/>
      <c r="N3041" s="11"/>
      <c r="O3041" s="11"/>
      <c r="P3041" s="11"/>
    </row>
    <row r="3042" spans="1:16" ht="38.25">
      <c r="A3042" s="9" t="s">
        <v>7633</v>
      </c>
      <c r="B3042" s="9" t="s">
        <v>7634</v>
      </c>
      <c r="C3042" s="9"/>
      <c r="D3042" s="10"/>
      <c r="E3042" s="9" t="s">
        <v>20</v>
      </c>
      <c r="F3042" s="11"/>
      <c r="G3042" s="12">
        <v>0</v>
      </c>
      <c r="H3042" s="11"/>
      <c r="I3042" s="11">
        <v>0</v>
      </c>
      <c r="J3042" s="11"/>
      <c r="K3042" s="11"/>
      <c r="L3042" s="11"/>
      <c r="M3042" s="11"/>
      <c r="N3042" s="11"/>
      <c r="O3042" s="11"/>
      <c r="P3042" s="11"/>
    </row>
    <row r="3043" spans="1:16" ht="38.25">
      <c r="A3043" s="9" t="s">
        <v>7635</v>
      </c>
      <c r="B3043" s="9" t="s">
        <v>7636</v>
      </c>
      <c r="C3043" s="9"/>
      <c r="D3043" s="10"/>
      <c r="E3043" s="9" t="s">
        <v>20</v>
      </c>
      <c r="F3043" s="11"/>
      <c r="G3043" s="12">
        <v>0</v>
      </c>
      <c r="H3043" s="11"/>
      <c r="I3043" s="11">
        <v>0</v>
      </c>
      <c r="J3043" s="11"/>
      <c r="K3043" s="11"/>
      <c r="L3043" s="11"/>
      <c r="M3043" s="11"/>
      <c r="N3043" s="11"/>
      <c r="O3043" s="11"/>
      <c r="P3043" s="11"/>
    </row>
    <row r="3044" spans="1:16" ht="25.5">
      <c r="A3044" s="9" t="s">
        <v>7637</v>
      </c>
      <c r="B3044" s="9" t="s">
        <v>7638</v>
      </c>
      <c r="C3044" s="9"/>
      <c r="D3044" s="10"/>
      <c r="E3044" s="9" t="s">
        <v>20</v>
      </c>
      <c r="F3044" s="11"/>
      <c r="G3044" s="12">
        <v>0</v>
      </c>
      <c r="H3044" s="11"/>
      <c r="I3044" s="11">
        <v>0</v>
      </c>
      <c r="J3044" s="11"/>
      <c r="K3044" s="11"/>
      <c r="L3044" s="11"/>
      <c r="M3044" s="11"/>
      <c r="N3044" s="11"/>
      <c r="O3044" s="11"/>
      <c r="P3044" s="11"/>
    </row>
    <row r="3045" spans="1:16" ht="25.5">
      <c r="A3045" s="9" t="s">
        <v>7639</v>
      </c>
      <c r="B3045" s="9" t="s">
        <v>7640</v>
      </c>
      <c r="C3045" s="9"/>
      <c r="D3045" s="10"/>
      <c r="E3045" s="9" t="s">
        <v>20</v>
      </c>
      <c r="F3045" s="11"/>
      <c r="G3045" s="12">
        <v>0</v>
      </c>
      <c r="H3045" s="11"/>
      <c r="I3045" s="11">
        <v>0</v>
      </c>
      <c r="J3045" s="11"/>
      <c r="K3045" s="11"/>
      <c r="L3045" s="11"/>
      <c r="M3045" s="11"/>
      <c r="N3045" s="11"/>
      <c r="O3045" s="11"/>
      <c r="P3045" s="11"/>
    </row>
    <row r="3046" spans="1:16" ht="25.5">
      <c r="A3046" s="9" t="s">
        <v>7641</v>
      </c>
      <c r="B3046" s="9" t="s">
        <v>7642</v>
      </c>
      <c r="C3046" s="9"/>
      <c r="D3046" s="10"/>
      <c r="E3046" s="9" t="s">
        <v>20</v>
      </c>
      <c r="F3046" s="11"/>
      <c r="G3046" s="12">
        <v>0</v>
      </c>
      <c r="H3046" s="11"/>
      <c r="I3046" s="11">
        <v>0</v>
      </c>
      <c r="J3046" s="11"/>
      <c r="K3046" s="11"/>
      <c r="L3046" s="11"/>
      <c r="M3046" s="11"/>
      <c r="N3046" s="11"/>
      <c r="O3046" s="11"/>
      <c r="P3046" s="11"/>
    </row>
    <row r="3047" spans="1:16">
      <c r="A3047" s="9" t="s">
        <v>7643</v>
      </c>
      <c r="B3047" s="9" t="s">
        <v>7644</v>
      </c>
      <c r="C3047" s="9"/>
      <c r="D3047" s="10"/>
      <c r="E3047" s="9" t="s">
        <v>20</v>
      </c>
      <c r="F3047" s="11"/>
      <c r="G3047" s="12">
        <v>0</v>
      </c>
      <c r="H3047" s="11"/>
      <c r="I3047" s="11">
        <v>0</v>
      </c>
      <c r="J3047" s="11"/>
      <c r="K3047" s="11"/>
      <c r="L3047" s="11"/>
      <c r="M3047" s="11"/>
      <c r="N3047" s="11"/>
      <c r="O3047" s="11"/>
      <c r="P3047" s="11"/>
    </row>
    <row r="3048" spans="1:16" ht="25.5">
      <c r="A3048" s="9" t="s">
        <v>7645</v>
      </c>
      <c r="B3048" s="9" t="s">
        <v>7646</v>
      </c>
      <c r="C3048" s="9"/>
      <c r="D3048" s="10"/>
      <c r="E3048" s="9" t="s">
        <v>20</v>
      </c>
      <c r="F3048" s="11"/>
      <c r="G3048" s="12">
        <v>0</v>
      </c>
      <c r="H3048" s="11"/>
      <c r="I3048" s="11">
        <v>0</v>
      </c>
      <c r="J3048" s="11"/>
      <c r="K3048" s="11"/>
      <c r="L3048" s="11"/>
      <c r="M3048" s="11"/>
      <c r="N3048" s="11"/>
      <c r="O3048" s="11"/>
      <c r="P3048" s="11"/>
    </row>
    <row r="3049" spans="1:16" ht="25.5">
      <c r="A3049" s="9" t="s">
        <v>7647</v>
      </c>
      <c r="B3049" s="9" t="s">
        <v>7648</v>
      </c>
      <c r="C3049" s="9"/>
      <c r="D3049" s="10"/>
      <c r="E3049" s="9" t="s">
        <v>20</v>
      </c>
      <c r="F3049" s="11"/>
      <c r="G3049" s="12">
        <v>0</v>
      </c>
      <c r="H3049" s="11"/>
      <c r="I3049" s="11">
        <v>0</v>
      </c>
      <c r="J3049" s="11"/>
      <c r="K3049" s="11"/>
      <c r="L3049" s="11"/>
      <c r="M3049" s="11"/>
      <c r="N3049" s="11"/>
      <c r="O3049" s="11"/>
      <c r="P3049" s="11"/>
    </row>
    <row r="3050" spans="1:16" ht="25.5">
      <c r="A3050" s="9" t="s">
        <v>7649</v>
      </c>
      <c r="B3050" s="9" t="s">
        <v>7650</v>
      </c>
      <c r="C3050" s="9"/>
      <c r="D3050" s="10"/>
      <c r="E3050" s="9" t="s">
        <v>20</v>
      </c>
      <c r="F3050" s="11"/>
      <c r="G3050" s="12">
        <v>0</v>
      </c>
      <c r="H3050" s="11"/>
      <c r="I3050" s="11">
        <v>0</v>
      </c>
      <c r="J3050" s="11"/>
      <c r="K3050" s="11"/>
      <c r="L3050" s="11"/>
      <c r="M3050" s="11"/>
      <c r="N3050" s="11"/>
      <c r="O3050" s="11"/>
      <c r="P3050" s="11"/>
    </row>
    <row r="3051" spans="1:16" ht="25.5">
      <c r="A3051" s="9" t="s">
        <v>7651</v>
      </c>
      <c r="B3051" s="9" t="s">
        <v>7652</v>
      </c>
      <c r="C3051" s="9"/>
      <c r="D3051" s="10"/>
      <c r="E3051" s="9" t="s">
        <v>20</v>
      </c>
      <c r="F3051" s="11"/>
      <c r="G3051" s="12">
        <v>0</v>
      </c>
      <c r="H3051" s="11"/>
      <c r="I3051" s="11">
        <v>0</v>
      </c>
      <c r="J3051" s="11"/>
      <c r="K3051" s="11"/>
      <c r="L3051" s="11"/>
      <c r="M3051" s="11"/>
      <c r="N3051" s="11"/>
      <c r="O3051" s="11"/>
      <c r="P3051" s="11"/>
    </row>
    <row r="3052" spans="1:16" ht="25.5">
      <c r="A3052" s="9" t="s">
        <v>7653</v>
      </c>
      <c r="B3052" s="9" t="s">
        <v>7654</v>
      </c>
      <c r="C3052" s="9"/>
      <c r="D3052" s="10"/>
      <c r="E3052" s="9" t="s">
        <v>20</v>
      </c>
      <c r="F3052" s="11"/>
      <c r="G3052" s="12">
        <v>0</v>
      </c>
      <c r="H3052" s="11"/>
      <c r="I3052" s="11">
        <v>0</v>
      </c>
      <c r="J3052" s="11"/>
      <c r="K3052" s="11"/>
      <c r="L3052" s="11"/>
      <c r="M3052" s="11"/>
      <c r="N3052" s="11"/>
      <c r="O3052" s="11"/>
      <c r="P3052" s="11"/>
    </row>
    <row r="3053" spans="1:16" ht="25.5">
      <c r="A3053" s="9" t="s">
        <v>7655</v>
      </c>
      <c r="B3053" s="9" t="s">
        <v>7656</v>
      </c>
      <c r="C3053" s="9"/>
      <c r="D3053" s="10"/>
      <c r="E3053" s="9" t="s">
        <v>20</v>
      </c>
      <c r="F3053" s="11"/>
      <c r="G3053" s="12">
        <v>0</v>
      </c>
      <c r="H3053" s="11"/>
      <c r="I3053" s="11">
        <v>0</v>
      </c>
      <c r="J3053" s="11"/>
      <c r="K3053" s="11"/>
      <c r="L3053" s="11"/>
      <c r="M3053" s="11"/>
      <c r="N3053" s="11"/>
      <c r="O3053" s="11"/>
      <c r="P3053" s="11"/>
    </row>
    <row r="3054" spans="1:16" ht="38.25">
      <c r="A3054" s="9" t="s">
        <v>7657</v>
      </c>
      <c r="B3054" s="9" t="s">
        <v>7658</v>
      </c>
      <c r="C3054" s="9"/>
      <c r="D3054" s="10"/>
      <c r="E3054" s="9" t="s">
        <v>7298</v>
      </c>
      <c r="F3054" s="11"/>
      <c r="G3054" s="12">
        <v>0</v>
      </c>
      <c r="H3054" s="11"/>
      <c r="I3054" s="11">
        <v>0</v>
      </c>
      <c r="J3054" s="11"/>
      <c r="K3054" s="11"/>
      <c r="L3054" s="11"/>
      <c r="M3054" s="11"/>
      <c r="N3054" s="11"/>
      <c r="O3054" s="11"/>
      <c r="P3054" s="11"/>
    </row>
    <row r="3055" spans="1:16" ht="38.25">
      <c r="A3055" s="9" t="s">
        <v>7659</v>
      </c>
      <c r="B3055" s="9" t="s">
        <v>7660</v>
      </c>
      <c r="C3055" s="9"/>
      <c r="D3055" s="10"/>
      <c r="E3055" s="9" t="s">
        <v>7298</v>
      </c>
      <c r="F3055" s="11"/>
      <c r="G3055" s="12">
        <v>0</v>
      </c>
      <c r="H3055" s="11"/>
      <c r="I3055" s="11">
        <v>0</v>
      </c>
      <c r="J3055" s="11"/>
      <c r="K3055" s="11"/>
      <c r="L3055" s="11"/>
      <c r="M3055" s="11"/>
      <c r="N3055" s="11"/>
      <c r="O3055" s="11"/>
      <c r="P3055" s="11"/>
    </row>
    <row r="3056" spans="1:16" ht="38.25">
      <c r="A3056" s="9" t="s">
        <v>7661</v>
      </c>
      <c r="B3056" s="9" t="s">
        <v>7662</v>
      </c>
      <c r="C3056" s="9"/>
      <c r="D3056" s="10"/>
      <c r="E3056" s="9" t="s">
        <v>7298</v>
      </c>
      <c r="F3056" s="11"/>
      <c r="G3056" s="12">
        <v>0</v>
      </c>
      <c r="H3056" s="11"/>
      <c r="I3056" s="11">
        <v>0</v>
      </c>
      <c r="J3056" s="11"/>
      <c r="K3056" s="11"/>
      <c r="L3056" s="11"/>
      <c r="M3056" s="11"/>
      <c r="N3056" s="11"/>
      <c r="O3056" s="11"/>
      <c r="P3056" s="11"/>
    </row>
    <row r="3057" spans="1:16" ht="38.25">
      <c r="A3057" s="9" t="s">
        <v>7663</v>
      </c>
      <c r="B3057" s="9" t="s">
        <v>7664</v>
      </c>
      <c r="C3057" s="9"/>
      <c r="D3057" s="10"/>
      <c r="E3057" s="9" t="s">
        <v>7298</v>
      </c>
      <c r="F3057" s="11"/>
      <c r="G3057" s="12">
        <v>0</v>
      </c>
      <c r="H3057" s="11"/>
      <c r="I3057" s="11">
        <v>0</v>
      </c>
      <c r="J3057" s="11"/>
      <c r="K3057" s="11"/>
      <c r="L3057" s="11"/>
      <c r="M3057" s="11"/>
      <c r="N3057" s="11"/>
      <c r="O3057" s="11"/>
      <c r="P3057" s="11"/>
    </row>
    <row r="3058" spans="1:16" ht="38.25">
      <c r="A3058" s="9" t="s">
        <v>7665</v>
      </c>
      <c r="B3058" s="9" t="s">
        <v>7666</v>
      </c>
      <c r="C3058" s="9"/>
      <c r="D3058" s="10"/>
      <c r="E3058" s="9" t="s">
        <v>7298</v>
      </c>
      <c r="F3058" s="11"/>
      <c r="G3058" s="12">
        <v>0</v>
      </c>
      <c r="H3058" s="11"/>
      <c r="I3058" s="11">
        <v>0</v>
      </c>
      <c r="J3058" s="11"/>
      <c r="K3058" s="11"/>
      <c r="L3058" s="11"/>
      <c r="M3058" s="11"/>
      <c r="N3058" s="11"/>
      <c r="O3058" s="11"/>
      <c r="P3058" s="11"/>
    </row>
    <row r="3059" spans="1:16" ht="38.25">
      <c r="A3059" s="9" t="s">
        <v>7667</v>
      </c>
      <c r="B3059" s="9" t="s">
        <v>7668</v>
      </c>
      <c r="C3059" s="9"/>
      <c r="D3059" s="10"/>
      <c r="E3059" s="9" t="s">
        <v>7298</v>
      </c>
      <c r="F3059" s="11"/>
      <c r="G3059" s="12">
        <v>0</v>
      </c>
      <c r="H3059" s="11"/>
      <c r="I3059" s="11">
        <v>0</v>
      </c>
      <c r="J3059" s="11"/>
      <c r="K3059" s="11"/>
      <c r="L3059" s="11"/>
      <c r="M3059" s="11"/>
      <c r="N3059" s="11"/>
      <c r="O3059" s="11"/>
      <c r="P3059" s="11"/>
    </row>
    <row r="3060" spans="1:16" ht="38.25">
      <c r="A3060" s="9" t="s">
        <v>7669</v>
      </c>
      <c r="B3060" s="9" t="s">
        <v>7670</v>
      </c>
      <c r="C3060" s="9"/>
      <c r="D3060" s="10"/>
      <c r="E3060" s="9" t="s">
        <v>7298</v>
      </c>
      <c r="F3060" s="11"/>
      <c r="G3060" s="12">
        <v>0</v>
      </c>
      <c r="H3060" s="11"/>
      <c r="I3060" s="11">
        <v>0</v>
      </c>
      <c r="J3060" s="11"/>
      <c r="K3060" s="11"/>
      <c r="L3060" s="11"/>
      <c r="M3060" s="11"/>
      <c r="N3060" s="11"/>
      <c r="O3060" s="11"/>
      <c r="P3060" s="11"/>
    </row>
    <row r="3061" spans="1:16" ht="38.25">
      <c r="A3061" s="9" t="s">
        <v>7671</v>
      </c>
      <c r="B3061" s="9" t="s">
        <v>7672</v>
      </c>
      <c r="C3061" s="9"/>
      <c r="D3061" s="10"/>
      <c r="E3061" s="9" t="s">
        <v>7298</v>
      </c>
      <c r="F3061" s="11"/>
      <c r="G3061" s="12">
        <v>0</v>
      </c>
      <c r="H3061" s="11"/>
      <c r="I3061" s="11">
        <v>0</v>
      </c>
      <c r="J3061" s="11"/>
      <c r="K3061" s="11"/>
      <c r="L3061" s="11"/>
      <c r="M3061" s="11"/>
      <c r="N3061" s="11"/>
      <c r="O3061" s="11"/>
      <c r="P3061" s="11"/>
    </row>
    <row r="3062" spans="1:16" ht="38.25">
      <c r="A3062" s="9" t="s">
        <v>7673</v>
      </c>
      <c r="B3062" s="9" t="s">
        <v>7674</v>
      </c>
      <c r="C3062" s="9"/>
      <c r="D3062" s="10"/>
      <c r="E3062" s="9" t="s">
        <v>7298</v>
      </c>
      <c r="F3062" s="11"/>
      <c r="G3062" s="12">
        <v>0</v>
      </c>
      <c r="H3062" s="11"/>
      <c r="I3062" s="11">
        <v>0</v>
      </c>
      <c r="J3062" s="11"/>
      <c r="K3062" s="11"/>
      <c r="L3062" s="11"/>
      <c r="M3062" s="11"/>
      <c r="N3062" s="11"/>
      <c r="O3062" s="11"/>
      <c r="P3062" s="11"/>
    </row>
    <row r="3063" spans="1:16" ht="38.25">
      <c r="A3063" s="9" t="s">
        <v>7675</v>
      </c>
      <c r="B3063" s="9" t="s">
        <v>7676</v>
      </c>
      <c r="C3063" s="9"/>
      <c r="D3063" s="10"/>
      <c r="E3063" s="9" t="s">
        <v>7298</v>
      </c>
      <c r="F3063" s="11"/>
      <c r="G3063" s="12">
        <v>0</v>
      </c>
      <c r="H3063" s="11"/>
      <c r="I3063" s="11">
        <v>0</v>
      </c>
      <c r="J3063" s="11"/>
      <c r="K3063" s="11"/>
      <c r="L3063" s="11"/>
      <c r="M3063" s="11"/>
      <c r="N3063" s="11"/>
      <c r="O3063" s="11"/>
      <c r="P3063" s="11"/>
    </row>
    <row r="3064" spans="1:16" ht="38.25">
      <c r="A3064" s="9" t="s">
        <v>7677</v>
      </c>
      <c r="B3064" s="9" t="s">
        <v>7678</v>
      </c>
      <c r="C3064" s="9"/>
      <c r="D3064" s="10"/>
      <c r="E3064" s="9" t="s">
        <v>20</v>
      </c>
      <c r="F3064" s="11"/>
      <c r="G3064" s="12">
        <v>0</v>
      </c>
      <c r="H3064" s="11"/>
      <c r="I3064" s="11">
        <v>0</v>
      </c>
      <c r="J3064" s="11"/>
      <c r="K3064" s="11"/>
      <c r="L3064" s="11"/>
      <c r="M3064" s="11"/>
      <c r="N3064" s="11"/>
      <c r="O3064" s="11"/>
      <c r="P3064" s="11"/>
    </row>
    <row r="3065" spans="1:16" ht="25.5">
      <c r="A3065" s="9" t="s">
        <v>7679</v>
      </c>
      <c r="B3065" s="9" t="s">
        <v>7680</v>
      </c>
      <c r="C3065" s="9"/>
      <c r="D3065" s="10"/>
      <c r="E3065" s="9" t="s">
        <v>7681</v>
      </c>
      <c r="F3065" s="11"/>
      <c r="G3065" s="12">
        <v>0</v>
      </c>
      <c r="H3065" s="11"/>
      <c r="I3065" s="11">
        <v>0</v>
      </c>
      <c r="J3065" s="11"/>
      <c r="K3065" s="11"/>
      <c r="L3065" s="11"/>
      <c r="M3065" s="11"/>
      <c r="N3065" s="11"/>
      <c r="O3065" s="11"/>
      <c r="P3065" s="11"/>
    </row>
    <row r="3066" spans="1:16" ht="25.5">
      <c r="A3066" s="9" t="s">
        <v>7682</v>
      </c>
      <c r="B3066" s="9" t="s">
        <v>7683</v>
      </c>
      <c r="C3066" s="9"/>
      <c r="D3066" s="10"/>
      <c r="E3066" s="9" t="s">
        <v>20</v>
      </c>
      <c r="F3066" s="11"/>
      <c r="G3066" s="12">
        <v>0</v>
      </c>
      <c r="H3066" s="11"/>
      <c r="I3066" s="11">
        <v>0</v>
      </c>
      <c r="J3066" s="11"/>
      <c r="K3066" s="11"/>
      <c r="L3066" s="11"/>
      <c r="M3066" s="11"/>
      <c r="N3066" s="11"/>
      <c r="O3066" s="11"/>
      <c r="P3066" s="11"/>
    </row>
    <row r="3067" spans="1:16" ht="25.5">
      <c r="A3067" s="9" t="s">
        <v>7684</v>
      </c>
      <c r="B3067" s="9" t="s">
        <v>7685</v>
      </c>
      <c r="C3067" s="9"/>
      <c r="D3067" s="10"/>
      <c r="E3067" s="9" t="s">
        <v>20</v>
      </c>
      <c r="F3067" s="11"/>
      <c r="G3067" s="12">
        <v>0</v>
      </c>
      <c r="H3067" s="11"/>
      <c r="I3067" s="11">
        <v>0</v>
      </c>
      <c r="J3067" s="11"/>
      <c r="K3067" s="11"/>
      <c r="L3067" s="11"/>
      <c r="M3067" s="11"/>
      <c r="N3067" s="11"/>
      <c r="O3067" s="11"/>
      <c r="P3067" s="11"/>
    </row>
    <row r="3068" spans="1:16" ht="25.5">
      <c r="A3068" s="9" t="s">
        <v>7686</v>
      </c>
      <c r="B3068" s="9" t="s">
        <v>7687</v>
      </c>
      <c r="C3068" s="9"/>
      <c r="D3068" s="10"/>
      <c r="E3068" s="9" t="s">
        <v>20</v>
      </c>
      <c r="F3068" s="11"/>
      <c r="G3068" s="12">
        <v>0</v>
      </c>
      <c r="H3068" s="11"/>
      <c r="I3068" s="11">
        <v>0</v>
      </c>
      <c r="J3068" s="11"/>
      <c r="K3068" s="11"/>
      <c r="L3068" s="11"/>
      <c r="M3068" s="11"/>
      <c r="N3068" s="11"/>
      <c r="O3068" s="11"/>
      <c r="P3068" s="11"/>
    </row>
    <row r="3069" spans="1:16" ht="25.5">
      <c r="A3069" s="9" t="s">
        <v>7688</v>
      </c>
      <c r="B3069" s="9" t="s">
        <v>7689</v>
      </c>
      <c r="C3069" s="9"/>
      <c r="D3069" s="10"/>
      <c r="E3069" s="9" t="s">
        <v>20</v>
      </c>
      <c r="F3069" s="11"/>
      <c r="G3069" s="12">
        <v>0</v>
      </c>
      <c r="H3069" s="11"/>
      <c r="I3069" s="11">
        <v>0</v>
      </c>
      <c r="J3069" s="11"/>
      <c r="K3069" s="11"/>
      <c r="L3069" s="11"/>
      <c r="M3069" s="11"/>
      <c r="N3069" s="11"/>
      <c r="O3069" s="11"/>
      <c r="P3069" s="11"/>
    </row>
    <row r="3070" spans="1:16" ht="25.5">
      <c r="A3070" s="9" t="s">
        <v>7690</v>
      </c>
      <c r="B3070" s="9" t="s">
        <v>7691</v>
      </c>
      <c r="C3070" s="9"/>
      <c r="D3070" s="10"/>
      <c r="E3070" s="9" t="s">
        <v>20</v>
      </c>
      <c r="F3070" s="11"/>
      <c r="G3070" s="12">
        <v>0</v>
      </c>
      <c r="H3070" s="11"/>
      <c r="I3070" s="11">
        <v>0</v>
      </c>
      <c r="J3070" s="11"/>
      <c r="K3070" s="11"/>
      <c r="L3070" s="11"/>
      <c r="M3070" s="11"/>
      <c r="N3070" s="11"/>
      <c r="O3070" s="11"/>
      <c r="P3070" s="11"/>
    </row>
    <row r="3071" spans="1:16" ht="25.5">
      <c r="A3071" s="9" t="s">
        <v>7692</v>
      </c>
      <c r="B3071" s="9" t="s">
        <v>7693</v>
      </c>
      <c r="C3071" s="9"/>
      <c r="D3071" s="10"/>
      <c r="E3071" s="9" t="s">
        <v>20</v>
      </c>
      <c r="F3071" s="11"/>
      <c r="G3071" s="12">
        <v>0</v>
      </c>
      <c r="H3071" s="11"/>
      <c r="I3071" s="11">
        <v>0</v>
      </c>
      <c r="J3071" s="11"/>
      <c r="K3071" s="11"/>
      <c r="L3071" s="11"/>
      <c r="M3071" s="11"/>
      <c r="N3071" s="11"/>
      <c r="O3071" s="11"/>
      <c r="P3071" s="11"/>
    </row>
    <row r="3072" spans="1:16" ht="25.5">
      <c r="A3072" s="9" t="s">
        <v>7694</v>
      </c>
      <c r="B3072" s="9" t="s">
        <v>7695</v>
      </c>
      <c r="C3072" s="9"/>
      <c r="D3072" s="10"/>
      <c r="E3072" s="9" t="s">
        <v>20</v>
      </c>
      <c r="F3072" s="11"/>
      <c r="G3072" s="12">
        <v>0</v>
      </c>
      <c r="H3072" s="11"/>
      <c r="I3072" s="11">
        <v>0</v>
      </c>
      <c r="J3072" s="11"/>
      <c r="K3072" s="11"/>
      <c r="L3072" s="11"/>
      <c r="M3072" s="11"/>
      <c r="N3072" s="11"/>
      <c r="O3072" s="11"/>
      <c r="P3072" s="11"/>
    </row>
    <row r="3073" spans="1:16" ht="25.5">
      <c r="A3073" s="9" t="s">
        <v>7696</v>
      </c>
      <c r="B3073" s="9" t="s">
        <v>7697</v>
      </c>
      <c r="C3073" s="9"/>
      <c r="D3073" s="10"/>
      <c r="E3073" s="9" t="s">
        <v>20</v>
      </c>
      <c r="F3073" s="11"/>
      <c r="G3073" s="12">
        <v>0</v>
      </c>
      <c r="H3073" s="11"/>
      <c r="I3073" s="11">
        <v>0</v>
      </c>
      <c r="J3073" s="11"/>
      <c r="K3073" s="11"/>
      <c r="L3073" s="11"/>
      <c r="M3073" s="11"/>
      <c r="N3073" s="11"/>
      <c r="O3073" s="11"/>
      <c r="P3073" s="11"/>
    </row>
    <row r="3074" spans="1:16" ht="25.5">
      <c r="A3074" s="9" t="s">
        <v>7698</v>
      </c>
      <c r="B3074" s="9" t="s">
        <v>7699</v>
      </c>
      <c r="C3074" s="9"/>
      <c r="D3074" s="10"/>
      <c r="E3074" s="9" t="s">
        <v>20</v>
      </c>
      <c r="F3074" s="11"/>
      <c r="G3074" s="12">
        <v>0</v>
      </c>
      <c r="H3074" s="11"/>
      <c r="I3074" s="11">
        <v>0</v>
      </c>
      <c r="J3074" s="11"/>
      <c r="K3074" s="11"/>
      <c r="L3074" s="11"/>
      <c r="M3074" s="11"/>
      <c r="N3074" s="11"/>
      <c r="O3074" s="11"/>
      <c r="P3074" s="11"/>
    </row>
    <row r="3075" spans="1:16" ht="25.5">
      <c r="A3075" s="9" t="s">
        <v>7700</v>
      </c>
      <c r="B3075" s="9" t="s">
        <v>7701</v>
      </c>
      <c r="C3075" s="9"/>
      <c r="D3075" s="10"/>
      <c r="E3075" s="9" t="s">
        <v>20</v>
      </c>
      <c r="F3075" s="11"/>
      <c r="G3075" s="12">
        <v>0</v>
      </c>
      <c r="H3075" s="11"/>
      <c r="I3075" s="11" t="s">
        <v>7702</v>
      </c>
      <c r="J3075" s="11"/>
      <c r="K3075" s="11"/>
      <c r="L3075" s="11"/>
      <c r="M3075" s="11"/>
      <c r="N3075" s="11"/>
      <c r="O3075" s="11"/>
      <c r="P3075" s="11"/>
    </row>
    <row r="3076" spans="1:16">
      <c r="A3076" s="9" t="s">
        <v>7703</v>
      </c>
      <c r="B3076" s="9" t="s">
        <v>7704</v>
      </c>
      <c r="C3076" s="9"/>
      <c r="D3076" s="10"/>
      <c r="E3076" s="9" t="s">
        <v>7216</v>
      </c>
      <c r="F3076" s="11"/>
      <c r="G3076" s="12">
        <v>0</v>
      </c>
      <c r="H3076" s="11"/>
      <c r="I3076" s="11">
        <v>0</v>
      </c>
      <c r="J3076" s="11"/>
      <c r="K3076" s="11"/>
      <c r="L3076" s="11"/>
      <c r="M3076" s="11"/>
      <c r="N3076" s="11"/>
      <c r="O3076" s="11"/>
      <c r="P3076" s="11"/>
    </row>
    <row r="3077" spans="1:16">
      <c r="A3077" s="9" t="s">
        <v>7705</v>
      </c>
      <c r="B3077" s="9" t="s">
        <v>7706</v>
      </c>
      <c r="C3077" s="9"/>
      <c r="D3077" s="10"/>
      <c r="E3077" s="9" t="s">
        <v>7216</v>
      </c>
      <c r="F3077" s="11"/>
      <c r="G3077" s="12">
        <v>0</v>
      </c>
      <c r="H3077" s="11"/>
      <c r="I3077" s="11">
        <v>300574422330</v>
      </c>
      <c r="J3077" s="11"/>
      <c r="K3077" s="11"/>
      <c r="L3077" s="11"/>
      <c r="M3077" s="11"/>
      <c r="N3077" s="11"/>
      <c r="O3077" s="11"/>
      <c r="P3077" s="11"/>
    </row>
    <row r="3078" spans="1:16">
      <c r="A3078" s="9" t="s">
        <v>7707</v>
      </c>
      <c r="B3078" s="9" t="s">
        <v>7708</v>
      </c>
      <c r="C3078" s="9"/>
      <c r="D3078" s="10"/>
      <c r="E3078" s="9" t="s">
        <v>7216</v>
      </c>
      <c r="F3078" s="11"/>
      <c r="G3078" s="12">
        <v>0</v>
      </c>
      <c r="H3078" s="11"/>
      <c r="I3078" s="11" t="s">
        <v>7709</v>
      </c>
      <c r="J3078" s="11"/>
      <c r="K3078" s="11"/>
      <c r="L3078" s="11"/>
      <c r="M3078" s="11"/>
      <c r="N3078" s="11"/>
      <c r="O3078" s="11"/>
      <c r="P3078" s="11"/>
    </row>
    <row r="3079" spans="1:16" ht="25.5">
      <c r="A3079" s="9" t="s">
        <v>7710</v>
      </c>
      <c r="B3079" s="9" t="s">
        <v>7711</v>
      </c>
      <c r="C3079" s="9"/>
      <c r="D3079" s="10"/>
      <c r="E3079" s="9" t="s">
        <v>7298</v>
      </c>
      <c r="F3079" s="11"/>
      <c r="G3079" s="12" t="s">
        <v>7712</v>
      </c>
      <c r="H3079" s="11"/>
      <c r="I3079" s="11">
        <v>0</v>
      </c>
      <c r="J3079" s="11"/>
      <c r="K3079" s="11"/>
      <c r="L3079" s="11"/>
      <c r="M3079" s="11"/>
      <c r="N3079" s="11"/>
      <c r="O3079" s="11"/>
      <c r="P3079" s="11"/>
    </row>
    <row r="3080" spans="1:16" ht="25.5">
      <c r="A3080" s="9" t="s">
        <v>7713</v>
      </c>
      <c r="B3080" s="9" t="s">
        <v>7714</v>
      </c>
      <c r="C3080" s="9"/>
      <c r="D3080" s="10"/>
      <c r="E3080" s="9" t="s">
        <v>7298</v>
      </c>
      <c r="F3080" s="11"/>
      <c r="G3080" s="12">
        <v>0</v>
      </c>
      <c r="H3080" s="11"/>
      <c r="I3080" s="11">
        <v>0</v>
      </c>
      <c r="J3080" s="11"/>
      <c r="K3080" s="11"/>
      <c r="L3080" s="11"/>
      <c r="M3080" s="11"/>
      <c r="N3080" s="11"/>
      <c r="O3080" s="11"/>
      <c r="P3080" s="11"/>
    </row>
    <row r="3081" spans="1:16" ht="25.5">
      <c r="A3081" s="9" t="s">
        <v>7715</v>
      </c>
      <c r="B3081" s="9" t="s">
        <v>7716</v>
      </c>
      <c r="C3081" s="9"/>
      <c r="D3081" s="10"/>
      <c r="E3081" s="9" t="s">
        <v>7298</v>
      </c>
      <c r="F3081" s="11"/>
      <c r="G3081" s="12" t="s">
        <v>7717</v>
      </c>
      <c r="H3081" s="11"/>
      <c r="I3081" s="11">
        <v>0</v>
      </c>
      <c r="J3081" s="11"/>
      <c r="K3081" s="11"/>
      <c r="L3081" s="11"/>
      <c r="M3081" s="11"/>
      <c r="N3081" s="11"/>
      <c r="O3081" s="11"/>
      <c r="P3081" s="11"/>
    </row>
    <row r="3082" spans="1:16" ht="25.5">
      <c r="A3082" s="9" t="s">
        <v>7718</v>
      </c>
      <c r="B3082" s="9" t="s">
        <v>7719</v>
      </c>
      <c r="C3082" s="9"/>
      <c r="D3082" s="10"/>
      <c r="E3082" s="9" t="s">
        <v>7298</v>
      </c>
      <c r="F3082" s="11"/>
      <c r="G3082" s="12">
        <v>0</v>
      </c>
      <c r="H3082" s="11"/>
      <c r="I3082" s="11">
        <v>0</v>
      </c>
      <c r="J3082" s="11"/>
      <c r="K3082" s="11"/>
      <c r="L3082" s="11"/>
      <c r="M3082" s="11"/>
      <c r="N3082" s="11"/>
      <c r="O3082" s="11"/>
      <c r="P3082" s="11"/>
    </row>
    <row r="3083" spans="1:16" ht="25.5">
      <c r="A3083" s="9" t="s">
        <v>7720</v>
      </c>
      <c r="B3083" s="9" t="s">
        <v>7721</v>
      </c>
      <c r="C3083" s="9"/>
      <c r="D3083" s="10"/>
      <c r="E3083" s="9" t="s">
        <v>7298</v>
      </c>
      <c r="F3083" s="11"/>
      <c r="G3083" s="12" t="s">
        <v>7722</v>
      </c>
      <c r="H3083" s="11"/>
      <c r="I3083" s="11" t="s">
        <v>7723</v>
      </c>
      <c r="J3083" s="11"/>
      <c r="K3083" s="11"/>
      <c r="L3083" s="11"/>
      <c r="M3083" s="11"/>
      <c r="N3083" s="11"/>
      <c r="O3083" s="11"/>
      <c r="P3083" s="11"/>
    </row>
    <row r="3084" spans="1:16" ht="38.25">
      <c r="A3084" s="9" t="s">
        <v>7724</v>
      </c>
      <c r="B3084" s="9" t="s">
        <v>7725</v>
      </c>
      <c r="C3084" s="9"/>
      <c r="D3084" s="10"/>
      <c r="E3084" s="9" t="s">
        <v>7298</v>
      </c>
      <c r="F3084" s="11"/>
      <c r="G3084" s="12">
        <v>0</v>
      </c>
      <c r="H3084" s="11"/>
      <c r="I3084" s="11">
        <v>0</v>
      </c>
      <c r="J3084" s="11"/>
      <c r="K3084" s="11"/>
      <c r="L3084" s="11"/>
      <c r="M3084" s="11"/>
      <c r="N3084" s="11"/>
      <c r="O3084" s="11"/>
      <c r="P3084" s="11"/>
    </row>
    <row r="3085" spans="1:16" ht="25.5">
      <c r="A3085" s="9" t="s">
        <v>7726</v>
      </c>
      <c r="B3085" s="9" t="s">
        <v>7727</v>
      </c>
      <c r="C3085" s="9"/>
      <c r="D3085" s="10"/>
      <c r="E3085" s="9" t="s">
        <v>7298</v>
      </c>
      <c r="F3085" s="11"/>
      <c r="G3085" s="12" t="s">
        <v>7728</v>
      </c>
      <c r="H3085" s="11"/>
      <c r="I3085" s="11">
        <v>0</v>
      </c>
      <c r="J3085" s="11"/>
      <c r="K3085" s="11"/>
      <c r="L3085" s="11"/>
      <c r="M3085" s="11"/>
      <c r="N3085" s="11"/>
      <c r="O3085" s="11"/>
      <c r="P3085" s="11"/>
    </row>
    <row r="3086" spans="1:16" ht="38.25">
      <c r="A3086" s="9" t="s">
        <v>7729</v>
      </c>
      <c r="B3086" s="9" t="s">
        <v>7730</v>
      </c>
      <c r="C3086" s="9"/>
      <c r="D3086" s="10"/>
      <c r="E3086" s="9" t="s">
        <v>7298</v>
      </c>
      <c r="F3086" s="11"/>
      <c r="G3086" s="12">
        <v>0</v>
      </c>
      <c r="H3086" s="11"/>
      <c r="I3086" s="11">
        <v>0</v>
      </c>
      <c r="J3086" s="11"/>
      <c r="K3086" s="11"/>
      <c r="L3086" s="11"/>
      <c r="M3086" s="11"/>
      <c r="N3086" s="11"/>
      <c r="O3086" s="11"/>
      <c r="P3086" s="11"/>
    </row>
    <row r="3087" spans="1:16" ht="25.5">
      <c r="A3087" s="9" t="s">
        <v>7731</v>
      </c>
      <c r="B3087" s="9" t="s">
        <v>7732</v>
      </c>
      <c r="C3087" s="9"/>
      <c r="D3087" s="10"/>
      <c r="E3087" s="9" t="s">
        <v>7298</v>
      </c>
      <c r="F3087" s="11"/>
      <c r="G3087" s="12" t="s">
        <v>7733</v>
      </c>
      <c r="H3087" s="11"/>
      <c r="I3087" s="11" t="s">
        <v>7734</v>
      </c>
      <c r="J3087" s="11"/>
      <c r="K3087" s="11"/>
      <c r="L3087" s="11"/>
      <c r="M3087" s="11"/>
      <c r="N3087" s="11"/>
      <c r="O3087" s="11"/>
      <c r="P3087" s="11"/>
    </row>
    <row r="3088" spans="1:16" ht="25.5">
      <c r="A3088" s="9" t="s">
        <v>7735</v>
      </c>
      <c r="B3088" s="9" t="s">
        <v>7736</v>
      </c>
      <c r="C3088" s="9"/>
      <c r="D3088" s="10"/>
      <c r="E3088" s="9" t="s">
        <v>7298</v>
      </c>
      <c r="F3088" s="11"/>
      <c r="G3088" s="12" t="s">
        <v>7737</v>
      </c>
      <c r="H3088" s="11"/>
      <c r="I3088" s="11">
        <v>0</v>
      </c>
      <c r="J3088" s="11"/>
      <c r="K3088" s="11"/>
      <c r="L3088" s="11"/>
      <c r="M3088" s="11"/>
      <c r="N3088" s="11"/>
      <c r="O3088" s="11"/>
      <c r="P3088" s="11"/>
    </row>
    <row r="3089" spans="1:16" ht="25.5">
      <c r="A3089" s="9" t="s">
        <v>7738</v>
      </c>
      <c r="B3089" s="9" t="s">
        <v>7739</v>
      </c>
      <c r="C3089" s="9"/>
      <c r="D3089" s="10"/>
      <c r="E3089" s="9" t="s">
        <v>7298</v>
      </c>
      <c r="F3089" s="11"/>
      <c r="G3089" s="12">
        <v>0</v>
      </c>
      <c r="H3089" s="11"/>
      <c r="I3089" s="11" t="s">
        <v>7740</v>
      </c>
      <c r="J3089" s="11"/>
      <c r="K3089" s="11"/>
      <c r="L3089" s="11"/>
      <c r="M3089" s="11"/>
      <c r="N3089" s="11"/>
      <c r="O3089" s="11"/>
      <c r="P3089" s="11"/>
    </row>
    <row r="3090" spans="1:16">
      <c r="A3090" s="9" t="s">
        <v>7741</v>
      </c>
      <c r="B3090" s="9" t="s">
        <v>7742</v>
      </c>
      <c r="C3090" s="9"/>
      <c r="D3090" s="10"/>
      <c r="E3090" s="9" t="s">
        <v>7216</v>
      </c>
      <c r="F3090" s="11"/>
      <c r="G3090" s="12">
        <v>0</v>
      </c>
      <c r="H3090" s="11"/>
      <c r="I3090" s="11" t="s">
        <v>7743</v>
      </c>
      <c r="J3090" s="11"/>
      <c r="K3090" s="11"/>
      <c r="L3090" s="11"/>
      <c r="M3090" s="11"/>
      <c r="N3090" s="11"/>
      <c r="O3090" s="11"/>
      <c r="P3090" s="11"/>
    </row>
    <row r="3091" spans="1:16" ht="25.5">
      <c r="A3091" s="9" t="s">
        <v>7744</v>
      </c>
      <c r="B3091" s="9" t="s">
        <v>7745</v>
      </c>
      <c r="C3091" s="9"/>
      <c r="D3091" s="10"/>
      <c r="E3091" s="9" t="s">
        <v>7298</v>
      </c>
      <c r="F3091" s="11"/>
      <c r="G3091" s="12">
        <v>0</v>
      </c>
      <c r="H3091" s="11"/>
      <c r="I3091" s="11" t="s">
        <v>7746</v>
      </c>
      <c r="J3091" s="11"/>
      <c r="K3091" s="11"/>
      <c r="L3091" s="11"/>
      <c r="M3091" s="11"/>
      <c r="N3091" s="11"/>
      <c r="O3091" s="11"/>
      <c r="P3091" s="11"/>
    </row>
    <row r="3092" spans="1:16" ht="25.5">
      <c r="A3092" s="9" t="s">
        <v>7747</v>
      </c>
      <c r="B3092" s="9" t="s">
        <v>7748</v>
      </c>
      <c r="C3092" s="9"/>
      <c r="D3092" s="10"/>
      <c r="E3092" s="9" t="s">
        <v>7298</v>
      </c>
      <c r="F3092" s="11"/>
      <c r="G3092" s="12" t="s">
        <v>7749</v>
      </c>
      <c r="H3092" s="11"/>
      <c r="I3092" s="11">
        <v>0</v>
      </c>
      <c r="J3092" s="11"/>
      <c r="K3092" s="11"/>
      <c r="L3092" s="11"/>
      <c r="M3092" s="11"/>
      <c r="N3092" s="11"/>
      <c r="O3092" s="11"/>
      <c r="P3092" s="11"/>
    </row>
    <row r="3093" spans="1:16">
      <c r="A3093" s="9" t="s">
        <v>7750</v>
      </c>
      <c r="B3093" s="9" t="s">
        <v>7751</v>
      </c>
      <c r="C3093" s="9"/>
      <c r="D3093" s="10"/>
      <c r="E3093" s="9" t="s">
        <v>7298</v>
      </c>
      <c r="F3093" s="11"/>
      <c r="G3093" s="12">
        <v>0</v>
      </c>
      <c r="H3093" s="11"/>
      <c r="I3093" s="11">
        <v>0</v>
      </c>
      <c r="J3093" s="11"/>
      <c r="K3093" s="11"/>
      <c r="L3093" s="11"/>
      <c r="M3093" s="11"/>
      <c r="N3093" s="11"/>
      <c r="O3093" s="11"/>
      <c r="P3093" s="11"/>
    </row>
    <row r="3094" spans="1:16" ht="25.5">
      <c r="A3094" s="9" t="s">
        <v>7752</v>
      </c>
      <c r="B3094" s="9" t="s">
        <v>7753</v>
      </c>
      <c r="C3094" s="9"/>
      <c r="D3094" s="10"/>
      <c r="E3094" s="9" t="s">
        <v>7298</v>
      </c>
      <c r="F3094" s="11"/>
      <c r="G3094" s="12">
        <v>0</v>
      </c>
      <c r="H3094" s="11"/>
      <c r="I3094" s="11" t="s">
        <v>7754</v>
      </c>
      <c r="J3094" s="11"/>
      <c r="K3094" s="11"/>
      <c r="L3094" s="11"/>
      <c r="M3094" s="11"/>
      <c r="N3094" s="11"/>
      <c r="O3094" s="11"/>
      <c r="P3094" s="11"/>
    </row>
    <row r="3095" spans="1:16" ht="25.5">
      <c r="A3095" s="9" t="s">
        <v>7755</v>
      </c>
      <c r="B3095" s="9" t="s">
        <v>7756</v>
      </c>
      <c r="C3095" s="9"/>
      <c r="D3095" s="10"/>
      <c r="E3095" s="9" t="s">
        <v>7298</v>
      </c>
      <c r="F3095" s="11"/>
      <c r="G3095" s="12">
        <v>0</v>
      </c>
      <c r="H3095" s="11"/>
      <c r="I3095" s="11">
        <v>0</v>
      </c>
      <c r="J3095" s="11"/>
      <c r="K3095" s="11"/>
      <c r="L3095" s="11"/>
      <c r="M3095" s="11"/>
      <c r="N3095" s="11"/>
      <c r="O3095" s="11"/>
      <c r="P3095" s="11"/>
    </row>
    <row r="3096" spans="1:16">
      <c r="A3096" s="9" t="s">
        <v>7757</v>
      </c>
      <c r="B3096" s="9" t="s">
        <v>7758</v>
      </c>
      <c r="C3096" s="9"/>
      <c r="D3096" s="10"/>
      <c r="E3096" s="9" t="s">
        <v>7759</v>
      </c>
      <c r="F3096" s="11"/>
      <c r="G3096" s="12">
        <v>0</v>
      </c>
      <c r="H3096" s="11"/>
      <c r="I3096" s="11" t="s">
        <v>7760</v>
      </c>
      <c r="J3096" s="11"/>
      <c r="K3096" s="11"/>
      <c r="L3096" s="11"/>
      <c r="M3096" s="11"/>
      <c r="N3096" s="11"/>
      <c r="O3096" s="11"/>
      <c r="P3096" s="11"/>
    </row>
    <row r="3097" spans="1:16">
      <c r="A3097" s="9" t="s">
        <v>7761</v>
      </c>
      <c r="B3097" s="9" t="s">
        <v>7762</v>
      </c>
      <c r="C3097" s="9"/>
      <c r="D3097" s="10"/>
      <c r="E3097" s="9" t="s">
        <v>20</v>
      </c>
      <c r="F3097" s="11"/>
      <c r="G3097" s="12">
        <v>0</v>
      </c>
      <c r="H3097" s="11"/>
      <c r="I3097" s="11" t="s">
        <v>7763</v>
      </c>
      <c r="J3097" s="11"/>
      <c r="K3097" s="11"/>
      <c r="L3097" s="11"/>
      <c r="M3097" s="11"/>
      <c r="N3097" s="11"/>
      <c r="O3097" s="11"/>
      <c r="P3097" s="11"/>
    </row>
    <row r="3098" spans="1:16">
      <c r="A3098" s="9" t="s">
        <v>7764</v>
      </c>
      <c r="B3098" s="9" t="s">
        <v>7765</v>
      </c>
      <c r="C3098" s="9"/>
      <c r="D3098" s="10"/>
      <c r="E3098" s="9" t="s">
        <v>20</v>
      </c>
      <c r="F3098" s="11"/>
      <c r="G3098" s="12">
        <v>0</v>
      </c>
      <c r="H3098" s="11"/>
      <c r="I3098" s="11">
        <v>0</v>
      </c>
      <c r="J3098" s="11"/>
      <c r="K3098" s="11"/>
      <c r="L3098" s="11"/>
      <c r="M3098" s="11"/>
      <c r="N3098" s="11"/>
      <c r="O3098" s="11"/>
      <c r="P3098" s="11"/>
    </row>
    <row r="3099" spans="1:16">
      <c r="A3099" s="9" t="s">
        <v>7766</v>
      </c>
      <c r="B3099" s="9" t="s">
        <v>7767</v>
      </c>
      <c r="C3099" s="9"/>
      <c r="D3099" s="10"/>
      <c r="E3099" s="9" t="s">
        <v>20</v>
      </c>
      <c r="F3099" s="11"/>
      <c r="G3099" s="12">
        <v>0</v>
      </c>
      <c r="H3099" s="11"/>
      <c r="I3099" s="11" t="s">
        <v>7768</v>
      </c>
      <c r="J3099" s="11"/>
      <c r="K3099" s="11"/>
      <c r="L3099" s="11"/>
      <c r="M3099" s="11"/>
      <c r="N3099" s="11"/>
      <c r="O3099" s="11"/>
      <c r="P3099" s="11"/>
    </row>
    <row r="3100" spans="1:16" ht="25.5">
      <c r="A3100" s="9" t="s">
        <v>7769</v>
      </c>
      <c r="B3100" s="9" t="s">
        <v>7770</v>
      </c>
      <c r="C3100" s="9"/>
      <c r="D3100" s="10"/>
      <c r="E3100" s="9" t="s">
        <v>20</v>
      </c>
      <c r="F3100" s="11"/>
      <c r="G3100" s="12">
        <v>0</v>
      </c>
      <c r="H3100" s="11"/>
      <c r="I3100" s="11">
        <v>0</v>
      </c>
      <c r="J3100" s="11"/>
      <c r="K3100" s="11"/>
      <c r="L3100" s="11"/>
      <c r="M3100" s="11"/>
      <c r="N3100" s="11"/>
      <c r="O3100" s="11"/>
      <c r="P3100" s="11"/>
    </row>
    <row r="3101" spans="1:16" ht="25.5">
      <c r="A3101" s="9" t="s">
        <v>7771</v>
      </c>
      <c r="B3101" s="9" t="s">
        <v>7772</v>
      </c>
      <c r="C3101" s="9"/>
      <c r="D3101" s="10"/>
      <c r="E3101" s="9" t="s">
        <v>20</v>
      </c>
      <c r="F3101" s="11"/>
      <c r="G3101" s="12">
        <v>0</v>
      </c>
      <c r="H3101" s="11"/>
      <c r="I3101" s="11">
        <v>0</v>
      </c>
      <c r="J3101" s="11"/>
      <c r="K3101" s="11"/>
      <c r="L3101" s="11"/>
      <c r="M3101" s="11"/>
      <c r="N3101" s="11"/>
      <c r="O3101" s="11"/>
      <c r="P3101" s="11"/>
    </row>
    <row r="3102" spans="1:16" ht="25.5">
      <c r="A3102" s="9" t="s">
        <v>7773</v>
      </c>
      <c r="B3102" s="9" t="s">
        <v>7774</v>
      </c>
      <c r="C3102" s="9"/>
      <c r="D3102" s="10"/>
      <c r="E3102" s="9" t="s">
        <v>20</v>
      </c>
      <c r="F3102" s="11"/>
      <c r="G3102" s="12">
        <v>0</v>
      </c>
      <c r="H3102" s="11"/>
      <c r="I3102" s="11">
        <v>0</v>
      </c>
      <c r="J3102" s="11"/>
      <c r="K3102" s="11"/>
      <c r="L3102" s="11"/>
      <c r="M3102" s="11"/>
      <c r="N3102" s="11"/>
      <c r="O3102" s="11"/>
      <c r="P3102" s="11"/>
    </row>
    <row r="3103" spans="1:16" ht="25.5">
      <c r="A3103" s="9" t="s">
        <v>7775</v>
      </c>
      <c r="B3103" s="9" t="s">
        <v>7776</v>
      </c>
      <c r="C3103" s="9"/>
      <c r="D3103" s="10"/>
      <c r="E3103" s="9" t="s">
        <v>20</v>
      </c>
      <c r="F3103" s="11"/>
      <c r="G3103" s="12">
        <v>0</v>
      </c>
      <c r="H3103" s="11"/>
      <c r="I3103" s="11">
        <v>0</v>
      </c>
      <c r="J3103" s="11"/>
      <c r="K3103" s="11"/>
      <c r="L3103" s="11"/>
      <c r="M3103" s="11"/>
      <c r="N3103" s="11"/>
      <c r="O3103" s="11"/>
      <c r="P3103" s="11"/>
    </row>
    <row r="3104" spans="1:16" ht="25.5">
      <c r="A3104" s="9" t="s">
        <v>7777</v>
      </c>
      <c r="B3104" s="9" t="s">
        <v>7778</v>
      </c>
      <c r="C3104" s="9"/>
      <c r="D3104" s="10"/>
      <c r="E3104" s="9" t="s">
        <v>20</v>
      </c>
      <c r="F3104" s="11"/>
      <c r="G3104" s="12">
        <v>0</v>
      </c>
      <c r="H3104" s="11"/>
      <c r="I3104" s="11" t="s">
        <v>7779</v>
      </c>
      <c r="J3104" s="11"/>
      <c r="K3104" s="11"/>
      <c r="L3104" s="11"/>
      <c r="M3104" s="11"/>
      <c r="N3104" s="11"/>
      <c r="O3104" s="11"/>
      <c r="P3104" s="11"/>
    </row>
    <row r="3105" spans="1:16" ht="25.5">
      <c r="A3105" s="9" t="s">
        <v>7780</v>
      </c>
      <c r="B3105" s="9" t="s">
        <v>7781</v>
      </c>
      <c r="C3105" s="9"/>
      <c r="D3105" s="10"/>
      <c r="E3105" s="9" t="s">
        <v>20</v>
      </c>
      <c r="F3105" s="11"/>
      <c r="G3105" s="12">
        <v>0</v>
      </c>
      <c r="H3105" s="11"/>
      <c r="I3105" s="11">
        <v>0</v>
      </c>
      <c r="J3105" s="11"/>
      <c r="K3105" s="11"/>
      <c r="L3105" s="11"/>
      <c r="M3105" s="11"/>
      <c r="N3105" s="11"/>
      <c r="O3105" s="11"/>
      <c r="P3105" s="11"/>
    </row>
    <row r="3106" spans="1:16" ht="25.5">
      <c r="A3106" s="9" t="s">
        <v>7782</v>
      </c>
      <c r="B3106" s="9" t="s">
        <v>7783</v>
      </c>
      <c r="C3106" s="9"/>
      <c r="D3106" s="10"/>
      <c r="E3106" s="9" t="s">
        <v>20</v>
      </c>
      <c r="F3106" s="11"/>
      <c r="G3106" s="12">
        <v>0</v>
      </c>
      <c r="H3106" s="11"/>
      <c r="I3106" s="11">
        <v>0</v>
      </c>
      <c r="J3106" s="11"/>
      <c r="K3106" s="11"/>
      <c r="L3106" s="11"/>
      <c r="M3106" s="11"/>
      <c r="N3106" s="11"/>
      <c r="O3106" s="11"/>
      <c r="P3106" s="11"/>
    </row>
    <row r="3107" spans="1:16" ht="25.5">
      <c r="A3107" s="9" t="s">
        <v>7784</v>
      </c>
      <c r="B3107" s="9" t="s">
        <v>7785</v>
      </c>
      <c r="C3107" s="9"/>
      <c r="D3107" s="10"/>
      <c r="E3107" s="9" t="s">
        <v>20</v>
      </c>
      <c r="F3107" s="11"/>
      <c r="G3107" s="12">
        <v>0</v>
      </c>
      <c r="H3107" s="11"/>
      <c r="I3107" s="11" t="s">
        <v>7786</v>
      </c>
      <c r="J3107" s="11"/>
      <c r="K3107" s="11"/>
      <c r="L3107" s="11"/>
      <c r="M3107" s="11"/>
      <c r="N3107" s="11"/>
      <c r="O3107" s="11"/>
      <c r="P3107" s="11"/>
    </row>
    <row r="3108" spans="1:16" ht="25.5">
      <c r="A3108" s="9" t="s">
        <v>7787</v>
      </c>
      <c r="B3108" s="9" t="s">
        <v>7788</v>
      </c>
      <c r="C3108" s="9"/>
      <c r="D3108" s="10"/>
      <c r="E3108" s="9" t="s">
        <v>20</v>
      </c>
      <c r="F3108" s="11"/>
      <c r="G3108" s="12">
        <v>0</v>
      </c>
      <c r="H3108" s="11"/>
      <c r="I3108" s="11">
        <v>0</v>
      </c>
      <c r="J3108" s="11"/>
      <c r="K3108" s="11"/>
      <c r="L3108" s="11"/>
      <c r="M3108" s="11"/>
      <c r="N3108" s="11"/>
      <c r="O3108" s="11"/>
      <c r="P3108" s="11"/>
    </row>
    <row r="3109" spans="1:16" ht="25.5">
      <c r="A3109" s="9" t="s">
        <v>7789</v>
      </c>
      <c r="B3109" s="9" t="s">
        <v>7790</v>
      </c>
      <c r="C3109" s="9"/>
      <c r="D3109" s="10"/>
      <c r="E3109" s="9" t="s">
        <v>20</v>
      </c>
      <c r="F3109" s="11"/>
      <c r="G3109" s="12">
        <v>0</v>
      </c>
      <c r="H3109" s="11"/>
      <c r="I3109" s="11">
        <v>0</v>
      </c>
      <c r="J3109" s="11"/>
      <c r="K3109" s="11"/>
      <c r="L3109" s="11"/>
      <c r="M3109" s="11"/>
      <c r="N3109" s="11"/>
      <c r="O3109" s="11"/>
      <c r="P3109" s="11"/>
    </row>
    <row r="3110" spans="1:16">
      <c r="A3110" s="9" t="s">
        <v>7791</v>
      </c>
      <c r="B3110" s="9" t="s">
        <v>7792</v>
      </c>
      <c r="C3110" s="9"/>
      <c r="D3110" s="10"/>
      <c r="E3110" s="9" t="s">
        <v>20</v>
      </c>
      <c r="F3110" s="11"/>
      <c r="G3110" s="12">
        <v>0</v>
      </c>
      <c r="H3110" s="11"/>
      <c r="I3110" s="11">
        <v>0</v>
      </c>
      <c r="J3110" s="11"/>
      <c r="K3110" s="11"/>
      <c r="L3110" s="11"/>
      <c r="M3110" s="11"/>
      <c r="N3110" s="11"/>
      <c r="O3110" s="11"/>
      <c r="P3110" s="11"/>
    </row>
    <row r="3111" spans="1:16" ht="25.5">
      <c r="A3111" s="9" t="s">
        <v>7793</v>
      </c>
      <c r="B3111" s="9" t="s">
        <v>7794</v>
      </c>
      <c r="C3111" s="9"/>
      <c r="D3111" s="10"/>
      <c r="E3111" s="9" t="s">
        <v>20</v>
      </c>
      <c r="F3111" s="11"/>
      <c r="G3111" s="12">
        <v>0</v>
      </c>
      <c r="H3111" s="11"/>
      <c r="I3111" s="11" t="s">
        <v>7795</v>
      </c>
      <c r="J3111" s="11"/>
      <c r="K3111" s="11"/>
      <c r="L3111" s="11"/>
      <c r="M3111" s="11"/>
      <c r="N3111" s="11"/>
      <c r="O3111" s="11"/>
      <c r="P3111" s="11"/>
    </row>
    <row r="3112" spans="1:16" ht="25.5">
      <c r="A3112" s="9" t="s">
        <v>7796</v>
      </c>
      <c r="B3112" s="9" t="s">
        <v>7797</v>
      </c>
      <c r="C3112" s="9"/>
      <c r="D3112" s="10"/>
      <c r="E3112" s="9" t="s">
        <v>20</v>
      </c>
      <c r="F3112" s="11"/>
      <c r="G3112" s="12">
        <v>0</v>
      </c>
      <c r="H3112" s="11"/>
      <c r="I3112" s="11">
        <v>0</v>
      </c>
      <c r="J3112" s="11"/>
      <c r="K3112" s="11"/>
      <c r="L3112" s="11"/>
      <c r="M3112" s="11"/>
      <c r="N3112" s="11"/>
      <c r="O3112" s="11"/>
      <c r="P3112" s="11"/>
    </row>
    <row r="3113" spans="1:16">
      <c r="A3113" s="9" t="s">
        <v>7798</v>
      </c>
      <c r="B3113" s="9" t="s">
        <v>7799</v>
      </c>
      <c r="C3113" s="9"/>
      <c r="D3113" s="10"/>
      <c r="E3113" s="9" t="s">
        <v>20</v>
      </c>
      <c r="F3113" s="11"/>
      <c r="G3113" s="12">
        <v>0</v>
      </c>
      <c r="H3113" s="11"/>
      <c r="I3113" s="11" t="s">
        <v>7800</v>
      </c>
      <c r="J3113" s="11"/>
      <c r="K3113" s="11"/>
      <c r="L3113" s="11"/>
      <c r="M3113" s="11"/>
      <c r="N3113" s="11"/>
      <c r="O3113" s="11"/>
      <c r="P3113" s="11"/>
    </row>
    <row r="3114" spans="1:16" ht="25.5">
      <c r="A3114" s="9" t="s">
        <v>7801</v>
      </c>
      <c r="B3114" s="9" t="s">
        <v>7802</v>
      </c>
      <c r="C3114" s="9"/>
      <c r="D3114" s="10"/>
      <c r="E3114" s="9" t="s">
        <v>20</v>
      </c>
      <c r="F3114" s="11"/>
      <c r="G3114" s="12">
        <v>0</v>
      </c>
      <c r="H3114" s="11"/>
      <c r="I3114" s="11" t="s">
        <v>7803</v>
      </c>
      <c r="J3114" s="11"/>
      <c r="K3114" s="11"/>
      <c r="L3114" s="11"/>
      <c r="M3114" s="11"/>
      <c r="N3114" s="11"/>
      <c r="O3114" s="11"/>
      <c r="P3114" s="11"/>
    </row>
    <row r="3115" spans="1:16">
      <c r="A3115" s="9" t="s">
        <v>7804</v>
      </c>
      <c r="B3115" s="9" t="s">
        <v>7805</v>
      </c>
      <c r="C3115" s="9"/>
      <c r="D3115" s="10"/>
      <c r="E3115" s="9" t="s">
        <v>20</v>
      </c>
      <c r="F3115" s="11"/>
      <c r="G3115" s="12">
        <v>0</v>
      </c>
      <c r="H3115" s="11"/>
      <c r="I3115" s="11">
        <v>0</v>
      </c>
      <c r="J3115" s="11"/>
      <c r="K3115" s="11"/>
      <c r="L3115" s="11"/>
      <c r="M3115" s="11"/>
      <c r="N3115" s="11"/>
      <c r="O3115" s="11"/>
      <c r="P3115" s="11"/>
    </row>
    <row r="3116" spans="1:16" ht="25.5">
      <c r="A3116" s="9" t="s">
        <v>7806</v>
      </c>
      <c r="B3116" s="9" t="s">
        <v>7807</v>
      </c>
      <c r="C3116" s="9"/>
      <c r="D3116" s="10"/>
      <c r="E3116" s="9" t="s">
        <v>20</v>
      </c>
      <c r="F3116" s="11"/>
      <c r="G3116" s="12">
        <v>0</v>
      </c>
      <c r="H3116" s="11"/>
      <c r="I3116" s="11">
        <v>0</v>
      </c>
      <c r="J3116" s="11"/>
      <c r="K3116" s="11"/>
      <c r="L3116" s="11"/>
      <c r="M3116" s="11"/>
      <c r="N3116" s="11"/>
      <c r="O3116" s="11"/>
      <c r="P3116" s="11"/>
    </row>
    <row r="3117" spans="1:16">
      <c r="A3117" s="9" t="s">
        <v>7808</v>
      </c>
      <c r="B3117" s="9" t="s">
        <v>7809</v>
      </c>
      <c r="C3117" s="9"/>
      <c r="D3117" s="10"/>
      <c r="E3117" s="9" t="s">
        <v>20</v>
      </c>
      <c r="F3117" s="11"/>
      <c r="G3117" s="12">
        <v>0</v>
      </c>
      <c r="H3117" s="11"/>
      <c r="I3117" s="11">
        <v>0</v>
      </c>
      <c r="J3117" s="11"/>
      <c r="K3117" s="11"/>
      <c r="L3117" s="11"/>
      <c r="M3117" s="11"/>
      <c r="N3117" s="11"/>
      <c r="O3117" s="11"/>
      <c r="P3117" s="11"/>
    </row>
    <row r="3118" spans="1:16">
      <c r="A3118" s="9" t="s">
        <v>7810</v>
      </c>
      <c r="B3118" s="9" t="s">
        <v>7811</v>
      </c>
      <c r="C3118" s="9"/>
      <c r="D3118" s="10"/>
      <c r="E3118" s="9" t="s">
        <v>7298</v>
      </c>
      <c r="F3118" s="11"/>
      <c r="G3118" s="12" t="s">
        <v>7812</v>
      </c>
      <c r="H3118" s="11"/>
      <c r="I3118" s="11" t="s">
        <v>7812</v>
      </c>
      <c r="J3118" s="11"/>
      <c r="K3118" s="11"/>
      <c r="L3118" s="11"/>
      <c r="M3118" s="11"/>
      <c r="N3118" s="11"/>
      <c r="O3118" s="11"/>
      <c r="P3118" s="11"/>
    </row>
    <row r="3119" spans="1:16">
      <c r="A3119" s="9" t="s">
        <v>7813</v>
      </c>
      <c r="B3119" s="9" t="s">
        <v>7814</v>
      </c>
      <c r="C3119" s="9"/>
      <c r="D3119" s="10"/>
      <c r="E3119" s="9" t="s">
        <v>7298</v>
      </c>
      <c r="F3119" s="11"/>
      <c r="G3119" s="12" t="s">
        <v>7815</v>
      </c>
      <c r="H3119" s="11"/>
      <c r="I3119" s="11" t="s">
        <v>7815</v>
      </c>
      <c r="J3119" s="11"/>
      <c r="K3119" s="11"/>
      <c r="L3119" s="11"/>
      <c r="M3119" s="11"/>
      <c r="N3119" s="11"/>
      <c r="O3119" s="11"/>
      <c r="P3119" s="11"/>
    </row>
    <row r="3120" spans="1:16">
      <c r="A3120" s="9" t="s">
        <v>7816</v>
      </c>
      <c r="B3120" s="9" t="s">
        <v>7817</v>
      </c>
      <c r="C3120" s="9"/>
      <c r="D3120" s="10"/>
      <c r="E3120" s="9" t="s">
        <v>7298</v>
      </c>
      <c r="F3120" s="11"/>
      <c r="G3120" s="12" t="s">
        <v>7818</v>
      </c>
      <c r="H3120" s="11"/>
      <c r="I3120" s="11" t="s">
        <v>7818</v>
      </c>
      <c r="J3120" s="11"/>
      <c r="K3120" s="11"/>
      <c r="L3120" s="11"/>
      <c r="M3120" s="11"/>
      <c r="N3120" s="11"/>
      <c r="O3120" s="11"/>
      <c r="P3120" s="11"/>
    </row>
    <row r="3121" spans="1:16">
      <c r="A3121" s="9" t="s">
        <v>7819</v>
      </c>
      <c r="B3121" s="9" t="s">
        <v>7820</v>
      </c>
      <c r="C3121" s="9"/>
      <c r="D3121" s="10"/>
      <c r="E3121" s="9" t="s">
        <v>7298</v>
      </c>
      <c r="F3121" s="11"/>
      <c r="G3121" s="12" t="s">
        <v>7821</v>
      </c>
      <c r="H3121" s="11"/>
      <c r="I3121" s="11" t="s">
        <v>7821</v>
      </c>
      <c r="J3121" s="11"/>
      <c r="K3121" s="11"/>
      <c r="L3121" s="11"/>
      <c r="M3121" s="11"/>
      <c r="N3121" s="11"/>
      <c r="O3121" s="11"/>
      <c r="P3121" s="11"/>
    </row>
    <row r="3122" spans="1:16">
      <c r="A3122" s="9" t="s">
        <v>7822</v>
      </c>
      <c r="B3122" s="9" t="s">
        <v>7823</v>
      </c>
      <c r="C3122" s="9"/>
      <c r="D3122" s="10"/>
      <c r="E3122" s="9" t="s">
        <v>7298</v>
      </c>
      <c r="F3122" s="11"/>
      <c r="G3122" s="12" t="s">
        <v>7824</v>
      </c>
      <c r="H3122" s="11"/>
      <c r="I3122" s="11" t="s">
        <v>7824</v>
      </c>
      <c r="J3122" s="11"/>
      <c r="K3122" s="11"/>
      <c r="L3122" s="11"/>
      <c r="M3122" s="11"/>
      <c r="N3122" s="11"/>
      <c r="O3122" s="11"/>
      <c r="P3122" s="11"/>
    </row>
    <row r="3123" spans="1:16">
      <c r="A3123" s="9" t="s">
        <v>7825</v>
      </c>
      <c r="B3123" s="9" t="s">
        <v>7826</v>
      </c>
      <c r="C3123" s="9"/>
      <c r="D3123" s="10"/>
      <c r="E3123" s="9" t="s">
        <v>7298</v>
      </c>
      <c r="F3123" s="11"/>
      <c r="G3123" s="12" t="s">
        <v>7827</v>
      </c>
      <c r="H3123" s="11"/>
      <c r="I3123" s="11" t="s">
        <v>7827</v>
      </c>
      <c r="J3123" s="11"/>
      <c r="K3123" s="11"/>
      <c r="L3123" s="11"/>
      <c r="M3123" s="11"/>
      <c r="N3123" s="11"/>
      <c r="O3123" s="11"/>
      <c r="P3123" s="11"/>
    </row>
    <row r="3124" spans="1:16">
      <c r="A3124" s="9" t="s">
        <v>7828</v>
      </c>
      <c r="B3124" s="9" t="s">
        <v>7829</v>
      </c>
      <c r="C3124" s="9"/>
      <c r="D3124" s="10"/>
      <c r="E3124" s="9" t="s">
        <v>7298</v>
      </c>
      <c r="F3124" s="11"/>
      <c r="G3124" s="12" t="s">
        <v>7830</v>
      </c>
      <c r="H3124" s="11"/>
      <c r="I3124" s="11" t="s">
        <v>7830</v>
      </c>
      <c r="J3124" s="11"/>
      <c r="K3124" s="11"/>
      <c r="L3124" s="11"/>
      <c r="M3124" s="11"/>
      <c r="N3124" s="11"/>
      <c r="O3124" s="11"/>
      <c r="P3124" s="11"/>
    </row>
    <row r="3125" spans="1:16">
      <c r="A3125" s="9" t="s">
        <v>7831</v>
      </c>
      <c r="B3125" s="9" t="s">
        <v>7832</v>
      </c>
      <c r="C3125" s="9"/>
      <c r="D3125" s="10"/>
      <c r="E3125" s="9" t="s">
        <v>7298</v>
      </c>
      <c r="F3125" s="11"/>
      <c r="G3125" s="12" t="s">
        <v>7833</v>
      </c>
      <c r="H3125" s="11"/>
      <c r="I3125" s="11" t="s">
        <v>7833</v>
      </c>
      <c r="J3125" s="11"/>
      <c r="K3125" s="11"/>
      <c r="L3125" s="11"/>
      <c r="M3125" s="11"/>
      <c r="N3125" s="11"/>
      <c r="O3125" s="11"/>
      <c r="P3125" s="11"/>
    </row>
    <row r="3126" spans="1:16">
      <c r="A3126" s="9" t="s">
        <v>7834</v>
      </c>
      <c r="B3126" s="9" t="s">
        <v>7835</v>
      </c>
      <c r="C3126" s="9"/>
      <c r="D3126" s="10"/>
      <c r="E3126" s="9" t="s">
        <v>7298</v>
      </c>
      <c r="F3126" s="11"/>
      <c r="G3126" s="12" t="s">
        <v>7836</v>
      </c>
      <c r="H3126" s="11"/>
      <c r="I3126" s="11" t="s">
        <v>7836</v>
      </c>
      <c r="J3126" s="11"/>
      <c r="K3126" s="11"/>
      <c r="L3126" s="11"/>
      <c r="M3126" s="11"/>
      <c r="N3126" s="11"/>
      <c r="O3126" s="11"/>
      <c r="P3126" s="11"/>
    </row>
    <row r="3127" spans="1:16">
      <c r="A3127" s="9" t="s">
        <v>7837</v>
      </c>
      <c r="B3127" s="9" t="s">
        <v>7838</v>
      </c>
      <c r="C3127" s="9"/>
      <c r="D3127" s="10"/>
      <c r="E3127" s="9" t="s">
        <v>7298</v>
      </c>
      <c r="F3127" s="11"/>
      <c r="G3127" s="12" t="s">
        <v>7839</v>
      </c>
      <c r="H3127" s="11"/>
      <c r="I3127" s="11" t="s">
        <v>7839</v>
      </c>
      <c r="J3127" s="11"/>
      <c r="K3127" s="11"/>
      <c r="L3127" s="11"/>
      <c r="M3127" s="11"/>
      <c r="N3127" s="11"/>
      <c r="O3127" s="11"/>
      <c r="P3127" s="11"/>
    </row>
    <row r="3128" spans="1:16">
      <c r="A3128" s="9" t="s">
        <v>7840</v>
      </c>
      <c r="B3128" s="9" t="s">
        <v>7841</v>
      </c>
      <c r="C3128" s="9"/>
      <c r="D3128" s="10"/>
      <c r="E3128" s="9" t="s">
        <v>7298</v>
      </c>
      <c r="F3128" s="11"/>
      <c r="G3128" s="12" t="s">
        <v>7842</v>
      </c>
      <c r="H3128" s="11"/>
      <c r="I3128" s="11" t="s">
        <v>7842</v>
      </c>
      <c r="J3128" s="11"/>
      <c r="K3128" s="11"/>
      <c r="L3128" s="11"/>
      <c r="M3128" s="11"/>
      <c r="N3128" s="11"/>
      <c r="O3128" s="11"/>
      <c r="P3128" s="11"/>
    </row>
    <row r="3129" spans="1:16">
      <c r="A3129" s="9" t="s">
        <v>7843</v>
      </c>
      <c r="B3129" s="9" t="s">
        <v>7844</v>
      </c>
      <c r="C3129" s="9"/>
      <c r="D3129" s="10"/>
      <c r="E3129" s="9" t="s">
        <v>7298</v>
      </c>
      <c r="F3129" s="11"/>
      <c r="G3129" s="12" t="s">
        <v>7845</v>
      </c>
      <c r="H3129" s="11"/>
      <c r="I3129" s="11" t="s">
        <v>7845</v>
      </c>
      <c r="J3129" s="11"/>
      <c r="K3129" s="11"/>
      <c r="L3129" s="11"/>
      <c r="M3129" s="11"/>
      <c r="N3129" s="11"/>
      <c r="O3129" s="11"/>
      <c r="P3129" s="11"/>
    </row>
    <row r="3130" spans="1:16">
      <c r="A3130" s="9" t="s">
        <v>7846</v>
      </c>
      <c r="B3130" s="9" t="s">
        <v>7847</v>
      </c>
      <c r="C3130" s="9"/>
      <c r="D3130" s="10"/>
      <c r="E3130" s="9" t="s">
        <v>7298</v>
      </c>
      <c r="F3130" s="11"/>
      <c r="G3130" s="12" t="s">
        <v>7848</v>
      </c>
      <c r="H3130" s="11"/>
      <c r="I3130" s="11" t="s">
        <v>7848</v>
      </c>
      <c r="J3130" s="11"/>
      <c r="K3130" s="11"/>
      <c r="L3130" s="11"/>
      <c r="M3130" s="11"/>
      <c r="N3130" s="11"/>
      <c r="O3130" s="11"/>
      <c r="P3130" s="11"/>
    </row>
    <row r="3131" spans="1:16">
      <c r="A3131" s="9" t="s">
        <v>7849</v>
      </c>
      <c r="B3131" s="9" t="s">
        <v>7850</v>
      </c>
      <c r="C3131" s="9"/>
      <c r="D3131" s="10"/>
      <c r="E3131" s="9" t="s">
        <v>7298</v>
      </c>
      <c r="F3131" s="11"/>
      <c r="G3131" s="12" t="s">
        <v>7851</v>
      </c>
      <c r="H3131" s="11"/>
      <c r="I3131" s="11" t="s">
        <v>7851</v>
      </c>
      <c r="J3131" s="11"/>
      <c r="K3131" s="11"/>
      <c r="L3131" s="11"/>
      <c r="M3131" s="11"/>
      <c r="N3131" s="11"/>
      <c r="O3131" s="11"/>
      <c r="P3131" s="11"/>
    </row>
    <row r="3132" spans="1:16">
      <c r="A3132" s="9" t="s">
        <v>7852</v>
      </c>
      <c r="B3132" s="9" t="s">
        <v>7853</v>
      </c>
      <c r="C3132" s="9"/>
      <c r="D3132" s="10"/>
      <c r="E3132" s="9" t="s">
        <v>7298</v>
      </c>
      <c r="F3132" s="11"/>
      <c r="G3132" s="12" t="s">
        <v>7824</v>
      </c>
      <c r="H3132" s="11"/>
      <c r="I3132" s="11" t="s">
        <v>7824</v>
      </c>
      <c r="J3132" s="11"/>
      <c r="K3132" s="11"/>
      <c r="L3132" s="11"/>
      <c r="M3132" s="11"/>
      <c r="N3132" s="11"/>
      <c r="O3132" s="11"/>
      <c r="P3132" s="11"/>
    </row>
    <row r="3133" spans="1:16">
      <c r="A3133" s="9" t="s">
        <v>7854</v>
      </c>
      <c r="B3133" s="9" t="s">
        <v>7855</v>
      </c>
      <c r="C3133" s="9"/>
      <c r="D3133" s="10"/>
      <c r="E3133" s="9" t="s">
        <v>7298</v>
      </c>
      <c r="F3133" s="11"/>
      <c r="G3133" s="12" t="s">
        <v>7856</v>
      </c>
      <c r="H3133" s="11"/>
      <c r="I3133" s="11" t="s">
        <v>7856</v>
      </c>
      <c r="J3133" s="11"/>
      <c r="K3133" s="11"/>
      <c r="L3133" s="11"/>
      <c r="M3133" s="11"/>
      <c r="N3133" s="11"/>
      <c r="O3133" s="11"/>
      <c r="P3133" s="11"/>
    </row>
    <row r="3134" spans="1:16">
      <c r="A3134" s="9" t="s">
        <v>7857</v>
      </c>
      <c r="B3134" s="9" t="s">
        <v>7858</v>
      </c>
      <c r="C3134" s="9"/>
      <c r="D3134" s="10"/>
      <c r="E3134" s="9" t="s">
        <v>7298</v>
      </c>
      <c r="F3134" s="11"/>
      <c r="G3134" s="12" t="s">
        <v>7859</v>
      </c>
      <c r="H3134" s="11"/>
      <c r="I3134" s="11" t="s">
        <v>7859</v>
      </c>
      <c r="J3134" s="11"/>
      <c r="K3134" s="11"/>
      <c r="L3134" s="11"/>
      <c r="M3134" s="11"/>
      <c r="N3134" s="11"/>
      <c r="O3134" s="11"/>
      <c r="P3134" s="11"/>
    </row>
    <row r="3135" spans="1:16">
      <c r="A3135" s="9" t="s">
        <v>7860</v>
      </c>
      <c r="B3135" s="9" t="s">
        <v>7861</v>
      </c>
      <c r="C3135" s="9"/>
      <c r="D3135" s="10"/>
      <c r="E3135" s="9" t="s">
        <v>7298</v>
      </c>
      <c r="F3135" s="11"/>
      <c r="G3135" s="12" t="s">
        <v>7862</v>
      </c>
      <c r="H3135" s="11"/>
      <c r="I3135" s="11" t="s">
        <v>7862</v>
      </c>
      <c r="J3135" s="11"/>
      <c r="K3135" s="11"/>
      <c r="L3135" s="11"/>
      <c r="M3135" s="11"/>
      <c r="N3135" s="11"/>
      <c r="O3135" s="11"/>
      <c r="P3135" s="11"/>
    </row>
    <row r="3136" spans="1:16">
      <c r="A3136" s="9" t="s">
        <v>7863</v>
      </c>
      <c r="B3136" s="9" t="s">
        <v>7864</v>
      </c>
      <c r="C3136" s="9"/>
      <c r="D3136" s="10"/>
      <c r="E3136" s="9" t="s">
        <v>7298</v>
      </c>
      <c r="F3136" s="11"/>
      <c r="G3136" s="12" t="s">
        <v>7865</v>
      </c>
      <c r="H3136" s="11"/>
      <c r="I3136" s="11" t="s">
        <v>7865</v>
      </c>
      <c r="J3136" s="11"/>
      <c r="K3136" s="11"/>
      <c r="L3136" s="11"/>
      <c r="M3136" s="11"/>
      <c r="N3136" s="11"/>
      <c r="O3136" s="11"/>
      <c r="P3136" s="11"/>
    </row>
    <row r="3137" spans="1:16" ht="25.5">
      <c r="A3137" s="9" t="s">
        <v>7866</v>
      </c>
      <c r="B3137" s="9" t="s">
        <v>7867</v>
      </c>
      <c r="C3137" s="9"/>
      <c r="D3137" s="10"/>
      <c r="E3137" s="9" t="s">
        <v>7298</v>
      </c>
      <c r="F3137" s="11"/>
      <c r="G3137" s="12" t="s">
        <v>7868</v>
      </c>
      <c r="H3137" s="11"/>
      <c r="I3137" s="11" t="s">
        <v>7868</v>
      </c>
      <c r="J3137" s="11"/>
      <c r="K3137" s="11"/>
      <c r="L3137" s="11"/>
      <c r="M3137" s="11"/>
      <c r="N3137" s="11"/>
      <c r="O3137" s="11"/>
      <c r="P3137" s="11"/>
    </row>
    <row r="3138" spans="1:16" ht="25.5">
      <c r="A3138" s="9" t="s">
        <v>7869</v>
      </c>
      <c r="B3138" s="9" t="s">
        <v>7870</v>
      </c>
      <c r="C3138" s="9"/>
      <c r="D3138" s="10"/>
      <c r="E3138" s="9" t="s">
        <v>7298</v>
      </c>
      <c r="F3138" s="11"/>
      <c r="G3138" s="12" t="s">
        <v>7871</v>
      </c>
      <c r="H3138" s="11"/>
      <c r="I3138" s="11" t="s">
        <v>7871</v>
      </c>
      <c r="J3138" s="11"/>
      <c r="K3138" s="11"/>
      <c r="L3138" s="11"/>
      <c r="M3138" s="11"/>
      <c r="N3138" s="11"/>
      <c r="O3138" s="11"/>
      <c r="P3138" s="11"/>
    </row>
    <row r="3139" spans="1:16">
      <c r="A3139" s="9" t="s">
        <v>7872</v>
      </c>
      <c r="B3139" s="9" t="s">
        <v>7873</v>
      </c>
      <c r="C3139" s="9"/>
      <c r="D3139" s="10"/>
      <c r="E3139" s="9" t="s">
        <v>20</v>
      </c>
      <c r="F3139" s="11"/>
      <c r="G3139" s="12">
        <v>0</v>
      </c>
      <c r="H3139" s="11"/>
      <c r="I3139" s="11" t="s">
        <v>7874</v>
      </c>
      <c r="J3139" s="11"/>
      <c r="K3139" s="11"/>
      <c r="L3139" s="11"/>
      <c r="M3139" s="11"/>
      <c r="N3139" s="11"/>
      <c r="O3139" s="11"/>
      <c r="P3139" s="11"/>
    </row>
    <row r="3140" spans="1:16" ht="25.5">
      <c r="A3140" s="9" t="s">
        <v>7875</v>
      </c>
      <c r="B3140" s="9" t="s">
        <v>7876</v>
      </c>
      <c r="C3140" s="9"/>
      <c r="D3140" s="10"/>
      <c r="E3140" s="9" t="s">
        <v>7446</v>
      </c>
      <c r="F3140" s="11"/>
      <c r="G3140" s="12">
        <v>0</v>
      </c>
      <c r="H3140" s="11"/>
      <c r="I3140" s="11">
        <v>0</v>
      </c>
      <c r="J3140" s="11"/>
      <c r="K3140" s="11"/>
      <c r="L3140" s="11"/>
      <c r="M3140" s="11"/>
      <c r="N3140" s="11"/>
      <c r="O3140" s="11"/>
      <c r="P3140" s="11"/>
    </row>
    <row r="3141" spans="1:16" ht="25.5">
      <c r="A3141" s="9" t="s">
        <v>7877</v>
      </c>
      <c r="B3141" s="9" t="s">
        <v>7878</v>
      </c>
      <c r="C3141" s="9"/>
      <c r="D3141" s="10"/>
      <c r="E3141" s="9" t="s">
        <v>7446</v>
      </c>
      <c r="F3141" s="11"/>
      <c r="G3141" s="12">
        <v>0</v>
      </c>
      <c r="H3141" s="11"/>
      <c r="I3141" s="11">
        <v>0</v>
      </c>
      <c r="J3141" s="11"/>
      <c r="K3141" s="11"/>
      <c r="L3141" s="11"/>
      <c r="M3141" s="11"/>
      <c r="N3141" s="11"/>
      <c r="O3141" s="11"/>
      <c r="P3141" s="11"/>
    </row>
    <row r="3142" spans="1:16" ht="25.5">
      <c r="A3142" s="9" t="s">
        <v>7879</v>
      </c>
      <c r="B3142" s="9" t="s">
        <v>7880</v>
      </c>
      <c r="C3142" s="9"/>
      <c r="D3142" s="10"/>
      <c r="E3142" s="9" t="s">
        <v>7446</v>
      </c>
      <c r="F3142" s="11"/>
      <c r="G3142" s="12">
        <v>0</v>
      </c>
      <c r="H3142" s="11"/>
      <c r="I3142" s="11">
        <v>0</v>
      </c>
      <c r="J3142" s="11"/>
      <c r="K3142" s="11"/>
      <c r="L3142" s="11"/>
      <c r="M3142" s="11"/>
      <c r="N3142" s="11"/>
      <c r="O3142" s="11"/>
      <c r="P3142" s="11"/>
    </row>
    <row r="3143" spans="1:16" ht="25.5">
      <c r="A3143" s="9" t="s">
        <v>7881</v>
      </c>
      <c r="B3143" s="9" t="s">
        <v>7882</v>
      </c>
      <c r="C3143" s="9"/>
      <c r="D3143" s="10"/>
      <c r="E3143" s="9" t="s">
        <v>7298</v>
      </c>
      <c r="F3143" s="11"/>
      <c r="G3143" s="12">
        <v>0</v>
      </c>
      <c r="H3143" s="11"/>
      <c r="I3143" s="11">
        <v>637262795964</v>
      </c>
      <c r="J3143" s="11"/>
      <c r="K3143" s="11"/>
      <c r="L3143" s="11"/>
      <c r="M3143" s="11"/>
      <c r="N3143" s="11"/>
      <c r="O3143" s="11"/>
      <c r="P3143" s="11"/>
    </row>
    <row r="3144" spans="1:16" ht="25.5">
      <c r="A3144" s="9" t="s">
        <v>7883</v>
      </c>
      <c r="B3144" s="9" t="s">
        <v>7884</v>
      </c>
      <c r="C3144" s="9"/>
      <c r="D3144" s="10"/>
      <c r="E3144" s="9" t="s">
        <v>7298</v>
      </c>
      <c r="F3144" s="11"/>
      <c r="G3144" s="12">
        <v>0</v>
      </c>
      <c r="H3144" s="11"/>
      <c r="I3144" s="11">
        <v>637262795971</v>
      </c>
      <c r="J3144" s="11"/>
      <c r="K3144" s="11"/>
      <c r="L3144" s="11"/>
      <c r="M3144" s="11"/>
      <c r="N3144" s="11"/>
      <c r="O3144" s="11"/>
      <c r="P3144" s="11"/>
    </row>
    <row r="3145" spans="1:16" ht="25.5">
      <c r="A3145" s="9" t="s">
        <v>7885</v>
      </c>
      <c r="B3145" s="9" t="s">
        <v>7886</v>
      </c>
      <c r="C3145" s="9"/>
      <c r="D3145" s="10"/>
      <c r="E3145" s="9" t="s">
        <v>7298</v>
      </c>
      <c r="F3145" s="11"/>
      <c r="G3145" s="12">
        <v>0</v>
      </c>
      <c r="H3145" s="11"/>
      <c r="I3145" s="11">
        <v>637262795988</v>
      </c>
      <c r="J3145" s="11"/>
      <c r="K3145" s="11"/>
      <c r="L3145" s="11"/>
      <c r="M3145" s="11"/>
      <c r="N3145" s="11"/>
      <c r="O3145" s="11"/>
      <c r="P3145" s="11"/>
    </row>
    <row r="3146" spans="1:16" ht="25.5">
      <c r="A3146" s="9" t="s">
        <v>7887</v>
      </c>
      <c r="B3146" s="9" t="s">
        <v>7888</v>
      </c>
      <c r="C3146" s="9"/>
      <c r="D3146" s="10"/>
      <c r="E3146" s="9" t="s">
        <v>7298</v>
      </c>
      <c r="F3146" s="11"/>
      <c r="G3146" s="12">
        <v>0</v>
      </c>
      <c r="H3146" s="11"/>
      <c r="I3146" s="11">
        <v>63726275995</v>
      </c>
      <c r="J3146" s="11"/>
      <c r="K3146" s="11"/>
      <c r="L3146" s="11"/>
      <c r="M3146" s="11"/>
      <c r="N3146" s="11"/>
      <c r="O3146" s="11"/>
      <c r="P3146" s="11"/>
    </row>
    <row r="3147" spans="1:16" ht="25.5">
      <c r="A3147" s="9" t="s">
        <v>7889</v>
      </c>
      <c r="B3147" s="9" t="s">
        <v>7890</v>
      </c>
      <c r="C3147" s="9"/>
      <c r="D3147" s="10"/>
      <c r="E3147" s="9" t="s">
        <v>7298</v>
      </c>
      <c r="F3147" s="11"/>
      <c r="G3147" s="12">
        <v>0</v>
      </c>
      <c r="H3147" s="11"/>
      <c r="I3147" s="11">
        <v>637262796008</v>
      </c>
      <c r="J3147" s="11"/>
      <c r="K3147" s="11"/>
      <c r="L3147" s="11"/>
      <c r="M3147" s="11"/>
      <c r="N3147" s="11"/>
      <c r="O3147" s="11"/>
      <c r="P3147" s="11"/>
    </row>
    <row r="3148" spans="1:16" ht="25.5">
      <c r="A3148" s="9" t="s">
        <v>7891</v>
      </c>
      <c r="B3148" s="9" t="s">
        <v>7892</v>
      </c>
      <c r="C3148" s="9"/>
      <c r="D3148" s="10"/>
      <c r="E3148" s="9" t="s">
        <v>7298</v>
      </c>
      <c r="F3148" s="11"/>
      <c r="G3148" s="12">
        <v>0</v>
      </c>
      <c r="H3148" s="11"/>
      <c r="I3148" s="11">
        <v>637262796015</v>
      </c>
      <c r="J3148" s="11"/>
      <c r="K3148" s="11"/>
      <c r="L3148" s="11"/>
      <c r="M3148" s="11"/>
      <c r="N3148" s="11"/>
      <c r="O3148" s="11"/>
      <c r="P3148" s="11"/>
    </row>
    <row r="3149" spans="1:16" ht="25.5">
      <c r="A3149" s="9" t="s">
        <v>7893</v>
      </c>
      <c r="B3149" s="9" t="s">
        <v>7894</v>
      </c>
      <c r="C3149" s="9"/>
      <c r="D3149" s="10"/>
      <c r="E3149" s="9" t="s">
        <v>7298</v>
      </c>
      <c r="F3149" s="11"/>
      <c r="G3149" s="12">
        <v>0</v>
      </c>
      <c r="H3149" s="11"/>
      <c r="I3149" s="11">
        <v>637262796022</v>
      </c>
      <c r="J3149" s="11"/>
      <c r="K3149" s="11"/>
      <c r="L3149" s="11"/>
      <c r="M3149" s="11"/>
      <c r="N3149" s="11"/>
      <c r="O3149" s="11"/>
      <c r="P3149" s="11"/>
    </row>
    <row r="3150" spans="1:16" ht="25.5">
      <c r="A3150" s="9" t="s">
        <v>7895</v>
      </c>
      <c r="B3150" s="9" t="s">
        <v>7896</v>
      </c>
      <c r="C3150" s="9"/>
      <c r="D3150" s="10"/>
      <c r="E3150" s="9" t="s">
        <v>7298</v>
      </c>
      <c r="F3150" s="11"/>
      <c r="G3150" s="12">
        <v>0</v>
      </c>
      <c r="H3150" s="11"/>
      <c r="I3150" s="11">
        <v>637262796039</v>
      </c>
      <c r="J3150" s="11"/>
      <c r="K3150" s="11"/>
      <c r="L3150" s="11"/>
      <c r="M3150" s="11"/>
      <c r="N3150" s="11"/>
      <c r="O3150" s="11"/>
      <c r="P3150" s="11"/>
    </row>
    <row r="3151" spans="1:16" ht="25.5">
      <c r="A3151" s="9" t="s">
        <v>7897</v>
      </c>
      <c r="B3151" s="9" t="s">
        <v>7898</v>
      </c>
      <c r="C3151" s="9"/>
      <c r="D3151" s="10"/>
      <c r="E3151" s="9" t="s">
        <v>7298</v>
      </c>
      <c r="F3151" s="11"/>
      <c r="G3151" s="12">
        <v>0</v>
      </c>
      <c r="H3151" s="11"/>
      <c r="I3151" s="11">
        <v>637262796046</v>
      </c>
      <c r="J3151" s="11"/>
      <c r="K3151" s="11"/>
      <c r="L3151" s="11"/>
      <c r="M3151" s="11"/>
      <c r="N3151" s="11"/>
      <c r="O3151" s="11"/>
      <c r="P3151" s="11"/>
    </row>
    <row r="3152" spans="1:16" ht="25.5">
      <c r="A3152" s="9" t="s">
        <v>7899</v>
      </c>
      <c r="B3152" s="9" t="s">
        <v>7900</v>
      </c>
      <c r="C3152" s="9"/>
      <c r="D3152" s="10"/>
      <c r="E3152" s="9" t="s">
        <v>7298</v>
      </c>
      <c r="F3152" s="11"/>
      <c r="G3152" s="12">
        <v>0</v>
      </c>
      <c r="H3152" s="11"/>
      <c r="I3152" s="11">
        <v>637262796053</v>
      </c>
      <c r="J3152" s="11"/>
      <c r="K3152" s="11"/>
      <c r="L3152" s="11"/>
      <c r="M3152" s="11"/>
      <c r="N3152" s="11"/>
      <c r="O3152" s="11"/>
      <c r="P3152" s="11"/>
    </row>
    <row r="3153" spans="1:16" ht="38.25">
      <c r="A3153" s="9" t="s">
        <v>7901</v>
      </c>
      <c r="B3153" s="9" t="s">
        <v>7902</v>
      </c>
      <c r="C3153" s="9"/>
      <c r="D3153" s="10"/>
      <c r="E3153" s="9" t="s">
        <v>7298</v>
      </c>
      <c r="F3153" s="11"/>
      <c r="G3153" s="12">
        <v>0</v>
      </c>
      <c r="H3153" s="11"/>
      <c r="I3153" s="11">
        <v>637262796060</v>
      </c>
      <c r="J3153" s="11"/>
      <c r="K3153" s="11"/>
      <c r="L3153" s="11"/>
      <c r="M3153" s="11"/>
      <c r="N3153" s="11"/>
      <c r="O3153" s="11"/>
      <c r="P3153" s="11"/>
    </row>
    <row r="3154" spans="1:16" ht="25.5">
      <c r="A3154" s="9" t="s">
        <v>7903</v>
      </c>
      <c r="B3154" s="9" t="s">
        <v>7904</v>
      </c>
      <c r="C3154" s="9"/>
      <c r="D3154" s="10"/>
      <c r="E3154" s="9" t="s">
        <v>7298</v>
      </c>
      <c r="F3154" s="11"/>
      <c r="G3154" s="12">
        <v>0</v>
      </c>
      <c r="H3154" s="11"/>
      <c r="I3154" s="11">
        <v>637262796077</v>
      </c>
      <c r="J3154" s="11"/>
      <c r="K3154" s="11"/>
      <c r="L3154" s="11"/>
      <c r="M3154" s="11"/>
      <c r="N3154" s="11"/>
      <c r="O3154" s="11"/>
      <c r="P3154" s="11"/>
    </row>
    <row r="3155" spans="1:16" ht="25.5">
      <c r="A3155" s="9" t="s">
        <v>7905</v>
      </c>
      <c r="B3155" s="9" t="s">
        <v>7906</v>
      </c>
      <c r="C3155" s="9"/>
      <c r="D3155" s="10"/>
      <c r="E3155" s="9" t="s">
        <v>7298</v>
      </c>
      <c r="F3155" s="11"/>
      <c r="G3155" s="12">
        <v>0</v>
      </c>
      <c r="H3155" s="11"/>
      <c r="I3155" s="11">
        <v>637262796084</v>
      </c>
      <c r="J3155" s="11"/>
      <c r="K3155" s="11"/>
      <c r="L3155" s="11"/>
      <c r="M3155" s="11"/>
      <c r="N3155" s="11"/>
      <c r="O3155" s="11"/>
      <c r="P3155" s="11"/>
    </row>
    <row r="3156" spans="1:16" ht="25.5">
      <c r="A3156" s="9" t="s">
        <v>7907</v>
      </c>
      <c r="B3156" s="9" t="s">
        <v>7908</v>
      </c>
      <c r="C3156" s="9"/>
      <c r="D3156" s="10"/>
      <c r="E3156" s="9" t="s">
        <v>7298</v>
      </c>
      <c r="F3156" s="11"/>
      <c r="G3156" s="12">
        <v>0</v>
      </c>
      <c r="H3156" s="11"/>
      <c r="I3156" s="11">
        <v>637262796091</v>
      </c>
      <c r="J3156" s="11"/>
      <c r="K3156" s="11"/>
      <c r="L3156" s="11"/>
      <c r="M3156" s="11"/>
      <c r="N3156" s="11"/>
      <c r="O3156" s="11"/>
      <c r="P3156" s="11"/>
    </row>
    <row r="3157" spans="1:16" ht="25.5">
      <c r="A3157" s="9" t="s">
        <v>7909</v>
      </c>
      <c r="B3157" s="9" t="s">
        <v>7910</v>
      </c>
      <c r="C3157" s="9"/>
      <c r="D3157" s="10"/>
      <c r="E3157" s="9" t="s">
        <v>7298</v>
      </c>
      <c r="F3157" s="11"/>
      <c r="G3157" s="12" t="s">
        <v>7911</v>
      </c>
      <c r="H3157" s="11"/>
      <c r="I3157" s="11" t="s">
        <v>7912</v>
      </c>
      <c r="J3157" s="11"/>
      <c r="K3157" s="11"/>
      <c r="L3157" s="11"/>
      <c r="M3157" s="11"/>
      <c r="N3157" s="11"/>
      <c r="O3157" s="11"/>
      <c r="P3157" s="11"/>
    </row>
    <row r="3158" spans="1:16" ht="25.5">
      <c r="A3158" s="9" t="s">
        <v>7913</v>
      </c>
      <c r="B3158" s="9" t="s">
        <v>7914</v>
      </c>
      <c r="C3158" s="9"/>
      <c r="D3158" s="10"/>
      <c r="E3158" s="9" t="s">
        <v>7298</v>
      </c>
      <c r="F3158" s="11"/>
      <c r="G3158" s="12" t="s">
        <v>7915</v>
      </c>
      <c r="H3158" s="11"/>
      <c r="I3158" s="11" t="s">
        <v>7916</v>
      </c>
      <c r="J3158" s="11"/>
      <c r="K3158" s="11"/>
      <c r="L3158" s="11"/>
      <c r="M3158" s="11"/>
      <c r="N3158" s="11"/>
      <c r="O3158" s="11"/>
      <c r="P3158" s="11"/>
    </row>
    <row r="3159" spans="1:16" ht="25.5">
      <c r="A3159" s="9" t="s">
        <v>7917</v>
      </c>
      <c r="B3159" s="9" t="s">
        <v>7918</v>
      </c>
      <c r="C3159" s="9"/>
      <c r="D3159" s="10"/>
      <c r="E3159" s="9" t="s">
        <v>7298</v>
      </c>
      <c r="F3159" s="11"/>
      <c r="G3159" s="12" t="s">
        <v>7919</v>
      </c>
      <c r="H3159" s="11"/>
      <c r="I3159" s="11" t="s">
        <v>7920</v>
      </c>
      <c r="J3159" s="11"/>
      <c r="K3159" s="11"/>
      <c r="L3159" s="11"/>
      <c r="M3159" s="11"/>
      <c r="N3159" s="11"/>
      <c r="O3159" s="11"/>
      <c r="P3159" s="11"/>
    </row>
    <row r="3160" spans="1:16" ht="25.5">
      <c r="A3160" s="9" t="s">
        <v>7921</v>
      </c>
      <c r="B3160" s="9" t="s">
        <v>7922</v>
      </c>
      <c r="C3160" s="9"/>
      <c r="D3160" s="10"/>
      <c r="E3160" s="9" t="s">
        <v>7298</v>
      </c>
      <c r="F3160" s="11"/>
      <c r="G3160" s="12" t="s">
        <v>7923</v>
      </c>
      <c r="H3160" s="11"/>
      <c r="I3160" s="11" t="s">
        <v>7924</v>
      </c>
      <c r="J3160" s="11"/>
      <c r="K3160" s="11"/>
      <c r="L3160" s="11"/>
      <c r="M3160" s="11"/>
      <c r="N3160" s="11"/>
      <c r="O3160" s="11"/>
      <c r="P3160" s="11"/>
    </row>
    <row r="3161" spans="1:16" ht="25.5">
      <c r="A3161" s="9" t="s">
        <v>7925</v>
      </c>
      <c r="B3161" s="9" t="s">
        <v>7926</v>
      </c>
      <c r="C3161" s="9"/>
      <c r="D3161" s="10"/>
      <c r="E3161" s="9" t="s">
        <v>7298</v>
      </c>
      <c r="F3161" s="11"/>
      <c r="G3161" s="12" t="s">
        <v>7927</v>
      </c>
      <c r="H3161" s="11"/>
      <c r="I3161" s="11" t="s">
        <v>7928</v>
      </c>
      <c r="J3161" s="11"/>
      <c r="K3161" s="11"/>
      <c r="L3161" s="11"/>
      <c r="M3161" s="11"/>
      <c r="N3161" s="11"/>
      <c r="O3161" s="11"/>
      <c r="P3161" s="11"/>
    </row>
    <row r="3162" spans="1:16" ht="25.5">
      <c r="A3162" s="9" t="s">
        <v>7929</v>
      </c>
      <c r="B3162" s="9" t="s">
        <v>7930</v>
      </c>
      <c r="C3162" s="9"/>
      <c r="D3162" s="10"/>
      <c r="E3162" s="9" t="s">
        <v>7298</v>
      </c>
      <c r="F3162" s="11"/>
      <c r="G3162" s="12" t="s">
        <v>7931</v>
      </c>
      <c r="H3162" s="11"/>
      <c r="I3162" s="11" t="s">
        <v>7932</v>
      </c>
      <c r="J3162" s="11"/>
      <c r="K3162" s="11"/>
      <c r="L3162" s="11"/>
      <c r="M3162" s="11"/>
      <c r="N3162" s="11"/>
      <c r="O3162" s="11"/>
      <c r="P3162" s="11"/>
    </row>
    <row r="3163" spans="1:16" ht="25.5">
      <c r="A3163" s="9" t="s">
        <v>7933</v>
      </c>
      <c r="B3163" s="9" t="s">
        <v>7934</v>
      </c>
      <c r="C3163" s="9"/>
      <c r="D3163" s="10"/>
      <c r="E3163" s="9" t="s">
        <v>7298</v>
      </c>
      <c r="F3163" s="11"/>
      <c r="G3163" s="12" t="s">
        <v>7935</v>
      </c>
      <c r="H3163" s="11"/>
      <c r="I3163" s="11" t="s">
        <v>7936</v>
      </c>
      <c r="J3163" s="11"/>
      <c r="K3163" s="11"/>
      <c r="L3163" s="11"/>
      <c r="M3163" s="11"/>
      <c r="N3163" s="11"/>
      <c r="O3163" s="11"/>
      <c r="P3163" s="11"/>
    </row>
    <row r="3164" spans="1:16" ht="25.5">
      <c r="A3164" s="9" t="s">
        <v>7937</v>
      </c>
      <c r="B3164" s="9" t="s">
        <v>7938</v>
      </c>
      <c r="C3164" s="9"/>
      <c r="D3164" s="10"/>
      <c r="E3164" s="9" t="s">
        <v>7446</v>
      </c>
      <c r="F3164" s="11"/>
      <c r="G3164" s="12">
        <v>0</v>
      </c>
      <c r="H3164" s="11"/>
      <c r="I3164" s="11">
        <v>0</v>
      </c>
      <c r="J3164" s="11"/>
      <c r="K3164" s="11"/>
      <c r="L3164" s="11"/>
      <c r="M3164" s="11"/>
      <c r="N3164" s="11"/>
      <c r="O3164" s="11"/>
      <c r="P3164" s="11"/>
    </row>
    <row r="3165" spans="1:16" ht="25.5">
      <c r="A3165" s="9" t="s">
        <v>7939</v>
      </c>
      <c r="B3165" s="9" t="s">
        <v>7940</v>
      </c>
      <c r="C3165" s="9"/>
      <c r="D3165" s="10"/>
      <c r="E3165" s="9" t="s">
        <v>7446</v>
      </c>
      <c r="F3165" s="11"/>
      <c r="G3165" s="12">
        <v>0</v>
      </c>
      <c r="H3165" s="11"/>
      <c r="I3165" s="11">
        <v>0</v>
      </c>
      <c r="J3165" s="11"/>
      <c r="K3165" s="11"/>
      <c r="L3165" s="11"/>
      <c r="M3165" s="11"/>
      <c r="N3165" s="11"/>
      <c r="O3165" s="11"/>
      <c r="P3165" s="11"/>
    </row>
    <row r="3166" spans="1:16" ht="25.5">
      <c r="A3166" s="9" t="s">
        <v>7941</v>
      </c>
      <c r="B3166" s="9" t="s">
        <v>7942</v>
      </c>
      <c r="C3166" s="9"/>
      <c r="D3166" s="10"/>
      <c r="E3166" s="9" t="s">
        <v>20</v>
      </c>
      <c r="F3166" s="11"/>
      <c r="G3166" s="12">
        <v>0</v>
      </c>
      <c r="H3166" s="11"/>
      <c r="I3166" s="11">
        <v>0</v>
      </c>
      <c r="J3166" s="11"/>
      <c r="K3166" s="11"/>
      <c r="L3166" s="11"/>
      <c r="M3166" s="11"/>
      <c r="N3166" s="11"/>
      <c r="O3166" s="11"/>
      <c r="P3166" s="11"/>
    </row>
    <row r="3167" spans="1:16" ht="25.5">
      <c r="A3167" s="9" t="s">
        <v>7943</v>
      </c>
      <c r="B3167" s="9" t="s">
        <v>7944</v>
      </c>
      <c r="C3167" s="9"/>
      <c r="D3167" s="10"/>
      <c r="E3167" s="9" t="s">
        <v>7298</v>
      </c>
      <c r="F3167" s="11"/>
      <c r="G3167" s="12">
        <v>55259</v>
      </c>
      <c r="H3167" s="11"/>
      <c r="I3167" s="11">
        <v>0</v>
      </c>
      <c r="J3167" s="11"/>
      <c r="K3167" s="11"/>
      <c r="L3167" s="11"/>
      <c r="M3167" s="11"/>
      <c r="N3167" s="11"/>
      <c r="O3167" s="11"/>
      <c r="P3167" s="11"/>
    </row>
    <row r="3168" spans="1:16" ht="25.5">
      <c r="A3168" s="9" t="s">
        <v>7945</v>
      </c>
      <c r="B3168" s="9" t="s">
        <v>7946</v>
      </c>
      <c r="C3168" s="9"/>
      <c r="D3168" s="10"/>
      <c r="E3168" s="9" t="s">
        <v>7298</v>
      </c>
      <c r="F3168" s="11"/>
      <c r="G3168" s="12">
        <v>55260</v>
      </c>
      <c r="H3168" s="11"/>
      <c r="I3168" s="11">
        <v>0</v>
      </c>
      <c r="J3168" s="11"/>
      <c r="K3168" s="11"/>
      <c r="L3168" s="11"/>
      <c r="M3168" s="11"/>
      <c r="N3168" s="11"/>
      <c r="O3168" s="11"/>
      <c r="P3168" s="11"/>
    </row>
    <row r="3169" spans="1:16" ht="25.5">
      <c r="A3169" s="9" t="s">
        <v>7947</v>
      </c>
      <c r="B3169" s="9" t="s">
        <v>7948</v>
      </c>
      <c r="C3169" s="9"/>
      <c r="D3169" s="10"/>
      <c r="E3169" s="9" t="s">
        <v>7298</v>
      </c>
      <c r="F3169" s="11"/>
      <c r="G3169" s="12">
        <v>55261</v>
      </c>
      <c r="H3169" s="11"/>
      <c r="I3169" s="11">
        <v>0</v>
      </c>
      <c r="J3169" s="11"/>
      <c r="K3169" s="11"/>
      <c r="L3169" s="11"/>
      <c r="M3169" s="11"/>
      <c r="N3169" s="11"/>
      <c r="O3169" s="11"/>
      <c r="P3169" s="11"/>
    </row>
    <row r="3170" spans="1:16" ht="25.5">
      <c r="A3170" s="9" t="s">
        <v>7949</v>
      </c>
      <c r="B3170" s="9" t="s">
        <v>7950</v>
      </c>
      <c r="C3170" s="9"/>
      <c r="D3170" s="10"/>
      <c r="E3170" s="9" t="s">
        <v>7298</v>
      </c>
      <c r="F3170" s="11"/>
      <c r="G3170" s="12">
        <v>55262</v>
      </c>
      <c r="H3170" s="11"/>
      <c r="I3170" s="11">
        <v>0</v>
      </c>
      <c r="J3170" s="11"/>
      <c r="K3170" s="11"/>
      <c r="L3170" s="11"/>
      <c r="M3170" s="11"/>
      <c r="N3170" s="11"/>
      <c r="O3170" s="11"/>
      <c r="P3170" s="11"/>
    </row>
    <row r="3171" spans="1:16" ht="25.5">
      <c r="A3171" s="9" t="s">
        <v>7951</v>
      </c>
      <c r="B3171" s="9" t="s">
        <v>7952</v>
      </c>
      <c r="C3171" s="9"/>
      <c r="D3171" s="10"/>
      <c r="E3171" s="9" t="s">
        <v>7298</v>
      </c>
      <c r="F3171" s="11"/>
      <c r="G3171" s="12">
        <v>55263</v>
      </c>
      <c r="H3171" s="11"/>
      <c r="I3171" s="11">
        <v>0</v>
      </c>
      <c r="J3171" s="11"/>
      <c r="K3171" s="11"/>
      <c r="L3171" s="11"/>
      <c r="M3171" s="11"/>
      <c r="N3171" s="11"/>
      <c r="O3171" s="11"/>
      <c r="P3171" s="11"/>
    </row>
    <row r="3172" spans="1:16" ht="25.5">
      <c r="A3172" s="9" t="s">
        <v>7953</v>
      </c>
      <c r="B3172" s="9" t="s">
        <v>7954</v>
      </c>
      <c r="C3172" s="9"/>
      <c r="D3172" s="10"/>
      <c r="E3172" s="9" t="s">
        <v>7298</v>
      </c>
      <c r="F3172" s="11"/>
      <c r="G3172" s="12">
        <v>55264</v>
      </c>
      <c r="H3172" s="11"/>
      <c r="I3172" s="11">
        <v>0</v>
      </c>
      <c r="J3172" s="11"/>
      <c r="K3172" s="11"/>
      <c r="L3172" s="11"/>
      <c r="M3172" s="11"/>
      <c r="N3172" s="11"/>
      <c r="O3172" s="11"/>
      <c r="P3172" s="11"/>
    </row>
    <row r="3173" spans="1:16" ht="25.5">
      <c r="A3173" s="9" t="s">
        <v>7955</v>
      </c>
      <c r="B3173" s="9" t="s">
        <v>7956</v>
      </c>
      <c r="C3173" s="9"/>
      <c r="D3173" s="10"/>
      <c r="E3173" s="9" t="s">
        <v>7298</v>
      </c>
      <c r="F3173" s="11"/>
      <c r="G3173" s="12">
        <v>55265</v>
      </c>
      <c r="H3173" s="11"/>
      <c r="I3173" s="11">
        <v>0</v>
      </c>
      <c r="J3173" s="11"/>
      <c r="K3173" s="11"/>
      <c r="L3173" s="11"/>
      <c r="M3173" s="11"/>
      <c r="N3173" s="11"/>
      <c r="O3173" s="11"/>
      <c r="P3173" s="11"/>
    </row>
    <row r="3174" spans="1:16" ht="25.5">
      <c r="A3174" s="9" t="s">
        <v>7957</v>
      </c>
      <c r="B3174" s="9" t="s">
        <v>7958</v>
      </c>
      <c r="C3174" s="9"/>
      <c r="D3174" s="10"/>
      <c r="E3174" s="9" t="s">
        <v>7298</v>
      </c>
      <c r="F3174" s="11"/>
      <c r="G3174" s="12">
        <v>55266</v>
      </c>
      <c r="H3174" s="11"/>
      <c r="I3174" s="11">
        <v>0</v>
      </c>
      <c r="J3174" s="11"/>
      <c r="K3174" s="11"/>
      <c r="L3174" s="11"/>
      <c r="M3174" s="11"/>
      <c r="N3174" s="11"/>
      <c r="O3174" s="11"/>
      <c r="P3174" s="11"/>
    </row>
    <row r="3175" spans="1:16" ht="25.5">
      <c r="A3175" s="9" t="s">
        <v>7959</v>
      </c>
      <c r="B3175" s="9" t="s">
        <v>7960</v>
      </c>
      <c r="C3175" s="9"/>
      <c r="D3175" s="10"/>
      <c r="E3175" s="9" t="s">
        <v>7446</v>
      </c>
      <c r="F3175" s="11"/>
      <c r="G3175" s="12">
        <v>0</v>
      </c>
      <c r="H3175" s="11"/>
      <c r="I3175" s="11">
        <v>0</v>
      </c>
      <c r="J3175" s="11"/>
      <c r="K3175" s="11"/>
      <c r="L3175" s="11"/>
      <c r="M3175" s="11"/>
      <c r="N3175" s="11"/>
      <c r="O3175" s="11"/>
      <c r="P3175" s="11"/>
    </row>
    <row r="3176" spans="1:16" ht="25.5">
      <c r="A3176" s="9" t="s">
        <v>7961</v>
      </c>
      <c r="B3176" s="9" t="s">
        <v>7962</v>
      </c>
      <c r="C3176" s="9"/>
      <c r="D3176" s="10"/>
      <c r="E3176" s="9" t="s">
        <v>7963</v>
      </c>
      <c r="F3176" s="11"/>
      <c r="G3176" s="12">
        <v>0</v>
      </c>
      <c r="H3176" s="11"/>
      <c r="I3176" s="11">
        <v>0</v>
      </c>
      <c r="J3176" s="11"/>
      <c r="K3176" s="11"/>
      <c r="L3176" s="11"/>
      <c r="M3176" s="11"/>
      <c r="N3176" s="11"/>
      <c r="O3176" s="11"/>
      <c r="P3176" s="11"/>
    </row>
    <row r="3177" spans="1:16" ht="25.5">
      <c r="A3177" s="9" t="s">
        <v>7964</v>
      </c>
      <c r="B3177" s="9" t="s">
        <v>7965</v>
      </c>
      <c r="C3177" s="9"/>
      <c r="D3177" s="10"/>
      <c r="E3177" s="9" t="s">
        <v>7963</v>
      </c>
      <c r="F3177" s="11"/>
      <c r="G3177" s="12">
        <v>0</v>
      </c>
      <c r="H3177" s="11"/>
      <c r="I3177" s="11">
        <v>0</v>
      </c>
      <c r="J3177" s="11"/>
      <c r="K3177" s="11"/>
      <c r="L3177" s="11"/>
      <c r="M3177" s="11"/>
      <c r="N3177" s="11"/>
      <c r="O3177" s="11"/>
      <c r="P3177" s="11"/>
    </row>
    <row r="3178" spans="1:16" ht="25.5">
      <c r="A3178" s="9" t="s">
        <v>7966</v>
      </c>
      <c r="B3178" s="9" t="s">
        <v>7967</v>
      </c>
      <c r="C3178" s="9"/>
      <c r="D3178" s="10"/>
      <c r="E3178" s="9" t="s">
        <v>7963</v>
      </c>
      <c r="F3178" s="11"/>
      <c r="G3178" s="12">
        <v>0</v>
      </c>
      <c r="H3178" s="11"/>
      <c r="I3178" s="11">
        <v>0</v>
      </c>
      <c r="J3178" s="11"/>
      <c r="K3178" s="11"/>
      <c r="L3178" s="11"/>
      <c r="M3178" s="11"/>
      <c r="N3178" s="11"/>
      <c r="O3178" s="11"/>
      <c r="P3178" s="11"/>
    </row>
    <row r="3179" spans="1:16" ht="25.5">
      <c r="A3179" s="9" t="s">
        <v>7968</v>
      </c>
      <c r="B3179" s="9" t="s">
        <v>7969</v>
      </c>
      <c r="C3179" s="9"/>
      <c r="D3179" s="10"/>
      <c r="E3179" s="9" t="s">
        <v>7963</v>
      </c>
      <c r="F3179" s="11"/>
      <c r="G3179" s="12">
        <v>0</v>
      </c>
      <c r="H3179" s="11"/>
      <c r="I3179" s="11">
        <v>0</v>
      </c>
      <c r="J3179" s="11"/>
      <c r="K3179" s="11"/>
      <c r="L3179" s="11"/>
      <c r="M3179" s="11"/>
      <c r="N3179" s="11"/>
      <c r="O3179" s="11"/>
      <c r="P3179" s="11"/>
    </row>
    <row r="3180" spans="1:16" ht="25.5">
      <c r="A3180" s="9" t="s">
        <v>7970</v>
      </c>
      <c r="B3180" s="9" t="s">
        <v>7971</v>
      </c>
      <c r="C3180" s="9"/>
      <c r="D3180" s="10"/>
      <c r="E3180" s="9" t="s">
        <v>7963</v>
      </c>
      <c r="F3180" s="11"/>
      <c r="G3180" s="12">
        <v>0</v>
      </c>
      <c r="H3180" s="11"/>
      <c r="I3180" s="11">
        <v>0</v>
      </c>
      <c r="J3180" s="11"/>
      <c r="K3180" s="11"/>
      <c r="L3180" s="11"/>
      <c r="M3180" s="11"/>
      <c r="N3180" s="11"/>
      <c r="O3180" s="11"/>
      <c r="P3180" s="11"/>
    </row>
    <row r="3181" spans="1:16" ht="25.5">
      <c r="A3181" s="9" t="s">
        <v>7972</v>
      </c>
      <c r="B3181" s="9" t="s">
        <v>7973</v>
      </c>
      <c r="C3181" s="9"/>
      <c r="D3181" s="10"/>
      <c r="E3181" s="9" t="s">
        <v>7963</v>
      </c>
      <c r="F3181" s="11"/>
      <c r="G3181" s="12">
        <v>0</v>
      </c>
      <c r="H3181" s="11"/>
      <c r="I3181" s="11">
        <v>0</v>
      </c>
      <c r="J3181" s="11"/>
      <c r="K3181" s="11"/>
      <c r="L3181" s="11"/>
      <c r="M3181" s="11"/>
      <c r="N3181" s="11"/>
      <c r="O3181" s="11"/>
      <c r="P3181" s="11"/>
    </row>
    <row r="3182" spans="1:16" ht="25.5">
      <c r="A3182" s="9" t="s">
        <v>7974</v>
      </c>
      <c r="B3182" s="9" t="s">
        <v>7975</v>
      </c>
      <c r="C3182" s="9"/>
      <c r="D3182" s="10"/>
      <c r="E3182" s="9" t="s">
        <v>7963</v>
      </c>
      <c r="F3182" s="11"/>
      <c r="G3182" s="12">
        <v>0</v>
      </c>
      <c r="H3182" s="11"/>
      <c r="I3182" s="11">
        <v>0</v>
      </c>
      <c r="J3182" s="11"/>
      <c r="K3182" s="11"/>
      <c r="L3182" s="11"/>
      <c r="M3182" s="11"/>
      <c r="N3182" s="11"/>
      <c r="O3182" s="11"/>
      <c r="P3182" s="11"/>
    </row>
    <row r="3183" spans="1:16" ht="25.5">
      <c r="A3183" s="9" t="s">
        <v>7976</v>
      </c>
      <c r="B3183" s="9" t="s">
        <v>7977</v>
      </c>
      <c r="C3183" s="9"/>
      <c r="D3183" s="10"/>
      <c r="E3183" s="9" t="s">
        <v>7963</v>
      </c>
      <c r="F3183" s="11"/>
      <c r="G3183" s="12">
        <v>0</v>
      </c>
      <c r="H3183" s="11"/>
      <c r="I3183" s="11">
        <v>0</v>
      </c>
      <c r="J3183" s="11"/>
      <c r="K3183" s="11"/>
      <c r="L3183" s="11"/>
      <c r="M3183" s="11"/>
      <c r="N3183" s="11"/>
      <c r="O3183" s="11"/>
      <c r="P3183" s="11"/>
    </row>
    <row r="3184" spans="1:16" ht="25.5">
      <c r="A3184" s="9" t="s">
        <v>7978</v>
      </c>
      <c r="B3184" s="9" t="s">
        <v>7979</v>
      </c>
      <c r="C3184" s="9"/>
      <c r="D3184" s="10"/>
      <c r="E3184" s="9" t="s">
        <v>7963</v>
      </c>
      <c r="F3184" s="11"/>
      <c r="G3184" s="12">
        <v>0</v>
      </c>
      <c r="H3184" s="11"/>
      <c r="I3184" s="11">
        <v>0</v>
      </c>
      <c r="J3184" s="11"/>
      <c r="K3184" s="11"/>
      <c r="L3184" s="11"/>
      <c r="M3184" s="11"/>
      <c r="N3184" s="11"/>
      <c r="O3184" s="11"/>
      <c r="P3184" s="11"/>
    </row>
    <row r="3185" spans="1:16" ht="25.5">
      <c r="A3185" s="9" t="s">
        <v>7980</v>
      </c>
      <c r="B3185" s="9" t="s">
        <v>7981</v>
      </c>
      <c r="C3185" s="9"/>
      <c r="D3185" s="10"/>
      <c r="E3185" s="9" t="s">
        <v>7963</v>
      </c>
      <c r="F3185" s="11"/>
      <c r="G3185" s="12">
        <v>0</v>
      </c>
      <c r="H3185" s="11"/>
      <c r="I3185" s="11">
        <v>0</v>
      </c>
      <c r="J3185" s="11"/>
      <c r="K3185" s="11"/>
      <c r="L3185" s="11"/>
      <c r="M3185" s="11"/>
      <c r="N3185" s="11"/>
      <c r="O3185" s="11"/>
      <c r="P3185" s="11"/>
    </row>
    <row r="3186" spans="1:16" ht="25.5">
      <c r="A3186" s="9" t="s">
        <v>7982</v>
      </c>
      <c r="B3186" s="9" t="s">
        <v>7983</v>
      </c>
      <c r="C3186" s="9"/>
      <c r="D3186" s="10"/>
      <c r="E3186" s="9" t="s">
        <v>7963</v>
      </c>
      <c r="F3186" s="11"/>
      <c r="G3186" s="12">
        <v>0</v>
      </c>
      <c r="H3186" s="11"/>
      <c r="I3186" s="11">
        <v>0</v>
      </c>
      <c r="J3186" s="11"/>
      <c r="K3186" s="11"/>
      <c r="L3186" s="11"/>
      <c r="M3186" s="11"/>
      <c r="N3186" s="11"/>
      <c r="O3186" s="11"/>
      <c r="P3186" s="11"/>
    </row>
    <row r="3187" spans="1:16" ht="25.5">
      <c r="A3187" s="9" t="s">
        <v>7984</v>
      </c>
      <c r="B3187" s="9" t="s">
        <v>7985</v>
      </c>
      <c r="C3187" s="9"/>
      <c r="D3187" s="10"/>
      <c r="E3187" s="9" t="s">
        <v>7963</v>
      </c>
      <c r="F3187" s="11"/>
      <c r="G3187" s="12">
        <v>0</v>
      </c>
      <c r="H3187" s="11"/>
      <c r="I3187" s="11">
        <v>0</v>
      </c>
      <c r="J3187" s="11"/>
      <c r="K3187" s="11"/>
      <c r="L3187" s="11"/>
      <c r="M3187" s="11"/>
      <c r="N3187" s="11"/>
      <c r="O3187" s="11"/>
      <c r="P3187" s="11"/>
    </row>
    <row r="3188" spans="1:16" ht="25.5">
      <c r="A3188" s="9" t="s">
        <v>7986</v>
      </c>
      <c r="B3188" s="9" t="s">
        <v>7987</v>
      </c>
      <c r="C3188" s="9"/>
      <c r="D3188" s="10"/>
      <c r="E3188" s="9" t="s">
        <v>7963</v>
      </c>
      <c r="F3188" s="11"/>
      <c r="G3188" s="12">
        <v>0</v>
      </c>
      <c r="H3188" s="11"/>
      <c r="I3188" s="11">
        <v>0</v>
      </c>
      <c r="J3188" s="11"/>
      <c r="K3188" s="11"/>
      <c r="L3188" s="11"/>
      <c r="M3188" s="11"/>
      <c r="N3188" s="11"/>
      <c r="O3188" s="11"/>
      <c r="P3188" s="11"/>
    </row>
    <row r="3189" spans="1:16" ht="25.5">
      <c r="A3189" s="9" t="s">
        <v>7988</v>
      </c>
      <c r="B3189" s="9" t="s">
        <v>7989</v>
      </c>
      <c r="C3189" s="9"/>
      <c r="D3189" s="10"/>
      <c r="E3189" s="9" t="s">
        <v>7963</v>
      </c>
      <c r="F3189" s="11"/>
      <c r="G3189" s="12">
        <v>0</v>
      </c>
      <c r="H3189" s="11"/>
      <c r="I3189" s="11">
        <v>0</v>
      </c>
      <c r="J3189" s="11"/>
      <c r="K3189" s="11"/>
      <c r="L3189" s="11"/>
      <c r="M3189" s="11"/>
      <c r="N3189" s="11"/>
      <c r="O3189" s="11"/>
      <c r="P3189" s="11"/>
    </row>
    <row r="3190" spans="1:16" ht="25.5">
      <c r="A3190" s="9" t="s">
        <v>7990</v>
      </c>
      <c r="B3190" s="9" t="s">
        <v>7991</v>
      </c>
      <c r="C3190" s="9"/>
      <c r="D3190" s="10"/>
      <c r="E3190" s="9" t="s">
        <v>7963</v>
      </c>
      <c r="F3190" s="11"/>
      <c r="G3190" s="12">
        <v>0</v>
      </c>
      <c r="H3190" s="11"/>
      <c r="I3190" s="11">
        <v>0</v>
      </c>
      <c r="J3190" s="11"/>
      <c r="K3190" s="11"/>
      <c r="L3190" s="11"/>
      <c r="M3190" s="11"/>
      <c r="N3190" s="11"/>
      <c r="O3190" s="11"/>
      <c r="P3190" s="11"/>
    </row>
    <row r="3191" spans="1:16" ht="25.5">
      <c r="A3191" s="9" t="s">
        <v>7992</v>
      </c>
      <c r="B3191" s="9" t="s">
        <v>7993</v>
      </c>
      <c r="C3191" s="9"/>
      <c r="D3191" s="10"/>
      <c r="E3191" s="9" t="s">
        <v>7963</v>
      </c>
      <c r="F3191" s="11"/>
      <c r="G3191" s="12">
        <v>0</v>
      </c>
      <c r="H3191" s="11"/>
      <c r="I3191" s="11">
        <v>0</v>
      </c>
      <c r="J3191" s="11"/>
      <c r="K3191" s="11"/>
      <c r="L3191" s="11"/>
      <c r="M3191" s="11"/>
      <c r="N3191" s="11"/>
      <c r="O3191" s="11"/>
      <c r="P3191" s="11"/>
    </row>
    <row r="3192" spans="1:16" ht="25.5">
      <c r="A3192" s="9" t="s">
        <v>7994</v>
      </c>
      <c r="B3192" s="9" t="s">
        <v>7995</v>
      </c>
      <c r="C3192" s="9"/>
      <c r="D3192" s="10"/>
      <c r="E3192" s="9" t="s">
        <v>7298</v>
      </c>
      <c r="F3192" s="11"/>
      <c r="G3192" s="12">
        <v>0</v>
      </c>
      <c r="H3192" s="11"/>
      <c r="I3192" s="11">
        <v>0</v>
      </c>
      <c r="J3192" s="11"/>
      <c r="K3192" s="11"/>
      <c r="L3192" s="11"/>
      <c r="M3192" s="11"/>
      <c r="N3192" s="11"/>
      <c r="O3192" s="11"/>
      <c r="P3192" s="11"/>
    </row>
    <row r="3193" spans="1:16" ht="25.5">
      <c r="A3193" s="9" t="s">
        <v>7996</v>
      </c>
      <c r="B3193" s="9" t="s">
        <v>7997</v>
      </c>
      <c r="C3193" s="9"/>
      <c r="D3193" s="10"/>
      <c r="E3193" s="9" t="s">
        <v>7298</v>
      </c>
      <c r="F3193" s="11"/>
      <c r="G3193" s="12">
        <v>0</v>
      </c>
      <c r="H3193" s="11"/>
      <c r="I3193" s="11">
        <v>0</v>
      </c>
      <c r="J3193" s="11"/>
      <c r="K3193" s="11"/>
      <c r="L3193" s="11"/>
      <c r="M3193" s="11"/>
      <c r="N3193" s="11"/>
      <c r="O3193" s="11"/>
      <c r="P3193" s="11"/>
    </row>
    <row r="3194" spans="1:16" ht="25.5">
      <c r="A3194" s="9" t="s">
        <v>7998</v>
      </c>
      <c r="B3194" s="9" t="s">
        <v>7999</v>
      </c>
      <c r="C3194" s="9"/>
      <c r="D3194" s="10"/>
      <c r="E3194" s="9" t="s">
        <v>7298</v>
      </c>
      <c r="F3194" s="11"/>
      <c r="G3194" s="12">
        <v>0</v>
      </c>
      <c r="H3194" s="11"/>
      <c r="I3194" s="11">
        <v>0</v>
      </c>
      <c r="J3194" s="11"/>
      <c r="K3194" s="11"/>
      <c r="L3194" s="11"/>
      <c r="M3194" s="11"/>
      <c r="N3194" s="11"/>
      <c r="O3194" s="11"/>
      <c r="P3194" s="11"/>
    </row>
    <row r="3195" spans="1:16" ht="25.5">
      <c r="A3195" s="9" t="s">
        <v>8000</v>
      </c>
      <c r="B3195" s="9" t="s">
        <v>8001</v>
      </c>
      <c r="C3195" s="9"/>
      <c r="D3195" s="10"/>
      <c r="E3195" s="9" t="s">
        <v>7298</v>
      </c>
      <c r="F3195" s="11"/>
      <c r="G3195" s="12">
        <v>0</v>
      </c>
      <c r="H3195" s="11"/>
      <c r="I3195" s="11">
        <v>0</v>
      </c>
      <c r="J3195" s="11"/>
      <c r="K3195" s="11"/>
      <c r="L3195" s="11"/>
      <c r="M3195" s="11"/>
      <c r="N3195" s="11"/>
      <c r="O3195" s="11"/>
      <c r="P3195" s="11"/>
    </row>
    <row r="3196" spans="1:16" ht="25.5">
      <c r="A3196" s="9" t="s">
        <v>8002</v>
      </c>
      <c r="B3196" s="9" t="s">
        <v>8003</v>
      </c>
      <c r="C3196" s="9"/>
      <c r="D3196" s="10"/>
      <c r="E3196" s="9" t="s">
        <v>7298</v>
      </c>
      <c r="F3196" s="11"/>
      <c r="G3196" s="12">
        <v>0</v>
      </c>
      <c r="H3196" s="11"/>
      <c r="I3196" s="11">
        <v>0</v>
      </c>
      <c r="J3196" s="11"/>
      <c r="K3196" s="11"/>
      <c r="L3196" s="11"/>
      <c r="M3196" s="11"/>
      <c r="N3196" s="11"/>
      <c r="O3196" s="11"/>
      <c r="P3196" s="11"/>
    </row>
    <row r="3197" spans="1:16" ht="25.5">
      <c r="A3197" s="9" t="s">
        <v>8004</v>
      </c>
      <c r="B3197" s="9" t="s">
        <v>8005</v>
      </c>
      <c r="C3197" s="9"/>
      <c r="D3197" s="10"/>
      <c r="E3197" s="9" t="s">
        <v>7298</v>
      </c>
      <c r="F3197" s="11"/>
      <c r="G3197" s="12">
        <v>0</v>
      </c>
      <c r="H3197" s="11"/>
      <c r="I3197" s="11">
        <v>0</v>
      </c>
      <c r="J3197" s="11"/>
      <c r="K3197" s="11"/>
      <c r="L3197" s="11"/>
      <c r="M3197" s="11"/>
      <c r="N3197" s="11"/>
      <c r="O3197" s="11"/>
      <c r="P3197" s="11"/>
    </row>
    <row r="3198" spans="1:16" ht="25.5">
      <c r="A3198" s="9" t="s">
        <v>8006</v>
      </c>
      <c r="B3198" s="9" t="s">
        <v>8007</v>
      </c>
      <c r="C3198" s="9"/>
      <c r="D3198" s="10"/>
      <c r="E3198" s="9" t="s">
        <v>7298</v>
      </c>
      <c r="F3198" s="11"/>
      <c r="G3198" s="12">
        <v>0</v>
      </c>
      <c r="H3198" s="11"/>
      <c r="I3198" s="11">
        <v>0</v>
      </c>
      <c r="J3198" s="11"/>
      <c r="K3198" s="11"/>
      <c r="L3198" s="11"/>
      <c r="M3198" s="11"/>
      <c r="N3198" s="11"/>
      <c r="O3198" s="11"/>
      <c r="P3198" s="11"/>
    </row>
    <row r="3199" spans="1:16" ht="25.5">
      <c r="A3199" s="9" t="s">
        <v>8008</v>
      </c>
      <c r="B3199" s="9" t="s">
        <v>8009</v>
      </c>
      <c r="C3199" s="9"/>
      <c r="D3199" s="10"/>
      <c r="E3199" s="9" t="s">
        <v>7298</v>
      </c>
      <c r="F3199" s="11"/>
      <c r="G3199" s="12">
        <v>0</v>
      </c>
      <c r="H3199" s="11"/>
      <c r="I3199" s="11">
        <v>0</v>
      </c>
      <c r="J3199" s="11"/>
      <c r="K3199" s="11"/>
      <c r="L3199" s="11"/>
      <c r="M3199" s="11"/>
      <c r="N3199" s="11"/>
      <c r="O3199" s="11"/>
      <c r="P3199" s="11"/>
    </row>
    <row r="3200" spans="1:16" ht="25.5">
      <c r="A3200" s="9" t="s">
        <v>8010</v>
      </c>
      <c r="B3200" s="9" t="s">
        <v>8011</v>
      </c>
      <c r="C3200" s="9"/>
      <c r="D3200" s="10"/>
      <c r="E3200" s="9" t="s">
        <v>7298</v>
      </c>
      <c r="F3200" s="11"/>
      <c r="G3200" s="12">
        <v>0</v>
      </c>
      <c r="H3200" s="11"/>
      <c r="I3200" s="11">
        <v>0</v>
      </c>
      <c r="J3200" s="11"/>
      <c r="K3200" s="11"/>
      <c r="L3200" s="11"/>
      <c r="M3200" s="11"/>
      <c r="N3200" s="11"/>
      <c r="O3200" s="11"/>
      <c r="P3200" s="11"/>
    </row>
    <row r="3201" spans="1:16" ht="25.5">
      <c r="A3201" s="9" t="s">
        <v>8012</v>
      </c>
      <c r="B3201" s="9" t="s">
        <v>8013</v>
      </c>
      <c r="C3201" s="9"/>
      <c r="D3201" s="10"/>
      <c r="E3201" s="9" t="s">
        <v>7298</v>
      </c>
      <c r="F3201" s="11"/>
      <c r="G3201" s="12">
        <v>0</v>
      </c>
      <c r="H3201" s="11"/>
      <c r="I3201" s="11">
        <v>0</v>
      </c>
      <c r="J3201" s="11"/>
      <c r="K3201" s="11"/>
      <c r="L3201" s="11"/>
      <c r="M3201" s="11"/>
      <c r="N3201" s="11"/>
      <c r="O3201" s="11"/>
      <c r="P3201" s="11"/>
    </row>
    <row r="3202" spans="1:16" ht="25.5">
      <c r="A3202" s="9" t="s">
        <v>8014</v>
      </c>
      <c r="B3202" s="9" t="s">
        <v>8015</v>
      </c>
      <c r="C3202" s="9"/>
      <c r="D3202" s="10"/>
      <c r="E3202" s="9" t="s">
        <v>7298</v>
      </c>
      <c r="F3202" s="11"/>
      <c r="G3202" s="12">
        <v>0</v>
      </c>
      <c r="H3202" s="11"/>
      <c r="I3202" s="11">
        <v>0</v>
      </c>
      <c r="J3202" s="11"/>
      <c r="K3202" s="11"/>
      <c r="L3202" s="11"/>
      <c r="M3202" s="11"/>
      <c r="N3202" s="11"/>
      <c r="O3202" s="11"/>
      <c r="P3202" s="11"/>
    </row>
    <row r="3203" spans="1:16" ht="25.5">
      <c r="A3203" s="9" t="s">
        <v>8016</v>
      </c>
      <c r="B3203" s="9" t="s">
        <v>8017</v>
      </c>
      <c r="C3203" s="9"/>
      <c r="D3203" s="10"/>
      <c r="E3203" s="9" t="s">
        <v>7298</v>
      </c>
      <c r="F3203" s="11"/>
      <c r="G3203" s="12">
        <v>0</v>
      </c>
      <c r="H3203" s="11"/>
      <c r="I3203" s="11">
        <v>0</v>
      </c>
      <c r="J3203" s="11"/>
      <c r="K3203" s="11"/>
      <c r="L3203" s="11"/>
      <c r="M3203" s="11"/>
      <c r="N3203" s="11"/>
      <c r="O3203" s="11"/>
      <c r="P3203" s="11"/>
    </row>
    <row r="3204" spans="1:16" ht="25.5">
      <c r="A3204" s="9" t="s">
        <v>8018</v>
      </c>
      <c r="B3204" s="9" t="s">
        <v>8019</v>
      </c>
      <c r="C3204" s="9"/>
      <c r="D3204" s="10"/>
      <c r="E3204" s="9" t="s">
        <v>7298</v>
      </c>
      <c r="F3204" s="11"/>
      <c r="G3204" s="12">
        <v>0</v>
      </c>
      <c r="H3204" s="11"/>
      <c r="I3204" s="11">
        <v>0</v>
      </c>
      <c r="J3204" s="11"/>
      <c r="K3204" s="11"/>
      <c r="L3204" s="11"/>
      <c r="M3204" s="11"/>
      <c r="N3204" s="11"/>
      <c r="O3204" s="11"/>
      <c r="P3204" s="11"/>
    </row>
    <row r="3205" spans="1:16" ht="25.5">
      <c r="A3205" s="9" t="s">
        <v>8020</v>
      </c>
      <c r="B3205" s="9" t="s">
        <v>8021</v>
      </c>
      <c r="C3205" s="9"/>
      <c r="D3205" s="10"/>
      <c r="E3205" s="9" t="s">
        <v>7298</v>
      </c>
      <c r="F3205" s="11"/>
      <c r="G3205" s="12">
        <v>0</v>
      </c>
      <c r="H3205" s="11"/>
      <c r="I3205" s="11">
        <v>0</v>
      </c>
      <c r="J3205" s="11"/>
      <c r="K3205" s="11"/>
      <c r="L3205" s="11"/>
      <c r="M3205" s="11"/>
      <c r="N3205" s="11"/>
      <c r="O3205" s="11"/>
      <c r="P3205" s="11"/>
    </row>
    <row r="3206" spans="1:16" ht="25.5">
      <c r="A3206" s="9" t="s">
        <v>8022</v>
      </c>
      <c r="B3206" s="9" t="s">
        <v>8023</v>
      </c>
      <c r="C3206" s="9"/>
      <c r="D3206" s="10"/>
      <c r="E3206" s="9" t="s">
        <v>7298</v>
      </c>
      <c r="F3206" s="11"/>
      <c r="G3206" s="12">
        <v>0</v>
      </c>
      <c r="H3206" s="11"/>
      <c r="I3206" s="11">
        <v>0</v>
      </c>
      <c r="J3206" s="11"/>
      <c r="K3206" s="11"/>
      <c r="L3206" s="11"/>
      <c r="M3206" s="11"/>
      <c r="N3206" s="11"/>
      <c r="O3206" s="11"/>
      <c r="P3206" s="11"/>
    </row>
    <row r="3207" spans="1:16" ht="25.5">
      <c r="A3207" s="9" t="s">
        <v>8024</v>
      </c>
      <c r="B3207" s="9" t="s">
        <v>8025</v>
      </c>
      <c r="C3207" s="9"/>
      <c r="D3207" s="10"/>
      <c r="E3207" s="9" t="s">
        <v>7298</v>
      </c>
      <c r="F3207" s="11"/>
      <c r="G3207" s="12">
        <v>0</v>
      </c>
      <c r="H3207" s="11"/>
      <c r="I3207" s="11">
        <v>0</v>
      </c>
      <c r="J3207" s="11"/>
      <c r="K3207" s="11"/>
      <c r="L3207" s="11"/>
      <c r="M3207" s="11"/>
      <c r="N3207" s="11"/>
      <c r="O3207" s="11"/>
      <c r="P3207" s="11"/>
    </row>
    <row r="3208" spans="1:16" ht="25.5">
      <c r="A3208" s="9" t="s">
        <v>8026</v>
      </c>
      <c r="B3208" s="9" t="s">
        <v>8027</v>
      </c>
      <c r="C3208" s="9"/>
      <c r="D3208" s="10"/>
      <c r="E3208" s="9" t="s">
        <v>8028</v>
      </c>
      <c r="F3208" s="11"/>
      <c r="G3208" s="12">
        <v>0</v>
      </c>
      <c r="H3208" s="11"/>
      <c r="I3208" s="11">
        <v>0</v>
      </c>
      <c r="J3208" s="11"/>
      <c r="K3208" s="11"/>
      <c r="L3208" s="11"/>
      <c r="M3208" s="11"/>
      <c r="N3208" s="11"/>
      <c r="O3208" s="11"/>
      <c r="P3208" s="11"/>
    </row>
    <row r="3209" spans="1:16" ht="25.5">
      <c r="A3209" s="9" t="s">
        <v>8029</v>
      </c>
      <c r="B3209" s="9" t="s">
        <v>8030</v>
      </c>
      <c r="C3209" s="9"/>
      <c r="D3209" s="10"/>
      <c r="E3209" s="9" t="s">
        <v>8028</v>
      </c>
      <c r="F3209" s="11"/>
      <c r="G3209" s="12">
        <v>0</v>
      </c>
      <c r="H3209" s="11"/>
      <c r="I3209" s="11">
        <v>0</v>
      </c>
      <c r="J3209" s="11"/>
      <c r="K3209" s="11"/>
      <c r="L3209" s="11"/>
      <c r="M3209" s="11"/>
      <c r="N3209" s="11"/>
      <c r="O3209" s="11"/>
      <c r="P3209" s="11"/>
    </row>
    <row r="3210" spans="1:16" ht="25.5">
      <c r="A3210" s="9" t="s">
        <v>8031</v>
      </c>
      <c r="B3210" s="9" t="s">
        <v>8032</v>
      </c>
      <c r="C3210" s="9"/>
      <c r="D3210" s="10"/>
      <c r="E3210" s="9" t="s">
        <v>8028</v>
      </c>
      <c r="F3210" s="11"/>
      <c r="G3210" s="12">
        <v>0</v>
      </c>
      <c r="H3210" s="11"/>
      <c r="I3210" s="11">
        <v>0</v>
      </c>
      <c r="J3210" s="11"/>
      <c r="K3210" s="11"/>
      <c r="L3210" s="11"/>
      <c r="M3210" s="11"/>
      <c r="N3210" s="11"/>
      <c r="O3210" s="11"/>
      <c r="P3210" s="11"/>
    </row>
    <row r="3211" spans="1:16" ht="25.5">
      <c r="A3211" s="9" t="s">
        <v>8033</v>
      </c>
      <c r="B3211" s="9" t="s">
        <v>8034</v>
      </c>
      <c r="C3211" s="9"/>
      <c r="D3211" s="10"/>
      <c r="E3211" s="9" t="s">
        <v>8028</v>
      </c>
      <c r="F3211" s="11"/>
      <c r="G3211" s="12">
        <v>0</v>
      </c>
      <c r="H3211" s="11"/>
      <c r="I3211" s="11">
        <v>0</v>
      </c>
      <c r="J3211" s="11"/>
      <c r="K3211" s="11"/>
      <c r="L3211" s="11"/>
      <c r="M3211" s="11"/>
      <c r="N3211" s="11"/>
      <c r="O3211" s="11"/>
      <c r="P3211" s="11"/>
    </row>
    <row r="3212" spans="1:16" ht="25.5">
      <c r="A3212" s="9" t="s">
        <v>8035</v>
      </c>
      <c r="B3212" s="9" t="s">
        <v>8036</v>
      </c>
      <c r="C3212" s="9"/>
      <c r="D3212" s="10"/>
      <c r="E3212" s="9" t="s">
        <v>8028</v>
      </c>
      <c r="F3212" s="11"/>
      <c r="G3212" s="12">
        <v>0</v>
      </c>
      <c r="H3212" s="11"/>
      <c r="I3212" s="11">
        <v>0</v>
      </c>
      <c r="J3212" s="11"/>
      <c r="K3212" s="11"/>
      <c r="L3212" s="11"/>
      <c r="M3212" s="11"/>
      <c r="N3212" s="11"/>
      <c r="O3212" s="11"/>
      <c r="P3212" s="11"/>
    </row>
    <row r="3213" spans="1:16" ht="25.5">
      <c r="A3213" s="9" t="s">
        <v>8037</v>
      </c>
      <c r="B3213" s="9" t="s">
        <v>8038</v>
      </c>
      <c r="C3213" s="9"/>
      <c r="D3213" s="10"/>
      <c r="E3213" s="9" t="s">
        <v>8028</v>
      </c>
      <c r="F3213" s="11"/>
      <c r="G3213" s="12">
        <v>0</v>
      </c>
      <c r="H3213" s="11"/>
      <c r="I3213" s="11">
        <v>0</v>
      </c>
      <c r="J3213" s="11"/>
      <c r="K3213" s="11"/>
      <c r="L3213" s="11"/>
      <c r="M3213" s="11"/>
      <c r="N3213" s="11"/>
      <c r="O3213" s="11"/>
      <c r="P3213" s="11"/>
    </row>
    <row r="3214" spans="1:16" ht="25.5">
      <c r="A3214" s="9" t="s">
        <v>8039</v>
      </c>
      <c r="B3214" s="9" t="s">
        <v>8040</v>
      </c>
      <c r="C3214" s="9"/>
      <c r="D3214" s="10"/>
      <c r="E3214" s="9" t="s">
        <v>8028</v>
      </c>
      <c r="F3214" s="11"/>
      <c r="G3214" s="12">
        <v>0</v>
      </c>
      <c r="H3214" s="11"/>
      <c r="I3214" s="11">
        <v>0</v>
      </c>
      <c r="J3214" s="11"/>
      <c r="K3214" s="11"/>
      <c r="L3214" s="11"/>
      <c r="M3214" s="11"/>
      <c r="N3214" s="11"/>
      <c r="O3214" s="11"/>
      <c r="P3214" s="11"/>
    </row>
    <row r="3215" spans="1:16" ht="25.5">
      <c r="A3215" s="9" t="s">
        <v>8041</v>
      </c>
      <c r="B3215" s="9" t="s">
        <v>8042</v>
      </c>
      <c r="C3215" s="9"/>
      <c r="D3215" s="10"/>
      <c r="E3215" s="9" t="s">
        <v>8028</v>
      </c>
      <c r="F3215" s="11"/>
      <c r="G3215" s="12">
        <v>0</v>
      </c>
      <c r="H3215" s="11"/>
      <c r="I3215" s="11">
        <v>0</v>
      </c>
      <c r="J3215" s="11"/>
      <c r="K3215" s="11"/>
      <c r="L3215" s="11"/>
      <c r="M3215" s="11"/>
      <c r="N3215" s="11"/>
      <c r="O3215" s="11"/>
      <c r="P3215" s="11"/>
    </row>
    <row r="3216" spans="1:16" ht="25.5">
      <c r="A3216" s="9" t="s">
        <v>8043</v>
      </c>
      <c r="B3216" s="9" t="s">
        <v>8044</v>
      </c>
      <c r="C3216" s="9"/>
      <c r="D3216" s="10"/>
      <c r="E3216" s="9" t="s">
        <v>8028</v>
      </c>
      <c r="F3216" s="11"/>
      <c r="G3216" s="12">
        <v>0</v>
      </c>
      <c r="H3216" s="11"/>
      <c r="I3216" s="11">
        <v>0</v>
      </c>
      <c r="J3216" s="11"/>
      <c r="K3216" s="11"/>
      <c r="L3216" s="11"/>
      <c r="M3216" s="11"/>
      <c r="N3216" s="11"/>
      <c r="O3216" s="11"/>
      <c r="P3216" s="11"/>
    </row>
    <row r="3217" spans="1:16" ht="25.5">
      <c r="A3217" s="9" t="s">
        <v>8045</v>
      </c>
      <c r="B3217" s="9" t="s">
        <v>8046</v>
      </c>
      <c r="C3217" s="9"/>
      <c r="D3217" s="10"/>
      <c r="E3217" s="9" t="s">
        <v>8028</v>
      </c>
      <c r="F3217" s="11"/>
      <c r="G3217" s="12">
        <v>0</v>
      </c>
      <c r="H3217" s="11"/>
      <c r="I3217" s="11">
        <v>0</v>
      </c>
      <c r="J3217" s="11"/>
      <c r="K3217" s="11"/>
      <c r="L3217" s="11"/>
      <c r="M3217" s="11"/>
      <c r="N3217" s="11"/>
      <c r="O3217" s="11"/>
      <c r="P3217" s="11"/>
    </row>
    <row r="3218" spans="1:16" ht="25.5">
      <c r="A3218" s="9" t="s">
        <v>8047</v>
      </c>
      <c r="B3218" s="9" t="s">
        <v>8048</v>
      </c>
      <c r="C3218" s="9"/>
      <c r="D3218" s="10"/>
      <c r="E3218" s="9" t="s">
        <v>8028</v>
      </c>
      <c r="F3218" s="11"/>
      <c r="G3218" s="12">
        <v>0</v>
      </c>
      <c r="H3218" s="11"/>
      <c r="I3218" s="11">
        <v>0</v>
      </c>
      <c r="J3218" s="11"/>
      <c r="K3218" s="11"/>
      <c r="L3218" s="11"/>
      <c r="M3218" s="11"/>
      <c r="N3218" s="11"/>
      <c r="O3218" s="11"/>
      <c r="P3218" s="11"/>
    </row>
    <row r="3219" spans="1:16" ht="25.5">
      <c r="A3219" s="9" t="s">
        <v>8049</v>
      </c>
      <c r="B3219" s="9" t="s">
        <v>8050</v>
      </c>
      <c r="C3219" s="9"/>
      <c r="D3219" s="10"/>
      <c r="E3219" s="9" t="s">
        <v>8028</v>
      </c>
      <c r="F3219" s="11"/>
      <c r="G3219" s="12">
        <v>0</v>
      </c>
      <c r="H3219" s="11"/>
      <c r="I3219" s="11">
        <v>0</v>
      </c>
      <c r="J3219" s="11"/>
      <c r="K3219" s="11"/>
      <c r="L3219" s="11"/>
      <c r="M3219" s="11"/>
      <c r="N3219" s="11"/>
      <c r="O3219" s="11"/>
      <c r="P3219" s="11"/>
    </row>
    <row r="3220" spans="1:16" ht="25.5">
      <c r="A3220" s="9" t="s">
        <v>8051</v>
      </c>
      <c r="B3220" s="9" t="s">
        <v>8052</v>
      </c>
      <c r="C3220" s="9"/>
      <c r="D3220" s="10"/>
      <c r="E3220" s="9" t="s">
        <v>8028</v>
      </c>
      <c r="F3220" s="11"/>
      <c r="G3220" s="12">
        <v>0</v>
      </c>
      <c r="H3220" s="11"/>
      <c r="I3220" s="11">
        <v>0</v>
      </c>
      <c r="J3220" s="11"/>
      <c r="K3220" s="11"/>
      <c r="L3220" s="11"/>
      <c r="M3220" s="11"/>
      <c r="N3220" s="11"/>
      <c r="O3220" s="11"/>
      <c r="P3220" s="11"/>
    </row>
    <row r="3221" spans="1:16" ht="25.5">
      <c r="A3221" s="9" t="s">
        <v>8053</v>
      </c>
      <c r="B3221" s="9" t="s">
        <v>8054</v>
      </c>
      <c r="C3221" s="9"/>
      <c r="D3221" s="10"/>
      <c r="E3221" s="9" t="s">
        <v>8028</v>
      </c>
      <c r="F3221" s="11"/>
      <c r="G3221" s="12">
        <v>0</v>
      </c>
      <c r="H3221" s="11"/>
      <c r="I3221" s="11">
        <v>0</v>
      </c>
      <c r="J3221" s="11"/>
      <c r="K3221" s="11"/>
      <c r="L3221" s="11"/>
      <c r="M3221" s="11"/>
      <c r="N3221" s="11"/>
      <c r="O3221" s="11"/>
      <c r="P3221" s="11"/>
    </row>
    <row r="3222" spans="1:16" ht="25.5">
      <c r="A3222" s="9" t="s">
        <v>8055</v>
      </c>
      <c r="B3222" s="9" t="s">
        <v>8056</v>
      </c>
      <c r="C3222" s="9"/>
      <c r="D3222" s="10"/>
      <c r="E3222" s="9" t="s">
        <v>8028</v>
      </c>
      <c r="F3222" s="11"/>
      <c r="G3222" s="12">
        <v>0</v>
      </c>
      <c r="H3222" s="11"/>
      <c r="I3222" s="11">
        <v>0</v>
      </c>
      <c r="J3222" s="11"/>
      <c r="K3222" s="11"/>
      <c r="L3222" s="11"/>
      <c r="M3222" s="11"/>
      <c r="N3222" s="11"/>
      <c r="O3222" s="11"/>
      <c r="P3222" s="11"/>
    </row>
    <row r="3223" spans="1:16" ht="25.5">
      <c r="A3223" s="9" t="s">
        <v>8057</v>
      </c>
      <c r="B3223" s="9" t="s">
        <v>8058</v>
      </c>
      <c r="C3223" s="9"/>
      <c r="D3223" s="10"/>
      <c r="E3223" s="9" t="s">
        <v>8028</v>
      </c>
      <c r="F3223" s="11"/>
      <c r="G3223" s="12">
        <v>0</v>
      </c>
      <c r="H3223" s="11"/>
      <c r="I3223" s="11">
        <v>0</v>
      </c>
      <c r="J3223" s="11"/>
      <c r="K3223" s="11"/>
      <c r="L3223" s="11"/>
      <c r="M3223" s="11"/>
      <c r="N3223" s="11"/>
      <c r="O3223" s="11"/>
      <c r="P3223" s="11"/>
    </row>
    <row r="3224" spans="1:16">
      <c r="A3224" s="9" t="s">
        <v>8059</v>
      </c>
      <c r="B3224" s="9" t="s">
        <v>8060</v>
      </c>
      <c r="C3224" s="9"/>
      <c r="D3224" s="10"/>
      <c r="E3224" s="9" t="s">
        <v>7759</v>
      </c>
      <c r="F3224" s="11"/>
      <c r="G3224" s="12">
        <v>0</v>
      </c>
      <c r="H3224" s="11"/>
      <c r="I3224" s="11" t="s">
        <v>8061</v>
      </c>
      <c r="J3224" s="11"/>
      <c r="K3224" s="11"/>
      <c r="L3224" s="11"/>
      <c r="M3224" s="11"/>
      <c r="N3224" s="11"/>
      <c r="O3224" s="11"/>
      <c r="P3224" s="11"/>
    </row>
    <row r="3225" spans="1:16">
      <c r="A3225" s="9" t="s">
        <v>8062</v>
      </c>
      <c r="B3225" s="9" t="s">
        <v>8063</v>
      </c>
      <c r="C3225" s="9"/>
      <c r="D3225" s="10"/>
      <c r="E3225" s="9" t="s">
        <v>7446</v>
      </c>
      <c r="F3225" s="11"/>
      <c r="G3225" s="12" t="s">
        <v>8064</v>
      </c>
      <c r="H3225" s="11"/>
      <c r="I3225" s="11" t="s">
        <v>8064</v>
      </c>
      <c r="J3225" s="11"/>
      <c r="K3225" s="11"/>
      <c r="L3225" s="11"/>
      <c r="M3225" s="11"/>
      <c r="N3225" s="11"/>
      <c r="O3225" s="11"/>
      <c r="P3225" s="11"/>
    </row>
    <row r="3226" spans="1:16">
      <c r="A3226" s="9" t="s">
        <v>8065</v>
      </c>
      <c r="B3226" s="9" t="s">
        <v>8066</v>
      </c>
      <c r="C3226" s="9"/>
      <c r="D3226" s="10"/>
      <c r="E3226" s="9" t="s">
        <v>7446</v>
      </c>
      <c r="F3226" s="11"/>
      <c r="G3226" s="12">
        <v>0</v>
      </c>
      <c r="H3226" s="11"/>
      <c r="I3226" s="11">
        <v>0</v>
      </c>
      <c r="J3226" s="11"/>
      <c r="K3226" s="11"/>
      <c r="L3226" s="11"/>
      <c r="M3226" s="11"/>
      <c r="N3226" s="11"/>
      <c r="O3226" s="11"/>
      <c r="P3226" s="11"/>
    </row>
    <row r="3227" spans="1:16" ht="25.5">
      <c r="A3227" s="9" t="s">
        <v>8067</v>
      </c>
      <c r="B3227" s="9" t="s">
        <v>8068</v>
      </c>
      <c r="C3227" s="9"/>
      <c r="D3227" s="10"/>
      <c r="E3227" s="9" t="s">
        <v>7237</v>
      </c>
      <c r="F3227" s="11"/>
      <c r="G3227" s="12">
        <v>0</v>
      </c>
      <c r="H3227" s="11"/>
      <c r="I3227" s="11">
        <v>0</v>
      </c>
      <c r="J3227" s="11"/>
      <c r="K3227" s="11"/>
      <c r="L3227" s="11"/>
      <c r="M3227" s="11"/>
      <c r="N3227" s="11"/>
      <c r="O3227" s="11"/>
      <c r="P3227" s="11"/>
    </row>
    <row r="3228" spans="1:16" ht="25.5">
      <c r="A3228" s="9" t="s">
        <v>8069</v>
      </c>
      <c r="B3228" s="9" t="s">
        <v>8070</v>
      </c>
      <c r="C3228" s="9"/>
      <c r="D3228" s="10"/>
      <c r="E3228" s="9" t="s">
        <v>7446</v>
      </c>
      <c r="F3228" s="11"/>
      <c r="G3228" s="12">
        <v>0</v>
      </c>
      <c r="H3228" s="11"/>
      <c r="I3228" s="11">
        <v>0</v>
      </c>
      <c r="J3228" s="11"/>
      <c r="K3228" s="11"/>
      <c r="L3228" s="11"/>
      <c r="M3228" s="11"/>
      <c r="N3228" s="11"/>
      <c r="O3228" s="11"/>
      <c r="P3228" s="11"/>
    </row>
    <row r="3229" spans="1:16" ht="25.5">
      <c r="A3229" s="9" t="s">
        <v>8071</v>
      </c>
      <c r="B3229" s="9" t="s">
        <v>8072</v>
      </c>
      <c r="C3229" s="9"/>
      <c r="D3229" s="10"/>
      <c r="E3229" s="9" t="s">
        <v>7446</v>
      </c>
      <c r="F3229" s="11"/>
      <c r="G3229" s="12">
        <v>0</v>
      </c>
      <c r="H3229" s="11"/>
      <c r="I3229" s="11">
        <v>0</v>
      </c>
      <c r="J3229" s="11"/>
      <c r="K3229" s="11"/>
      <c r="L3229" s="11"/>
      <c r="M3229" s="11"/>
      <c r="N3229" s="11"/>
      <c r="O3229" s="11"/>
      <c r="P3229" s="11"/>
    </row>
    <row r="3230" spans="1:16" ht="25.5">
      <c r="A3230" s="9" t="s">
        <v>8073</v>
      </c>
      <c r="B3230" s="9" t="s">
        <v>8074</v>
      </c>
      <c r="C3230" s="9"/>
      <c r="D3230" s="10"/>
      <c r="E3230" s="9" t="s">
        <v>7546</v>
      </c>
      <c r="F3230" s="11"/>
      <c r="G3230" s="12">
        <v>0</v>
      </c>
      <c r="H3230" s="11"/>
      <c r="I3230" s="11">
        <v>0</v>
      </c>
      <c r="J3230" s="11"/>
      <c r="K3230" s="11"/>
      <c r="L3230" s="11"/>
      <c r="M3230" s="11"/>
      <c r="N3230" s="11"/>
      <c r="O3230" s="11"/>
      <c r="P3230" s="11"/>
    </row>
    <row r="3231" spans="1:16" ht="25.5">
      <c r="A3231" s="9" t="s">
        <v>8075</v>
      </c>
      <c r="B3231" s="9" t="s">
        <v>8076</v>
      </c>
      <c r="C3231" s="9"/>
      <c r="D3231" s="10"/>
      <c r="E3231" s="9" t="s">
        <v>7546</v>
      </c>
      <c r="F3231" s="11"/>
      <c r="G3231" s="12">
        <v>0</v>
      </c>
      <c r="H3231" s="11"/>
      <c r="I3231" s="11">
        <v>0</v>
      </c>
      <c r="J3231" s="11"/>
      <c r="K3231" s="11"/>
      <c r="L3231" s="11"/>
      <c r="M3231" s="11"/>
      <c r="N3231" s="11"/>
      <c r="O3231" s="11"/>
      <c r="P3231" s="11"/>
    </row>
    <row r="3232" spans="1:16" ht="25.5">
      <c r="A3232" s="9" t="s">
        <v>8077</v>
      </c>
      <c r="B3232" s="9" t="s">
        <v>8078</v>
      </c>
      <c r="C3232" s="9"/>
      <c r="D3232" s="10"/>
      <c r="E3232" s="9" t="s">
        <v>7546</v>
      </c>
      <c r="F3232" s="11"/>
      <c r="G3232" s="12" t="s">
        <v>8079</v>
      </c>
      <c r="H3232" s="11"/>
      <c r="I3232" s="11" t="s">
        <v>8080</v>
      </c>
      <c r="J3232" s="11"/>
      <c r="K3232" s="11"/>
      <c r="L3232" s="11"/>
      <c r="M3232" s="11"/>
      <c r="N3232" s="11"/>
      <c r="O3232" s="11"/>
      <c r="P3232" s="11"/>
    </row>
    <row r="3233" spans="1:16" ht="25.5">
      <c r="A3233" s="9" t="s">
        <v>8081</v>
      </c>
      <c r="B3233" s="9" t="s">
        <v>8082</v>
      </c>
      <c r="C3233" s="9"/>
      <c r="D3233" s="10"/>
      <c r="E3233" s="9" t="s">
        <v>7546</v>
      </c>
      <c r="F3233" s="11"/>
      <c r="G3233" s="12" t="s">
        <v>8083</v>
      </c>
      <c r="H3233" s="11"/>
      <c r="I3233" s="11" t="s">
        <v>8084</v>
      </c>
      <c r="J3233" s="11"/>
      <c r="K3233" s="11"/>
      <c r="L3233" s="11"/>
      <c r="M3233" s="11"/>
      <c r="N3233" s="11"/>
      <c r="O3233" s="11"/>
      <c r="P3233" s="11"/>
    </row>
    <row r="3234" spans="1:16" ht="25.5">
      <c r="A3234" s="9" t="s">
        <v>8085</v>
      </c>
      <c r="B3234" s="9" t="s">
        <v>8086</v>
      </c>
      <c r="C3234" s="9"/>
      <c r="D3234" s="10"/>
      <c r="E3234" s="9" t="s">
        <v>7546</v>
      </c>
      <c r="F3234" s="11"/>
      <c r="G3234" s="12" t="s">
        <v>8087</v>
      </c>
      <c r="H3234" s="11"/>
      <c r="I3234" s="11" t="s">
        <v>8088</v>
      </c>
      <c r="J3234" s="11"/>
      <c r="K3234" s="11"/>
      <c r="L3234" s="11"/>
      <c r="M3234" s="11"/>
      <c r="N3234" s="11"/>
      <c r="O3234" s="11"/>
      <c r="P3234" s="11"/>
    </row>
    <row r="3235" spans="1:16" ht="25.5">
      <c r="A3235" s="9" t="s">
        <v>8089</v>
      </c>
      <c r="B3235" s="9" t="s">
        <v>8090</v>
      </c>
      <c r="C3235" s="9"/>
      <c r="D3235" s="10"/>
      <c r="E3235" s="9" t="s">
        <v>7546</v>
      </c>
      <c r="F3235" s="11"/>
      <c r="G3235" s="12" t="s">
        <v>8091</v>
      </c>
      <c r="H3235" s="11"/>
      <c r="I3235" s="11" t="s">
        <v>8092</v>
      </c>
      <c r="J3235" s="11"/>
      <c r="K3235" s="11"/>
      <c r="L3235" s="11"/>
      <c r="M3235" s="11"/>
      <c r="N3235" s="11"/>
      <c r="O3235" s="11"/>
      <c r="P3235" s="11"/>
    </row>
    <row r="3236" spans="1:16" ht="25.5">
      <c r="A3236" s="9" t="s">
        <v>8093</v>
      </c>
      <c r="B3236" s="9" t="s">
        <v>8094</v>
      </c>
      <c r="C3236" s="9"/>
      <c r="D3236" s="10"/>
      <c r="E3236" s="9" t="s">
        <v>7546</v>
      </c>
      <c r="F3236" s="11"/>
      <c r="G3236" s="12">
        <v>0</v>
      </c>
      <c r="H3236" s="11"/>
      <c r="I3236" s="11" t="s">
        <v>8095</v>
      </c>
      <c r="J3236" s="11"/>
      <c r="K3236" s="11"/>
      <c r="L3236" s="11"/>
      <c r="M3236" s="11"/>
      <c r="N3236" s="11"/>
      <c r="O3236" s="11"/>
      <c r="P3236" s="11"/>
    </row>
    <row r="3237" spans="1:16" ht="25.5">
      <c r="A3237" s="9" t="s">
        <v>8096</v>
      </c>
      <c r="B3237" s="9" t="s">
        <v>8097</v>
      </c>
      <c r="C3237" s="9"/>
      <c r="D3237" s="10"/>
      <c r="E3237" s="9" t="s">
        <v>7546</v>
      </c>
      <c r="F3237" s="11"/>
      <c r="G3237" s="12">
        <v>0</v>
      </c>
      <c r="H3237" s="11"/>
      <c r="I3237" s="11" t="s">
        <v>8098</v>
      </c>
      <c r="J3237" s="11"/>
      <c r="K3237" s="11"/>
      <c r="L3237" s="11"/>
      <c r="M3237" s="11"/>
      <c r="N3237" s="11"/>
      <c r="O3237" s="11"/>
      <c r="P3237" s="11"/>
    </row>
    <row r="3238" spans="1:16" ht="25.5">
      <c r="A3238" s="9" t="s">
        <v>8099</v>
      </c>
      <c r="B3238" s="9" t="s">
        <v>8100</v>
      </c>
      <c r="C3238" s="9"/>
      <c r="D3238" s="10"/>
      <c r="E3238" s="9" t="s">
        <v>7546</v>
      </c>
      <c r="F3238" s="11"/>
      <c r="G3238" s="12">
        <v>0</v>
      </c>
      <c r="H3238" s="11"/>
      <c r="I3238" s="11" t="s">
        <v>8101</v>
      </c>
      <c r="J3238" s="11"/>
      <c r="K3238" s="11"/>
      <c r="L3238" s="11"/>
      <c r="M3238" s="11"/>
      <c r="N3238" s="11"/>
      <c r="O3238" s="11"/>
      <c r="P3238" s="11"/>
    </row>
    <row r="3239" spans="1:16" ht="25.5">
      <c r="A3239" s="9" t="s">
        <v>8102</v>
      </c>
      <c r="B3239" s="9" t="s">
        <v>8103</v>
      </c>
      <c r="C3239" s="9"/>
      <c r="D3239" s="10"/>
      <c r="E3239" s="9" t="s">
        <v>7546</v>
      </c>
      <c r="F3239" s="11"/>
      <c r="G3239" s="12">
        <v>0</v>
      </c>
      <c r="H3239" s="11"/>
      <c r="I3239" s="11" t="s">
        <v>8104</v>
      </c>
      <c r="J3239" s="11"/>
      <c r="K3239" s="11"/>
      <c r="L3239" s="11"/>
      <c r="M3239" s="11"/>
      <c r="N3239" s="11"/>
      <c r="O3239" s="11"/>
      <c r="P3239" s="11"/>
    </row>
    <row r="3240" spans="1:16" ht="25.5">
      <c r="A3240" s="9" t="s">
        <v>8105</v>
      </c>
      <c r="B3240" s="9" t="s">
        <v>8106</v>
      </c>
      <c r="C3240" s="9"/>
      <c r="D3240" s="10"/>
      <c r="E3240" s="9" t="s">
        <v>7546</v>
      </c>
      <c r="F3240" s="11"/>
      <c r="G3240" s="12">
        <v>0</v>
      </c>
      <c r="H3240" s="11"/>
      <c r="I3240" s="11" t="s">
        <v>8107</v>
      </c>
      <c r="J3240" s="11"/>
      <c r="K3240" s="11"/>
      <c r="L3240" s="11"/>
      <c r="M3240" s="11"/>
      <c r="N3240" s="11"/>
      <c r="O3240" s="11"/>
      <c r="P3240" s="11"/>
    </row>
    <row r="3241" spans="1:16" ht="25.5">
      <c r="A3241" s="9" t="s">
        <v>8108</v>
      </c>
      <c r="B3241" s="9" t="s">
        <v>8109</v>
      </c>
      <c r="C3241" s="9"/>
      <c r="D3241" s="10"/>
      <c r="E3241" s="9" t="s">
        <v>7546</v>
      </c>
      <c r="F3241" s="11"/>
      <c r="G3241" s="12" t="s">
        <v>8110</v>
      </c>
      <c r="H3241" s="11"/>
      <c r="I3241" s="11" t="s">
        <v>8111</v>
      </c>
      <c r="J3241" s="11"/>
      <c r="K3241" s="11"/>
      <c r="L3241" s="11"/>
      <c r="M3241" s="11"/>
      <c r="N3241" s="11"/>
      <c r="O3241" s="11"/>
      <c r="P3241" s="11"/>
    </row>
    <row r="3242" spans="1:16" ht="25.5">
      <c r="A3242" s="9" t="s">
        <v>8112</v>
      </c>
      <c r="B3242" s="9" t="s">
        <v>8113</v>
      </c>
      <c r="C3242" s="9"/>
      <c r="D3242" s="10"/>
      <c r="E3242" s="9" t="s">
        <v>7546</v>
      </c>
      <c r="F3242" s="11"/>
      <c r="G3242" s="12" t="s">
        <v>8111</v>
      </c>
      <c r="H3242" s="11"/>
      <c r="I3242" s="11" t="s">
        <v>8114</v>
      </c>
      <c r="J3242" s="11"/>
      <c r="K3242" s="11"/>
      <c r="L3242" s="11"/>
      <c r="M3242" s="11"/>
      <c r="N3242" s="11"/>
      <c r="O3242" s="11"/>
      <c r="P3242" s="11"/>
    </row>
    <row r="3243" spans="1:16" ht="25.5">
      <c r="A3243" s="9" t="s">
        <v>8115</v>
      </c>
      <c r="B3243" s="9" t="s">
        <v>8116</v>
      </c>
      <c r="C3243" s="9"/>
      <c r="D3243" s="10"/>
      <c r="E3243" s="9" t="s">
        <v>7390</v>
      </c>
      <c r="F3243" s="11"/>
      <c r="G3243" s="12" t="s">
        <v>8117</v>
      </c>
      <c r="H3243" s="11"/>
      <c r="I3243" s="11">
        <v>0</v>
      </c>
      <c r="J3243" s="11"/>
      <c r="K3243" s="11"/>
      <c r="L3243" s="11"/>
      <c r="M3243" s="11"/>
      <c r="N3243" s="11"/>
      <c r="O3243" s="11"/>
      <c r="P3243" s="11"/>
    </row>
    <row r="3244" spans="1:16" ht="25.5">
      <c r="A3244" s="9" t="s">
        <v>8118</v>
      </c>
      <c r="B3244" s="9" t="s">
        <v>8119</v>
      </c>
      <c r="C3244" s="9"/>
      <c r="D3244" s="10"/>
      <c r="E3244" s="9" t="s">
        <v>7546</v>
      </c>
      <c r="F3244" s="11"/>
      <c r="G3244" s="12">
        <v>0</v>
      </c>
      <c r="H3244" s="11"/>
      <c r="I3244" s="11" t="s">
        <v>8120</v>
      </c>
      <c r="J3244" s="11"/>
      <c r="K3244" s="11"/>
      <c r="L3244" s="11"/>
      <c r="M3244" s="11"/>
      <c r="N3244" s="11"/>
      <c r="O3244" s="11"/>
      <c r="P3244" s="11"/>
    </row>
    <row r="3245" spans="1:16" ht="25.5">
      <c r="A3245" s="9" t="s">
        <v>8121</v>
      </c>
      <c r="B3245" s="9" t="s">
        <v>8122</v>
      </c>
      <c r="C3245" s="9"/>
      <c r="D3245" s="10"/>
      <c r="E3245" s="9" t="s">
        <v>7546</v>
      </c>
      <c r="F3245" s="11"/>
      <c r="G3245" s="12">
        <v>0</v>
      </c>
      <c r="H3245" s="11"/>
      <c r="I3245" s="11" t="s">
        <v>8123</v>
      </c>
      <c r="J3245" s="11"/>
      <c r="K3245" s="11"/>
      <c r="L3245" s="11"/>
      <c r="M3245" s="11"/>
      <c r="N3245" s="11"/>
      <c r="O3245" s="11"/>
      <c r="P3245" s="11"/>
    </row>
    <row r="3246" spans="1:16" ht="25.5">
      <c r="A3246" s="9" t="s">
        <v>8124</v>
      </c>
      <c r="B3246" s="9" t="s">
        <v>8125</v>
      </c>
      <c r="C3246" s="9"/>
      <c r="D3246" s="10"/>
      <c r="E3246" s="9" t="s">
        <v>7546</v>
      </c>
      <c r="F3246" s="11"/>
      <c r="G3246" s="12">
        <v>0</v>
      </c>
      <c r="H3246" s="11"/>
      <c r="I3246" s="11" t="s">
        <v>8126</v>
      </c>
      <c r="J3246" s="11"/>
      <c r="K3246" s="11"/>
      <c r="L3246" s="11"/>
      <c r="M3246" s="11"/>
      <c r="N3246" s="11"/>
      <c r="O3246" s="11"/>
      <c r="P3246" s="11"/>
    </row>
    <row r="3247" spans="1:16" ht="25.5">
      <c r="A3247" s="9" t="s">
        <v>8127</v>
      </c>
      <c r="B3247" s="9" t="s">
        <v>8128</v>
      </c>
      <c r="C3247" s="9"/>
      <c r="D3247" s="10"/>
      <c r="E3247" s="9" t="s">
        <v>7546</v>
      </c>
      <c r="F3247" s="11"/>
      <c r="G3247" s="12">
        <v>0</v>
      </c>
      <c r="H3247" s="11"/>
      <c r="I3247" s="11" t="s">
        <v>8129</v>
      </c>
      <c r="J3247" s="11"/>
      <c r="K3247" s="11"/>
      <c r="L3247" s="11"/>
      <c r="M3247" s="11"/>
      <c r="N3247" s="11"/>
      <c r="O3247" s="11"/>
      <c r="P3247" s="11"/>
    </row>
    <row r="3248" spans="1:16" ht="38.25">
      <c r="A3248" s="9" t="s">
        <v>8130</v>
      </c>
      <c r="B3248" s="9" t="s">
        <v>8131</v>
      </c>
      <c r="C3248" s="9"/>
      <c r="D3248" s="10"/>
      <c r="E3248" s="9" t="s">
        <v>20</v>
      </c>
      <c r="F3248" s="11"/>
      <c r="G3248" s="12">
        <v>0</v>
      </c>
      <c r="H3248" s="11"/>
      <c r="I3248" s="11">
        <v>0</v>
      </c>
      <c r="J3248" s="11"/>
      <c r="K3248" s="11"/>
      <c r="L3248" s="11"/>
      <c r="M3248" s="11"/>
      <c r="N3248" s="11"/>
      <c r="O3248" s="11"/>
      <c r="P3248" s="11"/>
    </row>
    <row r="3249" spans="1:16" ht="25.5">
      <c r="A3249" s="9" t="s">
        <v>8132</v>
      </c>
      <c r="B3249" s="9" t="s">
        <v>8133</v>
      </c>
      <c r="C3249" s="9"/>
      <c r="D3249" s="10"/>
      <c r="E3249" s="9" t="s">
        <v>7546</v>
      </c>
      <c r="F3249" s="11"/>
      <c r="G3249" s="12" t="s">
        <v>8134</v>
      </c>
      <c r="H3249" s="11"/>
      <c r="I3249" s="11" t="s">
        <v>8134</v>
      </c>
      <c r="J3249" s="11"/>
      <c r="K3249" s="11"/>
      <c r="L3249" s="11"/>
      <c r="M3249" s="11"/>
      <c r="N3249" s="11"/>
      <c r="O3249" s="11"/>
      <c r="P3249" s="11"/>
    </row>
    <row r="3250" spans="1:16" ht="25.5">
      <c r="A3250" s="9" t="s">
        <v>8135</v>
      </c>
      <c r="B3250" s="9" t="s">
        <v>8136</v>
      </c>
      <c r="C3250" s="9"/>
      <c r="D3250" s="10"/>
      <c r="E3250" s="9" t="s">
        <v>7546</v>
      </c>
      <c r="F3250" s="11"/>
      <c r="G3250" s="12" t="s">
        <v>8137</v>
      </c>
      <c r="H3250" s="11"/>
      <c r="I3250" s="11" t="s">
        <v>8137</v>
      </c>
      <c r="J3250" s="11"/>
      <c r="K3250" s="11"/>
      <c r="L3250" s="11"/>
      <c r="M3250" s="11"/>
      <c r="N3250" s="11"/>
      <c r="O3250" s="11"/>
      <c r="P3250" s="11"/>
    </row>
    <row r="3251" spans="1:16" ht="25.5">
      <c r="A3251" s="9" t="s">
        <v>8138</v>
      </c>
      <c r="B3251" s="9" t="s">
        <v>8139</v>
      </c>
      <c r="C3251" s="9"/>
      <c r="D3251" s="10"/>
      <c r="E3251" s="9" t="s">
        <v>7546</v>
      </c>
      <c r="F3251" s="11"/>
      <c r="G3251" s="12" t="s">
        <v>8140</v>
      </c>
      <c r="H3251" s="11"/>
      <c r="I3251" s="11" t="s">
        <v>8140</v>
      </c>
      <c r="J3251" s="11"/>
      <c r="K3251" s="11"/>
      <c r="L3251" s="11"/>
      <c r="M3251" s="11"/>
      <c r="N3251" s="11"/>
      <c r="O3251" s="11"/>
      <c r="P3251" s="11"/>
    </row>
    <row r="3252" spans="1:16" ht="25.5">
      <c r="A3252" s="9" t="s">
        <v>8141</v>
      </c>
      <c r="B3252" s="9" t="s">
        <v>8142</v>
      </c>
      <c r="C3252" s="9"/>
      <c r="D3252" s="10"/>
      <c r="E3252" s="9" t="s">
        <v>7546</v>
      </c>
      <c r="F3252" s="11"/>
      <c r="G3252" s="12" t="s">
        <v>8143</v>
      </c>
      <c r="H3252" s="11"/>
      <c r="I3252" s="11" t="s">
        <v>8143</v>
      </c>
      <c r="J3252" s="11"/>
      <c r="K3252" s="11"/>
      <c r="L3252" s="11"/>
      <c r="M3252" s="11"/>
      <c r="N3252" s="11"/>
      <c r="O3252" s="11"/>
      <c r="P3252" s="11"/>
    </row>
    <row r="3253" spans="1:16" ht="25.5">
      <c r="A3253" s="9" t="s">
        <v>8144</v>
      </c>
      <c r="B3253" s="9" t="s">
        <v>8145</v>
      </c>
      <c r="C3253" s="9"/>
      <c r="D3253" s="10"/>
      <c r="E3253" s="9" t="s">
        <v>7546</v>
      </c>
      <c r="F3253" s="11"/>
      <c r="G3253" s="12" t="s">
        <v>8146</v>
      </c>
      <c r="H3253" s="11"/>
      <c r="I3253" s="11" t="s">
        <v>8146</v>
      </c>
      <c r="J3253" s="11"/>
      <c r="K3253" s="11"/>
      <c r="L3253" s="11"/>
      <c r="M3253" s="11"/>
      <c r="N3253" s="11"/>
      <c r="O3253" s="11"/>
      <c r="P3253" s="11"/>
    </row>
    <row r="3254" spans="1:16" ht="25.5">
      <c r="A3254" s="9" t="s">
        <v>8147</v>
      </c>
      <c r="B3254" s="9" t="s">
        <v>8148</v>
      </c>
      <c r="C3254" s="9"/>
      <c r="D3254" s="10"/>
      <c r="E3254" s="9" t="s">
        <v>7546</v>
      </c>
      <c r="F3254" s="11"/>
      <c r="G3254" s="12" t="s">
        <v>8149</v>
      </c>
      <c r="H3254" s="11"/>
      <c r="I3254" s="11" t="s">
        <v>8149</v>
      </c>
      <c r="J3254" s="11"/>
      <c r="K3254" s="11"/>
      <c r="L3254" s="11"/>
      <c r="M3254" s="11"/>
      <c r="N3254" s="11"/>
      <c r="O3254" s="11"/>
      <c r="P3254" s="11"/>
    </row>
    <row r="3255" spans="1:16" ht="25.5">
      <c r="A3255" s="9" t="s">
        <v>8150</v>
      </c>
      <c r="B3255" s="9" t="s">
        <v>8151</v>
      </c>
      <c r="C3255" s="9"/>
      <c r="D3255" s="10"/>
      <c r="E3255" s="9" t="s">
        <v>7546</v>
      </c>
      <c r="F3255" s="11"/>
      <c r="G3255" s="12" t="s">
        <v>8152</v>
      </c>
      <c r="H3255" s="11"/>
      <c r="I3255" s="11" t="s">
        <v>8152</v>
      </c>
      <c r="J3255" s="11"/>
      <c r="K3255" s="11"/>
      <c r="L3255" s="11"/>
      <c r="M3255" s="11"/>
      <c r="N3255" s="11"/>
      <c r="O3255" s="11"/>
      <c r="P3255" s="11"/>
    </row>
    <row r="3256" spans="1:16" ht="25.5">
      <c r="A3256" s="9" t="s">
        <v>8153</v>
      </c>
      <c r="B3256" s="9" t="s">
        <v>8154</v>
      </c>
      <c r="C3256" s="9"/>
      <c r="D3256" s="10"/>
      <c r="E3256" s="9" t="s">
        <v>7546</v>
      </c>
      <c r="F3256" s="11"/>
      <c r="G3256" s="12">
        <v>0</v>
      </c>
      <c r="H3256" s="11"/>
      <c r="I3256" s="11" t="s">
        <v>8155</v>
      </c>
      <c r="J3256" s="11"/>
      <c r="K3256" s="11"/>
      <c r="L3256" s="11"/>
      <c r="M3256" s="11"/>
      <c r="N3256" s="11"/>
      <c r="O3256" s="11"/>
      <c r="P3256" s="11"/>
    </row>
    <row r="3257" spans="1:16" ht="25.5">
      <c r="A3257" s="9" t="s">
        <v>8156</v>
      </c>
      <c r="B3257" s="9" t="s">
        <v>8157</v>
      </c>
      <c r="C3257" s="9"/>
      <c r="D3257" s="10"/>
      <c r="E3257" s="9" t="s">
        <v>7546</v>
      </c>
      <c r="F3257" s="11"/>
      <c r="G3257" s="12" t="s">
        <v>8158</v>
      </c>
      <c r="H3257" s="11"/>
      <c r="I3257" s="11" t="s">
        <v>8158</v>
      </c>
      <c r="J3257" s="11"/>
      <c r="K3257" s="11"/>
      <c r="L3257" s="11"/>
      <c r="M3257" s="11"/>
      <c r="N3257" s="11"/>
      <c r="O3257" s="11"/>
      <c r="P3257" s="11"/>
    </row>
    <row r="3258" spans="1:16" ht="25.5">
      <c r="A3258" s="9" t="s">
        <v>8159</v>
      </c>
      <c r="B3258" s="9" t="s">
        <v>8160</v>
      </c>
      <c r="C3258" s="9"/>
      <c r="D3258" s="10"/>
      <c r="E3258" s="9" t="s">
        <v>7546</v>
      </c>
      <c r="F3258" s="11"/>
      <c r="G3258" s="12" t="s">
        <v>8161</v>
      </c>
      <c r="H3258" s="11"/>
      <c r="I3258" s="11" t="s">
        <v>8161</v>
      </c>
      <c r="J3258" s="11"/>
      <c r="K3258" s="11"/>
      <c r="L3258" s="11"/>
      <c r="M3258" s="11"/>
      <c r="N3258" s="11"/>
      <c r="O3258" s="11"/>
      <c r="P3258" s="11"/>
    </row>
    <row r="3259" spans="1:16" ht="25.5">
      <c r="A3259" s="9" t="s">
        <v>8162</v>
      </c>
      <c r="B3259" s="9" t="s">
        <v>8163</v>
      </c>
      <c r="C3259" s="9"/>
      <c r="D3259" s="10"/>
      <c r="E3259" s="9" t="s">
        <v>7546</v>
      </c>
      <c r="F3259" s="11"/>
      <c r="G3259" s="12" t="s">
        <v>8164</v>
      </c>
      <c r="H3259" s="11"/>
      <c r="I3259" s="11" t="s">
        <v>8164</v>
      </c>
      <c r="J3259" s="11"/>
      <c r="K3259" s="11"/>
      <c r="L3259" s="11"/>
      <c r="M3259" s="11"/>
      <c r="N3259" s="11"/>
      <c r="O3259" s="11"/>
      <c r="P3259" s="11"/>
    </row>
    <row r="3260" spans="1:16" ht="25.5">
      <c r="A3260" s="9" t="s">
        <v>8165</v>
      </c>
      <c r="B3260" s="9" t="s">
        <v>8166</v>
      </c>
      <c r="C3260" s="9"/>
      <c r="D3260" s="10"/>
      <c r="E3260" s="9" t="s">
        <v>7546</v>
      </c>
      <c r="F3260" s="11"/>
      <c r="G3260" s="12" t="s">
        <v>8167</v>
      </c>
      <c r="H3260" s="11"/>
      <c r="I3260" s="11" t="s">
        <v>8167</v>
      </c>
      <c r="J3260" s="11"/>
      <c r="K3260" s="11"/>
      <c r="L3260" s="11"/>
      <c r="M3260" s="11"/>
      <c r="N3260" s="11"/>
      <c r="O3260" s="11"/>
      <c r="P3260" s="11"/>
    </row>
    <row r="3261" spans="1:16" ht="25.5">
      <c r="A3261" s="9" t="s">
        <v>8168</v>
      </c>
      <c r="B3261" s="9" t="s">
        <v>8169</v>
      </c>
      <c r="C3261" s="9"/>
      <c r="D3261" s="10"/>
      <c r="E3261" s="9" t="s">
        <v>7546</v>
      </c>
      <c r="F3261" s="11"/>
      <c r="G3261" s="12" t="s">
        <v>8170</v>
      </c>
      <c r="H3261" s="11"/>
      <c r="I3261" s="11" t="s">
        <v>8170</v>
      </c>
      <c r="J3261" s="11"/>
      <c r="K3261" s="11"/>
      <c r="L3261" s="11"/>
      <c r="M3261" s="11"/>
      <c r="N3261" s="11"/>
      <c r="O3261" s="11"/>
      <c r="P3261" s="11"/>
    </row>
    <row r="3262" spans="1:16" ht="25.5">
      <c r="A3262" s="9" t="s">
        <v>8171</v>
      </c>
      <c r="B3262" s="9" t="s">
        <v>8172</v>
      </c>
      <c r="C3262" s="9"/>
      <c r="D3262" s="10"/>
      <c r="E3262" s="9" t="s">
        <v>7546</v>
      </c>
      <c r="F3262" s="11"/>
      <c r="G3262" s="12" t="s">
        <v>8173</v>
      </c>
      <c r="H3262" s="11"/>
      <c r="I3262" s="11" t="s">
        <v>8173</v>
      </c>
      <c r="J3262" s="11"/>
      <c r="K3262" s="11"/>
      <c r="L3262" s="11"/>
      <c r="M3262" s="11"/>
      <c r="N3262" s="11"/>
      <c r="O3262" s="11"/>
      <c r="P3262" s="11"/>
    </row>
    <row r="3263" spans="1:16" ht="38.25">
      <c r="A3263" s="9" t="s">
        <v>8174</v>
      </c>
      <c r="B3263" s="9" t="s">
        <v>8175</v>
      </c>
      <c r="C3263" s="9"/>
      <c r="D3263" s="10"/>
      <c r="E3263" s="9" t="s">
        <v>7546</v>
      </c>
      <c r="F3263" s="11"/>
      <c r="G3263" s="12" t="s">
        <v>8176</v>
      </c>
      <c r="H3263" s="11"/>
      <c r="I3263" s="11" t="s">
        <v>8176</v>
      </c>
      <c r="J3263" s="11"/>
      <c r="K3263" s="11"/>
      <c r="L3263" s="11"/>
      <c r="M3263" s="11"/>
      <c r="N3263" s="11"/>
      <c r="O3263" s="11"/>
      <c r="P3263" s="11"/>
    </row>
    <row r="3264" spans="1:16" ht="25.5">
      <c r="A3264" s="9" t="s">
        <v>8177</v>
      </c>
      <c r="B3264" s="9" t="s">
        <v>8178</v>
      </c>
      <c r="C3264" s="9"/>
      <c r="D3264" s="10"/>
      <c r="E3264" s="9" t="s">
        <v>7546</v>
      </c>
      <c r="F3264" s="11"/>
      <c r="G3264" s="12">
        <v>0</v>
      </c>
      <c r="H3264" s="11"/>
      <c r="I3264" s="11">
        <v>0</v>
      </c>
      <c r="J3264" s="11"/>
      <c r="K3264" s="11"/>
      <c r="L3264" s="11"/>
      <c r="M3264" s="11"/>
      <c r="N3264" s="11"/>
      <c r="O3264" s="11"/>
      <c r="P3264" s="11"/>
    </row>
    <row r="3265" spans="1:16" ht="25.5">
      <c r="A3265" s="9" t="s">
        <v>8179</v>
      </c>
      <c r="B3265" s="9" t="s">
        <v>8180</v>
      </c>
      <c r="C3265" s="9"/>
      <c r="D3265" s="10"/>
      <c r="E3265" s="9" t="s">
        <v>7546</v>
      </c>
      <c r="F3265" s="11"/>
      <c r="G3265" s="12">
        <v>0</v>
      </c>
      <c r="H3265" s="11"/>
      <c r="I3265" s="11">
        <v>0</v>
      </c>
      <c r="J3265" s="11"/>
      <c r="K3265" s="11"/>
      <c r="L3265" s="11"/>
      <c r="M3265" s="11"/>
      <c r="N3265" s="11"/>
      <c r="O3265" s="11"/>
      <c r="P3265" s="11"/>
    </row>
    <row r="3266" spans="1:16" ht="25.5">
      <c r="A3266" s="9" t="s">
        <v>8181</v>
      </c>
      <c r="B3266" s="9" t="s">
        <v>8182</v>
      </c>
      <c r="C3266" s="9"/>
      <c r="D3266" s="10"/>
      <c r="E3266" s="9" t="s">
        <v>7546</v>
      </c>
      <c r="F3266" s="11"/>
      <c r="G3266" s="12">
        <v>0</v>
      </c>
      <c r="H3266" s="11"/>
      <c r="I3266" s="11">
        <v>0</v>
      </c>
      <c r="J3266" s="11"/>
      <c r="K3266" s="11"/>
      <c r="L3266" s="11"/>
      <c r="M3266" s="11"/>
      <c r="N3266" s="11"/>
      <c r="O3266" s="11"/>
      <c r="P3266" s="11"/>
    </row>
    <row r="3267" spans="1:16" ht="25.5">
      <c r="A3267" s="9" t="s">
        <v>8183</v>
      </c>
      <c r="B3267" s="9" t="s">
        <v>8184</v>
      </c>
      <c r="C3267" s="9"/>
      <c r="D3267" s="10"/>
      <c r="E3267" s="9" t="s">
        <v>7546</v>
      </c>
      <c r="F3267" s="11"/>
      <c r="G3267" s="12">
        <v>0</v>
      </c>
      <c r="H3267" s="11"/>
      <c r="I3267" s="11">
        <v>0</v>
      </c>
      <c r="J3267" s="11"/>
      <c r="K3267" s="11"/>
      <c r="L3267" s="11"/>
      <c r="M3267" s="11"/>
      <c r="N3267" s="11"/>
      <c r="O3267" s="11"/>
      <c r="P3267" s="11"/>
    </row>
    <row r="3268" spans="1:16">
      <c r="A3268" s="9" t="s">
        <v>8185</v>
      </c>
      <c r="B3268" s="9" t="s">
        <v>8186</v>
      </c>
      <c r="C3268" s="9"/>
      <c r="D3268" s="10"/>
      <c r="E3268" s="9" t="s">
        <v>20</v>
      </c>
      <c r="F3268" s="11"/>
      <c r="G3268" s="12">
        <v>0</v>
      </c>
      <c r="H3268" s="11"/>
      <c r="I3268" s="11">
        <v>0</v>
      </c>
      <c r="J3268" s="11"/>
      <c r="K3268" s="11"/>
      <c r="L3268" s="11"/>
      <c r="M3268" s="11"/>
      <c r="N3268" s="11"/>
      <c r="O3268" s="11"/>
      <c r="P3268" s="11"/>
    </row>
    <row r="3269" spans="1:16">
      <c r="A3269" s="9" t="s">
        <v>8187</v>
      </c>
      <c r="B3269" s="9" t="s">
        <v>8188</v>
      </c>
      <c r="C3269" s="9"/>
      <c r="D3269" s="10"/>
      <c r="E3269" s="9" t="s">
        <v>20</v>
      </c>
      <c r="F3269" s="11"/>
      <c r="G3269" s="12">
        <v>0</v>
      </c>
      <c r="H3269" s="11"/>
      <c r="I3269" s="11">
        <v>0</v>
      </c>
      <c r="J3269" s="11"/>
      <c r="K3269" s="11"/>
      <c r="L3269" s="11"/>
      <c r="M3269" s="11"/>
      <c r="N3269" s="11"/>
      <c r="O3269" s="11"/>
      <c r="P3269" s="11"/>
    </row>
    <row r="3270" spans="1:16" ht="25.5">
      <c r="A3270" s="9" t="s">
        <v>8189</v>
      </c>
      <c r="B3270" s="9" t="s">
        <v>8190</v>
      </c>
      <c r="C3270" s="9"/>
      <c r="D3270" s="10"/>
      <c r="E3270" s="9" t="s">
        <v>20</v>
      </c>
      <c r="F3270" s="11"/>
      <c r="G3270" s="12">
        <v>0</v>
      </c>
      <c r="H3270" s="11"/>
      <c r="I3270" s="11">
        <v>0</v>
      </c>
      <c r="J3270" s="11"/>
      <c r="K3270" s="11"/>
      <c r="L3270" s="11"/>
      <c r="M3270" s="11"/>
      <c r="N3270" s="11"/>
      <c r="O3270" s="11"/>
      <c r="P3270" s="11"/>
    </row>
    <row r="3271" spans="1:16">
      <c r="A3271" s="9" t="s">
        <v>8191</v>
      </c>
      <c r="B3271" s="9" t="s">
        <v>8192</v>
      </c>
      <c r="C3271" s="9"/>
      <c r="D3271" s="10"/>
      <c r="E3271" s="9" t="s">
        <v>20</v>
      </c>
      <c r="F3271" s="11"/>
      <c r="G3271" s="12">
        <v>0</v>
      </c>
      <c r="H3271" s="11"/>
      <c r="I3271" s="11" t="s">
        <v>8193</v>
      </c>
      <c r="J3271" s="11"/>
      <c r="K3271" s="11"/>
      <c r="L3271" s="11"/>
      <c r="M3271" s="11"/>
      <c r="N3271" s="11"/>
      <c r="O3271" s="11"/>
      <c r="P3271" s="11"/>
    </row>
    <row r="3272" spans="1:16">
      <c r="A3272" s="9" t="s">
        <v>8194</v>
      </c>
      <c r="B3272" s="9" t="s">
        <v>8195</v>
      </c>
      <c r="C3272" s="9"/>
      <c r="D3272" s="10"/>
      <c r="E3272" s="9" t="s">
        <v>20</v>
      </c>
      <c r="F3272" s="11"/>
      <c r="G3272" s="12">
        <v>0</v>
      </c>
      <c r="H3272" s="11"/>
      <c r="I3272" s="11">
        <v>0</v>
      </c>
      <c r="J3272" s="11"/>
      <c r="K3272" s="11"/>
      <c r="L3272" s="11"/>
      <c r="M3272" s="11"/>
      <c r="N3272" s="11"/>
      <c r="O3272" s="11"/>
      <c r="P3272" s="11"/>
    </row>
    <row r="3273" spans="1:16" ht="25.5">
      <c r="A3273" s="9" t="s">
        <v>8196</v>
      </c>
      <c r="B3273" s="9" t="s">
        <v>8197</v>
      </c>
      <c r="C3273" s="9"/>
      <c r="D3273" s="10"/>
      <c r="E3273" s="9" t="s">
        <v>20</v>
      </c>
      <c r="F3273" s="11"/>
      <c r="G3273" s="12">
        <v>0</v>
      </c>
      <c r="H3273" s="11"/>
      <c r="I3273" s="11">
        <v>0</v>
      </c>
      <c r="J3273" s="11"/>
      <c r="K3273" s="11"/>
      <c r="L3273" s="11"/>
      <c r="M3273" s="11"/>
      <c r="N3273" s="11"/>
      <c r="O3273" s="11"/>
      <c r="P3273" s="11"/>
    </row>
    <row r="3274" spans="1:16">
      <c r="A3274" s="9" t="s">
        <v>8198</v>
      </c>
      <c r="B3274" s="9" t="s">
        <v>8199</v>
      </c>
      <c r="C3274" s="9"/>
      <c r="D3274" s="10"/>
      <c r="E3274" s="9" t="s">
        <v>20</v>
      </c>
      <c r="F3274" s="11"/>
      <c r="G3274" s="12">
        <v>0</v>
      </c>
      <c r="H3274" s="11"/>
      <c r="I3274" s="11" t="s">
        <v>8200</v>
      </c>
      <c r="J3274" s="11"/>
      <c r="K3274" s="11"/>
      <c r="L3274" s="11"/>
      <c r="M3274" s="11"/>
      <c r="N3274" s="11"/>
      <c r="O3274" s="11"/>
      <c r="P3274" s="11"/>
    </row>
    <row r="3275" spans="1:16" ht="25.5">
      <c r="A3275" s="9" t="s">
        <v>8201</v>
      </c>
      <c r="B3275" s="9" t="s">
        <v>8202</v>
      </c>
      <c r="C3275" s="9"/>
      <c r="D3275" s="10"/>
      <c r="E3275" s="9" t="s">
        <v>20</v>
      </c>
      <c r="F3275" s="11"/>
      <c r="G3275" s="12">
        <v>0</v>
      </c>
      <c r="H3275" s="11"/>
      <c r="I3275" s="11">
        <v>0</v>
      </c>
      <c r="J3275" s="11"/>
      <c r="K3275" s="11"/>
      <c r="L3275" s="11"/>
      <c r="M3275" s="11"/>
      <c r="N3275" s="11"/>
      <c r="O3275" s="11"/>
      <c r="P3275" s="11"/>
    </row>
    <row r="3276" spans="1:16">
      <c r="A3276" s="9" t="s">
        <v>8203</v>
      </c>
      <c r="B3276" s="9" t="s">
        <v>8204</v>
      </c>
      <c r="C3276" s="9"/>
      <c r="D3276" s="10"/>
      <c r="E3276" s="9" t="s">
        <v>20</v>
      </c>
      <c r="F3276" s="11"/>
      <c r="G3276" s="12">
        <v>0</v>
      </c>
      <c r="H3276" s="11"/>
      <c r="I3276" s="11" t="s">
        <v>8205</v>
      </c>
      <c r="J3276" s="11"/>
      <c r="K3276" s="11"/>
      <c r="L3276" s="11"/>
      <c r="M3276" s="11"/>
      <c r="N3276" s="11"/>
      <c r="O3276" s="11"/>
      <c r="P3276" s="11"/>
    </row>
    <row r="3277" spans="1:16">
      <c r="A3277" s="9" t="s">
        <v>8206</v>
      </c>
      <c r="B3277" s="9" t="s">
        <v>8207</v>
      </c>
      <c r="C3277" s="9"/>
      <c r="D3277" s="10"/>
      <c r="E3277" s="9" t="s">
        <v>20</v>
      </c>
      <c r="F3277" s="11"/>
      <c r="G3277" s="12">
        <v>0</v>
      </c>
      <c r="H3277" s="11"/>
      <c r="I3277" s="11">
        <v>160873264328</v>
      </c>
      <c r="J3277" s="11"/>
      <c r="K3277" s="11"/>
      <c r="L3277" s="11"/>
      <c r="M3277" s="11"/>
      <c r="N3277" s="11"/>
      <c r="O3277" s="11"/>
      <c r="P3277" s="11"/>
    </row>
    <row r="3278" spans="1:16" ht="25.5">
      <c r="A3278" s="9" t="s">
        <v>8208</v>
      </c>
      <c r="B3278" s="9" t="s">
        <v>8209</v>
      </c>
      <c r="C3278" s="9"/>
      <c r="D3278" s="10"/>
      <c r="E3278" s="9" t="s">
        <v>20</v>
      </c>
      <c r="F3278" s="11"/>
      <c r="G3278" s="12">
        <v>0</v>
      </c>
      <c r="H3278" s="11"/>
      <c r="I3278" s="11">
        <v>854884001024</v>
      </c>
      <c r="J3278" s="11"/>
      <c r="K3278" s="11"/>
      <c r="L3278" s="11"/>
      <c r="M3278" s="11"/>
      <c r="N3278" s="11"/>
      <c r="O3278" s="11"/>
      <c r="P3278" s="11"/>
    </row>
    <row r="3279" spans="1:16">
      <c r="A3279" s="9" t="s">
        <v>8210</v>
      </c>
      <c r="B3279" s="9" t="s">
        <v>8211</v>
      </c>
      <c r="C3279" s="9"/>
      <c r="D3279" s="10"/>
      <c r="E3279" s="9" t="s">
        <v>20</v>
      </c>
      <c r="F3279" s="11"/>
      <c r="G3279" s="12">
        <v>0</v>
      </c>
      <c r="H3279" s="11"/>
      <c r="I3279" s="11" t="s">
        <v>8212</v>
      </c>
      <c r="J3279" s="11"/>
      <c r="K3279" s="11"/>
      <c r="L3279" s="11"/>
      <c r="M3279" s="11"/>
      <c r="N3279" s="11"/>
      <c r="O3279" s="11"/>
      <c r="P3279" s="11"/>
    </row>
    <row r="3280" spans="1:16">
      <c r="A3280" s="9" t="s">
        <v>8213</v>
      </c>
      <c r="B3280" s="9" t="s">
        <v>8214</v>
      </c>
      <c r="C3280" s="9"/>
      <c r="D3280" s="10"/>
      <c r="E3280" s="9" t="s">
        <v>20</v>
      </c>
      <c r="F3280" s="11"/>
      <c r="G3280" s="12">
        <v>0</v>
      </c>
      <c r="H3280" s="11"/>
      <c r="I3280" s="11" t="s">
        <v>8215</v>
      </c>
      <c r="J3280" s="11"/>
      <c r="K3280" s="11"/>
      <c r="L3280" s="11"/>
      <c r="M3280" s="11"/>
      <c r="N3280" s="11"/>
      <c r="O3280" s="11"/>
      <c r="P3280" s="11"/>
    </row>
    <row r="3281" spans="1:16">
      <c r="A3281" s="9" t="s">
        <v>8216</v>
      </c>
      <c r="B3281" s="9" t="s">
        <v>8217</v>
      </c>
      <c r="C3281" s="9"/>
      <c r="D3281" s="10"/>
      <c r="E3281" s="9" t="s">
        <v>20</v>
      </c>
      <c r="F3281" s="11"/>
      <c r="G3281" s="12">
        <v>0</v>
      </c>
      <c r="H3281" s="11"/>
      <c r="I3281" s="11" t="s">
        <v>8218</v>
      </c>
      <c r="J3281" s="11"/>
      <c r="K3281" s="11"/>
      <c r="L3281" s="11"/>
      <c r="M3281" s="11"/>
      <c r="N3281" s="11"/>
      <c r="O3281" s="11"/>
      <c r="P3281" s="11"/>
    </row>
    <row r="3282" spans="1:16" ht="25.5">
      <c r="A3282" s="9" t="s">
        <v>8219</v>
      </c>
      <c r="B3282" s="9" t="s">
        <v>8220</v>
      </c>
      <c r="C3282" s="9"/>
      <c r="D3282" s="10"/>
      <c r="E3282" s="9" t="s">
        <v>8221</v>
      </c>
      <c r="F3282" s="11"/>
      <c r="G3282" s="12">
        <v>0</v>
      </c>
      <c r="H3282" s="11"/>
      <c r="I3282" s="11" t="s">
        <v>8222</v>
      </c>
      <c r="J3282" s="11"/>
      <c r="K3282" s="11"/>
      <c r="L3282" s="11"/>
      <c r="M3282" s="11"/>
      <c r="N3282" s="11"/>
      <c r="O3282" s="11"/>
      <c r="P3282" s="11"/>
    </row>
    <row r="3283" spans="1:16" ht="25.5">
      <c r="A3283" s="9" t="s">
        <v>8223</v>
      </c>
      <c r="B3283" s="9" t="s">
        <v>8224</v>
      </c>
      <c r="C3283" s="9"/>
      <c r="D3283" s="10"/>
      <c r="E3283" s="9" t="s">
        <v>20</v>
      </c>
      <c r="F3283" s="11"/>
      <c r="G3283" s="12">
        <v>0</v>
      </c>
      <c r="H3283" s="11"/>
      <c r="I3283" s="11" t="s">
        <v>8225</v>
      </c>
      <c r="J3283" s="11"/>
      <c r="K3283" s="11"/>
      <c r="L3283" s="11"/>
      <c r="M3283" s="11"/>
      <c r="N3283" s="11"/>
      <c r="O3283" s="11"/>
      <c r="P3283" s="11"/>
    </row>
    <row r="3284" spans="1:16" ht="25.5">
      <c r="A3284" s="9" t="s">
        <v>8226</v>
      </c>
      <c r="B3284" s="9" t="s">
        <v>8227</v>
      </c>
      <c r="C3284" s="9"/>
      <c r="D3284" s="10"/>
      <c r="E3284" s="9" t="s">
        <v>20</v>
      </c>
      <c r="F3284" s="11"/>
      <c r="G3284" s="12">
        <v>0</v>
      </c>
      <c r="H3284" s="11"/>
      <c r="I3284" s="11" t="s">
        <v>8228</v>
      </c>
      <c r="J3284" s="11"/>
      <c r="K3284" s="11"/>
      <c r="L3284" s="11"/>
      <c r="M3284" s="11"/>
      <c r="N3284" s="11"/>
      <c r="O3284" s="11"/>
      <c r="P3284" s="11"/>
    </row>
    <row r="3285" spans="1:16">
      <c r="A3285" s="9" t="s">
        <v>8229</v>
      </c>
      <c r="B3285" s="9" t="s">
        <v>8230</v>
      </c>
      <c r="C3285" s="9"/>
      <c r="D3285" s="10"/>
      <c r="E3285" s="9" t="s">
        <v>20</v>
      </c>
      <c r="F3285" s="11"/>
      <c r="G3285" s="12">
        <v>0</v>
      </c>
      <c r="H3285" s="11"/>
      <c r="I3285" s="11" t="s">
        <v>8231</v>
      </c>
      <c r="J3285" s="11"/>
      <c r="K3285" s="11"/>
      <c r="L3285" s="11"/>
      <c r="M3285" s="11"/>
      <c r="N3285" s="11"/>
      <c r="O3285" s="11"/>
      <c r="P3285" s="11"/>
    </row>
    <row r="3286" spans="1:16">
      <c r="A3286" s="9" t="s">
        <v>8232</v>
      </c>
      <c r="B3286" s="9" t="s">
        <v>8233</v>
      </c>
      <c r="C3286" s="9"/>
      <c r="D3286" s="10"/>
      <c r="E3286" s="9" t="s">
        <v>20</v>
      </c>
      <c r="F3286" s="11"/>
      <c r="G3286" s="12">
        <v>0</v>
      </c>
      <c r="H3286" s="11"/>
      <c r="I3286" s="11" t="s">
        <v>8234</v>
      </c>
      <c r="J3286" s="11"/>
      <c r="K3286" s="11"/>
      <c r="L3286" s="11"/>
      <c r="M3286" s="11"/>
      <c r="N3286" s="11"/>
      <c r="O3286" s="11"/>
      <c r="P3286" s="11"/>
    </row>
    <row r="3287" spans="1:16">
      <c r="A3287" s="9" t="s">
        <v>8235</v>
      </c>
      <c r="B3287" s="9" t="s">
        <v>8236</v>
      </c>
      <c r="C3287" s="9"/>
      <c r="D3287" s="10"/>
      <c r="E3287" s="9" t="s">
        <v>20</v>
      </c>
      <c r="F3287" s="11"/>
      <c r="G3287" s="12">
        <v>0</v>
      </c>
      <c r="H3287" s="11"/>
      <c r="I3287" s="11" t="s">
        <v>8237</v>
      </c>
      <c r="J3287" s="11"/>
      <c r="K3287" s="11"/>
      <c r="L3287" s="11"/>
      <c r="M3287" s="11"/>
      <c r="N3287" s="11"/>
      <c r="O3287" s="11"/>
      <c r="P3287" s="11"/>
    </row>
    <row r="3288" spans="1:16">
      <c r="A3288" s="9" t="s">
        <v>8238</v>
      </c>
      <c r="B3288" s="9" t="s">
        <v>8239</v>
      </c>
      <c r="C3288" s="9"/>
      <c r="D3288" s="10"/>
      <c r="E3288" s="9" t="s">
        <v>20</v>
      </c>
      <c r="F3288" s="11"/>
      <c r="G3288" s="12">
        <v>0</v>
      </c>
      <c r="H3288" s="11"/>
      <c r="I3288" s="11" t="s">
        <v>8240</v>
      </c>
      <c r="J3288" s="11"/>
      <c r="K3288" s="11"/>
      <c r="L3288" s="11"/>
      <c r="M3288" s="11"/>
      <c r="N3288" s="11"/>
      <c r="O3288" s="11"/>
      <c r="P3288" s="11"/>
    </row>
    <row r="3289" spans="1:16" ht="25.5">
      <c r="A3289" s="9" t="s">
        <v>8241</v>
      </c>
      <c r="B3289" s="9" t="s">
        <v>8242</v>
      </c>
      <c r="C3289" s="9"/>
      <c r="D3289" s="10"/>
      <c r="E3289" s="9" t="s">
        <v>20</v>
      </c>
      <c r="F3289" s="11"/>
      <c r="G3289" s="12">
        <v>0</v>
      </c>
      <c r="H3289" s="11"/>
      <c r="I3289" s="11" t="s">
        <v>8243</v>
      </c>
      <c r="J3289" s="11"/>
      <c r="K3289" s="11"/>
      <c r="L3289" s="11"/>
      <c r="M3289" s="11"/>
      <c r="N3289" s="11"/>
      <c r="O3289" s="11"/>
      <c r="P3289" s="11"/>
    </row>
    <row r="3290" spans="1:16">
      <c r="A3290" s="9" t="s">
        <v>8244</v>
      </c>
      <c r="B3290" s="9" t="s">
        <v>8245</v>
      </c>
      <c r="C3290" s="9"/>
      <c r="D3290" s="10"/>
      <c r="E3290" s="9" t="s">
        <v>20</v>
      </c>
      <c r="F3290" s="11"/>
      <c r="G3290" s="12" t="s">
        <v>8246</v>
      </c>
      <c r="H3290" s="11"/>
      <c r="I3290" s="11" t="s">
        <v>8246</v>
      </c>
      <c r="J3290" s="11"/>
      <c r="K3290" s="11"/>
      <c r="L3290" s="11"/>
      <c r="M3290" s="11"/>
      <c r="N3290" s="11"/>
      <c r="O3290" s="11"/>
      <c r="P3290" s="11"/>
    </row>
    <row r="3291" spans="1:16">
      <c r="A3291" s="9" t="s">
        <v>8247</v>
      </c>
      <c r="B3291" s="9" t="s">
        <v>8248</v>
      </c>
      <c r="C3291" s="9"/>
      <c r="D3291" s="10"/>
      <c r="E3291" s="9" t="s">
        <v>20</v>
      </c>
      <c r="F3291" s="11"/>
      <c r="G3291" s="12">
        <v>0</v>
      </c>
      <c r="H3291" s="11"/>
      <c r="I3291" s="11" t="s">
        <v>8249</v>
      </c>
      <c r="J3291" s="11"/>
      <c r="K3291" s="11"/>
      <c r="L3291" s="11"/>
      <c r="M3291" s="11"/>
      <c r="N3291" s="11"/>
      <c r="O3291" s="11"/>
      <c r="P3291" s="11"/>
    </row>
    <row r="3292" spans="1:16" ht="25.5">
      <c r="A3292" s="9" t="s">
        <v>8250</v>
      </c>
      <c r="B3292" s="9" t="s">
        <v>8251</v>
      </c>
      <c r="C3292" s="9"/>
      <c r="D3292" s="10"/>
      <c r="E3292" s="9" t="s">
        <v>20</v>
      </c>
      <c r="F3292" s="11"/>
      <c r="G3292" s="12">
        <v>0</v>
      </c>
      <c r="H3292" s="11"/>
      <c r="I3292" s="11">
        <v>0</v>
      </c>
      <c r="J3292" s="11"/>
      <c r="K3292" s="11"/>
      <c r="L3292" s="11"/>
      <c r="M3292" s="11"/>
      <c r="N3292" s="11"/>
      <c r="O3292" s="11"/>
      <c r="P3292" s="11"/>
    </row>
    <row r="3293" spans="1:16">
      <c r="A3293" s="9" t="s">
        <v>8252</v>
      </c>
      <c r="B3293" s="9" t="s">
        <v>8253</v>
      </c>
      <c r="C3293" s="9"/>
      <c r="D3293" s="10"/>
      <c r="E3293" s="9" t="s">
        <v>20</v>
      </c>
      <c r="F3293" s="11"/>
      <c r="G3293" s="12">
        <v>0</v>
      </c>
      <c r="H3293" s="11"/>
      <c r="I3293" s="11" t="s">
        <v>8254</v>
      </c>
      <c r="J3293" s="11"/>
      <c r="K3293" s="11"/>
      <c r="L3293" s="11"/>
      <c r="M3293" s="11"/>
      <c r="N3293" s="11"/>
      <c r="O3293" s="11"/>
      <c r="P3293" s="11"/>
    </row>
    <row r="3294" spans="1:16">
      <c r="A3294" s="9" t="s">
        <v>8255</v>
      </c>
      <c r="B3294" s="9" t="s">
        <v>8256</v>
      </c>
      <c r="C3294" s="9"/>
      <c r="D3294" s="10"/>
      <c r="E3294" s="9" t="s">
        <v>20</v>
      </c>
      <c r="F3294" s="11"/>
      <c r="G3294" s="12">
        <v>0</v>
      </c>
      <c r="H3294" s="11"/>
      <c r="I3294" s="11" t="s">
        <v>8257</v>
      </c>
      <c r="J3294" s="11"/>
      <c r="K3294" s="11"/>
      <c r="L3294" s="11"/>
      <c r="M3294" s="11"/>
      <c r="N3294" s="11"/>
      <c r="O3294" s="11"/>
      <c r="P3294" s="11"/>
    </row>
    <row r="3295" spans="1:16">
      <c r="A3295" s="9" t="s">
        <v>8258</v>
      </c>
      <c r="B3295" s="9" t="s">
        <v>8259</v>
      </c>
      <c r="C3295" s="9"/>
      <c r="D3295" s="10"/>
      <c r="E3295" s="9" t="s">
        <v>20</v>
      </c>
      <c r="F3295" s="11"/>
      <c r="G3295" s="12">
        <v>0</v>
      </c>
      <c r="H3295" s="11"/>
      <c r="I3295" s="11" t="s">
        <v>8260</v>
      </c>
      <c r="J3295" s="11"/>
      <c r="K3295" s="11"/>
      <c r="L3295" s="11"/>
      <c r="M3295" s="11"/>
      <c r="N3295" s="11"/>
      <c r="O3295" s="11"/>
      <c r="P3295" s="11"/>
    </row>
    <row r="3296" spans="1:16">
      <c r="A3296" s="9" t="s">
        <v>8261</v>
      </c>
      <c r="B3296" s="9" t="s">
        <v>8262</v>
      </c>
      <c r="C3296" s="9"/>
      <c r="D3296" s="10"/>
      <c r="E3296" s="9" t="s">
        <v>20</v>
      </c>
      <c r="F3296" s="11"/>
      <c r="G3296" s="12">
        <v>0</v>
      </c>
      <c r="H3296" s="11"/>
      <c r="I3296" s="11" t="s">
        <v>8263</v>
      </c>
      <c r="J3296" s="11"/>
      <c r="K3296" s="11"/>
      <c r="L3296" s="11"/>
      <c r="M3296" s="11"/>
      <c r="N3296" s="11"/>
      <c r="O3296" s="11"/>
      <c r="P3296" s="11"/>
    </row>
    <row r="3297" spans="1:16">
      <c r="A3297" s="9" t="s">
        <v>8264</v>
      </c>
      <c r="B3297" s="9" t="s">
        <v>8265</v>
      </c>
      <c r="C3297" s="9"/>
      <c r="D3297" s="10"/>
      <c r="E3297" s="9" t="s">
        <v>20</v>
      </c>
      <c r="F3297" s="11"/>
      <c r="G3297" s="12">
        <v>0</v>
      </c>
      <c r="H3297" s="11"/>
      <c r="I3297" s="11" t="s">
        <v>8266</v>
      </c>
      <c r="J3297" s="11"/>
      <c r="K3297" s="11"/>
      <c r="L3297" s="11"/>
      <c r="M3297" s="11"/>
      <c r="N3297" s="11"/>
      <c r="O3297" s="11"/>
      <c r="P3297" s="11"/>
    </row>
    <row r="3298" spans="1:16">
      <c r="A3298" s="9" t="s">
        <v>8267</v>
      </c>
      <c r="B3298" s="9" t="s">
        <v>8268</v>
      </c>
      <c r="C3298" s="9"/>
      <c r="D3298" s="10"/>
      <c r="E3298" s="9" t="s">
        <v>20</v>
      </c>
      <c r="F3298" s="11"/>
      <c r="G3298" s="12">
        <v>0</v>
      </c>
      <c r="H3298" s="11"/>
      <c r="I3298" s="11" t="s">
        <v>8269</v>
      </c>
      <c r="J3298" s="11"/>
      <c r="K3298" s="11"/>
      <c r="L3298" s="11"/>
      <c r="M3298" s="11"/>
      <c r="N3298" s="11"/>
      <c r="O3298" s="11"/>
      <c r="P3298" s="11"/>
    </row>
    <row r="3299" spans="1:16">
      <c r="A3299" s="9" t="s">
        <v>8270</v>
      </c>
      <c r="B3299" s="9" t="s">
        <v>8271</v>
      </c>
      <c r="C3299" s="9"/>
      <c r="D3299" s="10"/>
      <c r="E3299" s="9" t="s">
        <v>20</v>
      </c>
      <c r="F3299" s="11"/>
      <c r="G3299" s="12">
        <v>0</v>
      </c>
      <c r="H3299" s="11"/>
      <c r="I3299" s="11" t="s">
        <v>8272</v>
      </c>
      <c r="J3299" s="11"/>
      <c r="K3299" s="11"/>
      <c r="L3299" s="11"/>
      <c r="M3299" s="11"/>
      <c r="N3299" s="11"/>
      <c r="O3299" s="11"/>
      <c r="P3299" s="11"/>
    </row>
    <row r="3300" spans="1:16">
      <c r="A3300" s="9" t="s">
        <v>8273</v>
      </c>
      <c r="B3300" s="9" t="s">
        <v>8274</v>
      </c>
      <c r="C3300" s="9"/>
      <c r="D3300" s="10"/>
      <c r="E3300" s="9" t="s">
        <v>20</v>
      </c>
      <c r="F3300" s="11"/>
      <c r="G3300" s="12">
        <v>0</v>
      </c>
      <c r="H3300" s="11"/>
      <c r="I3300" s="11" t="s">
        <v>8275</v>
      </c>
      <c r="J3300" s="11"/>
      <c r="K3300" s="11"/>
      <c r="L3300" s="11"/>
      <c r="M3300" s="11"/>
      <c r="N3300" s="11"/>
      <c r="O3300" s="11"/>
      <c r="P3300" s="11"/>
    </row>
    <row r="3301" spans="1:16">
      <c r="A3301" s="9" t="s">
        <v>8276</v>
      </c>
      <c r="B3301" s="9" t="s">
        <v>8277</v>
      </c>
      <c r="C3301" s="9"/>
      <c r="D3301" s="10"/>
      <c r="E3301" s="9" t="s">
        <v>20</v>
      </c>
      <c r="F3301" s="11"/>
      <c r="G3301" s="12">
        <v>0</v>
      </c>
      <c r="H3301" s="11"/>
      <c r="I3301" s="11" t="s">
        <v>8278</v>
      </c>
      <c r="J3301" s="11"/>
      <c r="K3301" s="11"/>
      <c r="L3301" s="11"/>
      <c r="M3301" s="11"/>
      <c r="N3301" s="11"/>
      <c r="O3301" s="11"/>
      <c r="P3301" s="11"/>
    </row>
    <row r="3302" spans="1:16">
      <c r="A3302" s="9" t="s">
        <v>8279</v>
      </c>
      <c r="B3302" s="9" t="s">
        <v>8280</v>
      </c>
      <c r="C3302" s="9"/>
      <c r="D3302" s="10"/>
      <c r="E3302" s="9" t="s">
        <v>20</v>
      </c>
      <c r="F3302" s="11"/>
      <c r="G3302" s="12">
        <v>0</v>
      </c>
      <c r="H3302" s="11"/>
      <c r="I3302" s="11" t="s">
        <v>8281</v>
      </c>
      <c r="J3302" s="11"/>
      <c r="K3302" s="11"/>
      <c r="L3302" s="11"/>
      <c r="M3302" s="11"/>
      <c r="N3302" s="11"/>
      <c r="O3302" s="11"/>
      <c r="P3302" s="11"/>
    </row>
    <row r="3303" spans="1:16" ht="25.5">
      <c r="A3303" s="9" t="s">
        <v>8282</v>
      </c>
      <c r="B3303" s="9" t="s">
        <v>8283</v>
      </c>
      <c r="C3303" s="9"/>
      <c r="D3303" s="10"/>
      <c r="E3303" s="9" t="s">
        <v>20</v>
      </c>
      <c r="F3303" s="11"/>
      <c r="G3303" s="12">
        <v>0</v>
      </c>
      <c r="H3303" s="11"/>
      <c r="I3303" s="11" t="s">
        <v>8284</v>
      </c>
      <c r="J3303" s="11"/>
      <c r="K3303" s="11"/>
      <c r="L3303" s="11"/>
      <c r="M3303" s="11"/>
      <c r="N3303" s="11"/>
      <c r="O3303" s="11"/>
      <c r="P3303" s="11"/>
    </row>
    <row r="3304" spans="1:16">
      <c r="A3304" s="9" t="s">
        <v>8285</v>
      </c>
      <c r="B3304" s="9" t="s">
        <v>8286</v>
      </c>
      <c r="C3304" s="9"/>
      <c r="D3304" s="10"/>
      <c r="E3304" s="9" t="s">
        <v>20</v>
      </c>
      <c r="F3304" s="11"/>
      <c r="G3304" s="12">
        <v>0</v>
      </c>
      <c r="H3304" s="11"/>
      <c r="I3304" s="11" t="s">
        <v>8287</v>
      </c>
      <c r="J3304" s="11"/>
      <c r="K3304" s="11"/>
      <c r="L3304" s="11"/>
      <c r="M3304" s="11"/>
      <c r="N3304" s="11"/>
      <c r="O3304" s="11"/>
      <c r="P3304" s="11"/>
    </row>
    <row r="3305" spans="1:16" ht="25.5">
      <c r="A3305" s="9" t="s">
        <v>8288</v>
      </c>
      <c r="B3305" s="9" t="s">
        <v>8289</v>
      </c>
      <c r="C3305" s="9"/>
      <c r="D3305" s="10"/>
      <c r="E3305" s="9" t="s">
        <v>20</v>
      </c>
      <c r="F3305" s="11"/>
      <c r="G3305" s="12">
        <v>0</v>
      </c>
      <c r="H3305" s="11"/>
      <c r="I3305" s="11" t="s">
        <v>8290</v>
      </c>
      <c r="J3305" s="11"/>
      <c r="K3305" s="11"/>
      <c r="L3305" s="11"/>
      <c r="M3305" s="11"/>
      <c r="N3305" s="11"/>
      <c r="O3305" s="11"/>
      <c r="P3305" s="11"/>
    </row>
    <row r="3306" spans="1:16" ht="25.5">
      <c r="A3306" s="9" t="s">
        <v>8291</v>
      </c>
      <c r="B3306" s="9" t="s">
        <v>8292</v>
      </c>
      <c r="C3306" s="9"/>
      <c r="D3306" s="10"/>
      <c r="E3306" s="9" t="s">
        <v>20</v>
      </c>
      <c r="F3306" s="11"/>
      <c r="G3306" s="12">
        <v>0</v>
      </c>
      <c r="H3306" s="11"/>
      <c r="I3306" s="11" t="s">
        <v>8228</v>
      </c>
      <c r="J3306" s="11"/>
      <c r="K3306" s="11"/>
      <c r="L3306" s="11"/>
      <c r="M3306" s="11"/>
      <c r="N3306" s="11"/>
      <c r="O3306" s="11"/>
      <c r="P3306" s="11"/>
    </row>
    <row r="3307" spans="1:16" ht="25.5">
      <c r="A3307" s="9" t="s">
        <v>8293</v>
      </c>
      <c r="B3307" s="9" t="s">
        <v>8294</v>
      </c>
      <c r="C3307" s="9"/>
      <c r="D3307" s="10"/>
      <c r="E3307" s="9" t="s">
        <v>20</v>
      </c>
      <c r="F3307" s="11"/>
      <c r="G3307" s="12">
        <v>0</v>
      </c>
      <c r="H3307" s="11"/>
      <c r="I3307" s="11" t="s">
        <v>8295</v>
      </c>
      <c r="J3307" s="11"/>
      <c r="K3307" s="11"/>
      <c r="L3307" s="11"/>
      <c r="M3307" s="11"/>
      <c r="N3307" s="11"/>
      <c r="O3307" s="11"/>
      <c r="P3307" s="11"/>
    </row>
    <row r="3308" spans="1:16">
      <c r="A3308" s="9" t="s">
        <v>8296</v>
      </c>
      <c r="B3308" s="9" t="s">
        <v>8297</v>
      </c>
      <c r="C3308" s="9"/>
      <c r="D3308" s="10"/>
      <c r="E3308" s="9" t="s">
        <v>20</v>
      </c>
      <c r="F3308" s="11"/>
      <c r="G3308" s="12">
        <v>0</v>
      </c>
      <c r="H3308" s="11"/>
      <c r="I3308" s="11">
        <v>0</v>
      </c>
      <c r="J3308" s="11"/>
      <c r="K3308" s="11"/>
      <c r="L3308" s="11"/>
      <c r="M3308" s="11"/>
      <c r="N3308" s="11"/>
      <c r="O3308" s="11"/>
      <c r="P3308" s="11"/>
    </row>
    <row r="3309" spans="1:16" ht="25.5">
      <c r="A3309" s="9" t="s">
        <v>8298</v>
      </c>
      <c r="B3309" s="9" t="s">
        <v>8299</v>
      </c>
      <c r="C3309" s="9"/>
      <c r="D3309" s="10"/>
      <c r="E3309" s="9" t="s">
        <v>20</v>
      </c>
      <c r="F3309" s="11"/>
      <c r="G3309" s="12">
        <v>0</v>
      </c>
      <c r="H3309" s="11"/>
      <c r="I3309" s="11">
        <v>0</v>
      </c>
      <c r="J3309" s="11"/>
      <c r="K3309" s="11"/>
      <c r="L3309" s="11"/>
      <c r="M3309" s="11"/>
      <c r="N3309" s="11"/>
      <c r="O3309" s="11"/>
      <c r="P3309" s="11"/>
    </row>
    <row r="3310" spans="1:16">
      <c r="A3310" s="9" t="s">
        <v>8300</v>
      </c>
      <c r="B3310" s="9" t="s">
        <v>8301</v>
      </c>
      <c r="C3310" s="9"/>
      <c r="D3310" s="10"/>
      <c r="E3310" s="9" t="s">
        <v>20</v>
      </c>
      <c r="F3310" s="11"/>
      <c r="G3310" s="12">
        <v>0</v>
      </c>
      <c r="H3310" s="11"/>
      <c r="I3310" s="11" t="s">
        <v>8302</v>
      </c>
      <c r="J3310" s="11"/>
      <c r="K3310" s="11"/>
      <c r="L3310" s="11"/>
      <c r="M3310" s="11"/>
      <c r="N3310" s="11"/>
      <c r="O3310" s="11"/>
      <c r="P3310" s="11"/>
    </row>
    <row r="3311" spans="1:16">
      <c r="A3311" s="9" t="s">
        <v>8303</v>
      </c>
      <c r="B3311" s="9" t="s">
        <v>8304</v>
      </c>
      <c r="C3311" s="9"/>
      <c r="D3311" s="10"/>
      <c r="E3311" s="9" t="s">
        <v>20</v>
      </c>
      <c r="F3311" s="11"/>
      <c r="G3311" s="12">
        <v>0</v>
      </c>
      <c r="H3311" s="11"/>
      <c r="I3311" s="11">
        <v>0</v>
      </c>
      <c r="J3311" s="11"/>
      <c r="K3311" s="11"/>
      <c r="L3311" s="11"/>
      <c r="M3311" s="11"/>
      <c r="N3311" s="11"/>
      <c r="O3311" s="11"/>
      <c r="P3311" s="11"/>
    </row>
    <row r="3312" spans="1:16">
      <c r="A3312" s="9" t="s">
        <v>8305</v>
      </c>
      <c r="B3312" s="9" t="s">
        <v>8306</v>
      </c>
      <c r="C3312" s="9"/>
      <c r="D3312" s="10"/>
      <c r="E3312" s="9" t="s">
        <v>20</v>
      </c>
      <c r="F3312" s="11"/>
      <c r="G3312" s="12">
        <v>0</v>
      </c>
      <c r="H3312" s="11"/>
      <c r="I3312" s="11" t="s">
        <v>8307</v>
      </c>
      <c r="J3312" s="11"/>
      <c r="K3312" s="11"/>
      <c r="L3312" s="11"/>
      <c r="M3312" s="11"/>
      <c r="N3312" s="11"/>
      <c r="O3312" s="11"/>
      <c r="P3312" s="11"/>
    </row>
    <row r="3313" spans="1:16" ht="25.5">
      <c r="A3313" s="9" t="s">
        <v>8308</v>
      </c>
      <c r="B3313" s="9" t="s">
        <v>8309</v>
      </c>
      <c r="C3313" s="9"/>
      <c r="D3313" s="10"/>
      <c r="E3313" s="9" t="s">
        <v>20</v>
      </c>
      <c r="F3313" s="11"/>
      <c r="G3313" s="12">
        <v>0</v>
      </c>
      <c r="H3313" s="11"/>
      <c r="I3313" s="11">
        <v>0</v>
      </c>
      <c r="J3313" s="11"/>
      <c r="K3313" s="11"/>
      <c r="L3313" s="11"/>
      <c r="M3313" s="11"/>
      <c r="N3313" s="11"/>
      <c r="O3313" s="11"/>
      <c r="P3313" s="11"/>
    </row>
    <row r="3314" spans="1:16">
      <c r="A3314" s="9" t="s">
        <v>8310</v>
      </c>
      <c r="B3314" s="9" t="s">
        <v>8311</v>
      </c>
      <c r="C3314" s="9"/>
      <c r="D3314" s="10"/>
      <c r="E3314" s="9" t="s">
        <v>20</v>
      </c>
      <c r="F3314" s="11"/>
      <c r="G3314" s="12">
        <v>0</v>
      </c>
      <c r="H3314" s="11"/>
      <c r="I3314" s="11" t="s">
        <v>8312</v>
      </c>
      <c r="J3314" s="11"/>
      <c r="K3314" s="11"/>
      <c r="L3314" s="11"/>
      <c r="M3314" s="11"/>
      <c r="N3314" s="11"/>
      <c r="O3314" s="11"/>
      <c r="P3314" s="11"/>
    </row>
    <row r="3315" spans="1:16">
      <c r="A3315" s="9" t="s">
        <v>8313</v>
      </c>
      <c r="B3315" s="9" t="s">
        <v>8314</v>
      </c>
      <c r="C3315" s="9"/>
      <c r="D3315" s="10"/>
      <c r="E3315" s="9" t="s">
        <v>20</v>
      </c>
      <c r="F3315" s="11"/>
      <c r="G3315" s="12">
        <v>0</v>
      </c>
      <c r="H3315" s="11"/>
      <c r="I3315" s="11" t="s">
        <v>8315</v>
      </c>
      <c r="J3315" s="11"/>
      <c r="K3315" s="11"/>
      <c r="L3315" s="11"/>
      <c r="M3315" s="11"/>
      <c r="N3315" s="11"/>
      <c r="O3315" s="11"/>
      <c r="P3315" s="11"/>
    </row>
    <row r="3316" spans="1:16">
      <c r="A3316" s="9" t="s">
        <v>8316</v>
      </c>
      <c r="B3316" s="9" t="s">
        <v>8317</v>
      </c>
      <c r="C3316" s="9"/>
      <c r="D3316" s="10"/>
      <c r="E3316" s="9" t="s">
        <v>20</v>
      </c>
      <c r="F3316" s="11"/>
      <c r="G3316" s="12">
        <v>0</v>
      </c>
      <c r="H3316" s="11"/>
      <c r="I3316" s="11" t="s">
        <v>8228</v>
      </c>
      <c r="J3316" s="11"/>
      <c r="K3316" s="11"/>
      <c r="L3316" s="11"/>
      <c r="M3316" s="11"/>
      <c r="N3316" s="11"/>
      <c r="O3316" s="11"/>
      <c r="P3316" s="11"/>
    </row>
    <row r="3317" spans="1:16">
      <c r="A3317" s="9" t="s">
        <v>8318</v>
      </c>
      <c r="B3317" s="9" t="s">
        <v>8319</v>
      </c>
      <c r="C3317" s="9"/>
      <c r="D3317" s="10"/>
      <c r="E3317" s="9" t="s">
        <v>20</v>
      </c>
      <c r="F3317" s="11"/>
      <c r="G3317" s="12">
        <v>0</v>
      </c>
      <c r="H3317" s="11"/>
      <c r="I3317" s="11" t="s">
        <v>8320</v>
      </c>
      <c r="J3317" s="11"/>
      <c r="K3317" s="11"/>
      <c r="L3317" s="11"/>
      <c r="M3317" s="11"/>
      <c r="N3317" s="11"/>
      <c r="O3317" s="11"/>
      <c r="P3317" s="11"/>
    </row>
    <row r="3318" spans="1:16" ht="25.5">
      <c r="A3318" s="9" t="s">
        <v>8321</v>
      </c>
      <c r="B3318" s="9" t="s">
        <v>8322</v>
      </c>
      <c r="C3318" s="9"/>
      <c r="D3318" s="10"/>
      <c r="E3318" s="9" t="s">
        <v>20</v>
      </c>
      <c r="F3318" s="11"/>
      <c r="G3318" s="12">
        <v>0</v>
      </c>
      <c r="H3318" s="11"/>
      <c r="I3318" s="11" t="s">
        <v>8323</v>
      </c>
      <c r="J3318" s="11"/>
      <c r="K3318" s="11"/>
      <c r="L3318" s="11"/>
      <c r="M3318" s="11"/>
      <c r="N3318" s="11"/>
      <c r="O3318" s="11"/>
      <c r="P3318" s="11"/>
    </row>
    <row r="3319" spans="1:16">
      <c r="A3319" s="9" t="s">
        <v>8324</v>
      </c>
      <c r="B3319" s="9" t="s">
        <v>8325</v>
      </c>
      <c r="C3319" s="9"/>
      <c r="D3319" s="10"/>
      <c r="E3319" s="9" t="s">
        <v>20</v>
      </c>
      <c r="F3319" s="11"/>
      <c r="G3319" s="12">
        <v>0</v>
      </c>
      <c r="H3319" s="11"/>
      <c r="I3319" s="11">
        <v>0</v>
      </c>
      <c r="J3319" s="11"/>
      <c r="K3319" s="11"/>
      <c r="L3319" s="11"/>
      <c r="M3319" s="11"/>
      <c r="N3319" s="11"/>
      <c r="O3319" s="11"/>
      <c r="P3319" s="11"/>
    </row>
    <row r="3320" spans="1:16">
      <c r="A3320" s="9" t="s">
        <v>8326</v>
      </c>
      <c r="B3320" s="9" t="s">
        <v>8327</v>
      </c>
      <c r="C3320" s="9"/>
      <c r="D3320" s="10"/>
      <c r="E3320" s="9" t="s">
        <v>20</v>
      </c>
      <c r="F3320" s="11"/>
      <c r="G3320" s="12">
        <v>0</v>
      </c>
      <c r="H3320" s="11"/>
      <c r="I3320" s="11">
        <v>0</v>
      </c>
      <c r="J3320" s="11"/>
      <c r="K3320" s="11"/>
      <c r="L3320" s="11"/>
      <c r="M3320" s="11"/>
      <c r="N3320" s="11"/>
      <c r="O3320" s="11"/>
      <c r="P3320" s="11"/>
    </row>
    <row r="3321" spans="1:16">
      <c r="A3321" s="9" t="s">
        <v>8328</v>
      </c>
      <c r="B3321" s="9" t="s">
        <v>8329</v>
      </c>
      <c r="C3321" s="9"/>
      <c r="D3321" s="10"/>
      <c r="E3321" s="9" t="s">
        <v>20</v>
      </c>
      <c r="F3321" s="11"/>
      <c r="G3321" s="12">
        <v>0</v>
      </c>
      <c r="H3321" s="11"/>
      <c r="I3321" s="11">
        <v>0</v>
      </c>
      <c r="J3321" s="11"/>
      <c r="K3321" s="11"/>
      <c r="L3321" s="11"/>
      <c r="M3321" s="11"/>
      <c r="N3321" s="11"/>
      <c r="O3321" s="11"/>
      <c r="P3321" s="11"/>
    </row>
    <row r="3322" spans="1:16">
      <c r="A3322" s="9" t="s">
        <v>8330</v>
      </c>
      <c r="B3322" s="9" t="s">
        <v>8331</v>
      </c>
      <c r="C3322" s="9"/>
      <c r="D3322" s="10"/>
      <c r="E3322" s="9" t="s">
        <v>20</v>
      </c>
      <c r="F3322" s="11"/>
      <c r="G3322" s="12">
        <v>0</v>
      </c>
      <c r="H3322" s="11"/>
      <c r="I3322" s="11" t="s">
        <v>8332</v>
      </c>
      <c r="J3322" s="11"/>
      <c r="K3322" s="11"/>
      <c r="L3322" s="11"/>
      <c r="M3322" s="11"/>
      <c r="N3322" s="11"/>
      <c r="O3322" s="11"/>
      <c r="P3322" s="11"/>
    </row>
    <row r="3323" spans="1:16">
      <c r="A3323" s="9" t="s">
        <v>8333</v>
      </c>
      <c r="B3323" s="9" t="s">
        <v>8334</v>
      </c>
      <c r="C3323" s="9"/>
      <c r="D3323" s="10"/>
      <c r="E3323" s="9" t="s">
        <v>20</v>
      </c>
      <c r="F3323" s="11"/>
      <c r="G3323" s="12">
        <v>0</v>
      </c>
      <c r="H3323" s="11"/>
      <c r="I3323" s="11" t="s">
        <v>8335</v>
      </c>
      <c r="J3323" s="11"/>
      <c r="K3323" s="11"/>
      <c r="L3323" s="11"/>
      <c r="M3323" s="11"/>
      <c r="N3323" s="11"/>
      <c r="O3323" s="11"/>
      <c r="P3323" s="11"/>
    </row>
    <row r="3324" spans="1:16">
      <c r="A3324" s="9" t="s">
        <v>8336</v>
      </c>
      <c r="B3324" s="9" t="s">
        <v>8337</v>
      </c>
      <c r="C3324" s="9"/>
      <c r="D3324" s="10"/>
      <c r="E3324" s="9" t="s">
        <v>20</v>
      </c>
      <c r="F3324" s="11"/>
      <c r="G3324" s="12">
        <v>0</v>
      </c>
      <c r="H3324" s="11"/>
      <c r="I3324" s="11" t="s">
        <v>8338</v>
      </c>
      <c r="J3324" s="11"/>
      <c r="K3324" s="11"/>
      <c r="L3324" s="11"/>
      <c r="M3324" s="11"/>
      <c r="N3324" s="11"/>
      <c r="O3324" s="11"/>
      <c r="P3324" s="11"/>
    </row>
    <row r="3325" spans="1:16" ht="25.5">
      <c r="A3325" s="9" t="s">
        <v>8339</v>
      </c>
      <c r="B3325" s="9" t="s">
        <v>8340</v>
      </c>
      <c r="C3325" s="9"/>
      <c r="D3325" s="10"/>
      <c r="E3325" s="9" t="s">
        <v>20</v>
      </c>
      <c r="F3325" s="11"/>
      <c r="G3325" s="12">
        <v>0</v>
      </c>
      <c r="H3325" s="11"/>
      <c r="I3325" s="11" t="s">
        <v>8341</v>
      </c>
      <c r="J3325" s="11"/>
      <c r="K3325" s="11"/>
      <c r="L3325" s="11"/>
      <c r="M3325" s="11"/>
      <c r="N3325" s="11"/>
      <c r="O3325" s="11"/>
      <c r="P3325" s="11"/>
    </row>
    <row r="3326" spans="1:16">
      <c r="A3326" s="9" t="s">
        <v>8342</v>
      </c>
      <c r="B3326" s="9" t="s">
        <v>8343</v>
      </c>
      <c r="C3326" s="9"/>
      <c r="D3326" s="10"/>
      <c r="E3326" s="9" t="s">
        <v>20</v>
      </c>
      <c r="F3326" s="11"/>
      <c r="G3326" s="12">
        <v>0</v>
      </c>
      <c r="H3326" s="11"/>
      <c r="I3326" s="11" t="s">
        <v>8344</v>
      </c>
      <c r="J3326" s="11"/>
      <c r="K3326" s="11"/>
      <c r="L3326" s="11"/>
      <c r="M3326" s="11"/>
      <c r="N3326" s="11"/>
      <c r="O3326" s="11"/>
      <c r="P3326" s="11"/>
    </row>
    <row r="3327" spans="1:16">
      <c r="A3327" s="9" t="s">
        <v>8345</v>
      </c>
      <c r="B3327" s="9" t="s">
        <v>8346</v>
      </c>
      <c r="C3327" s="9"/>
      <c r="D3327" s="10"/>
      <c r="E3327" s="9" t="s">
        <v>20</v>
      </c>
      <c r="F3327" s="11"/>
      <c r="G3327" s="12">
        <v>0</v>
      </c>
      <c r="H3327" s="11"/>
      <c r="I3327" s="11" t="s">
        <v>8347</v>
      </c>
      <c r="J3327" s="11"/>
      <c r="K3327" s="11"/>
      <c r="L3327" s="11"/>
      <c r="M3327" s="11"/>
      <c r="N3327" s="11"/>
      <c r="O3327" s="11"/>
      <c r="P3327" s="11"/>
    </row>
    <row r="3328" spans="1:16" ht="25.5">
      <c r="A3328" s="9" t="s">
        <v>8348</v>
      </c>
      <c r="B3328" s="9" t="s">
        <v>8349</v>
      </c>
      <c r="C3328" s="9"/>
      <c r="D3328" s="10"/>
      <c r="E3328" s="9" t="s">
        <v>20</v>
      </c>
      <c r="F3328" s="11"/>
      <c r="G3328" s="12" t="s">
        <v>8350</v>
      </c>
      <c r="H3328" s="11"/>
      <c r="I3328" s="11" t="s">
        <v>8350</v>
      </c>
      <c r="J3328" s="11"/>
      <c r="K3328" s="11"/>
      <c r="L3328" s="11"/>
      <c r="M3328" s="11"/>
      <c r="N3328" s="11"/>
      <c r="O3328" s="11"/>
      <c r="P3328" s="11"/>
    </row>
    <row r="3329" spans="1:16">
      <c r="A3329" s="9" t="s">
        <v>8351</v>
      </c>
      <c r="B3329" s="9" t="s">
        <v>8352</v>
      </c>
      <c r="C3329" s="9"/>
      <c r="D3329" s="10"/>
      <c r="E3329" s="9" t="s">
        <v>20</v>
      </c>
      <c r="F3329" s="11"/>
      <c r="G3329" s="12">
        <v>0</v>
      </c>
      <c r="H3329" s="11"/>
      <c r="I3329" s="11" t="s">
        <v>8353</v>
      </c>
      <c r="J3329" s="11"/>
      <c r="K3329" s="11"/>
      <c r="L3329" s="11"/>
      <c r="M3329" s="11"/>
      <c r="N3329" s="11"/>
      <c r="O3329" s="11"/>
      <c r="P3329" s="11"/>
    </row>
    <row r="3330" spans="1:16">
      <c r="A3330" s="9" t="s">
        <v>8354</v>
      </c>
      <c r="B3330" s="9" t="s">
        <v>8355</v>
      </c>
      <c r="C3330" s="9"/>
      <c r="D3330" s="10"/>
      <c r="E3330" s="9" t="s">
        <v>20</v>
      </c>
      <c r="F3330" s="11"/>
      <c r="G3330" s="12">
        <v>0</v>
      </c>
      <c r="H3330" s="11"/>
      <c r="I3330" s="11" t="s">
        <v>8246</v>
      </c>
      <c r="J3330" s="11"/>
      <c r="K3330" s="11"/>
      <c r="L3330" s="11"/>
      <c r="M3330" s="11"/>
      <c r="N3330" s="11"/>
      <c r="O3330" s="11"/>
      <c r="P3330" s="11"/>
    </row>
    <row r="3331" spans="1:16">
      <c r="A3331" s="9" t="s">
        <v>8356</v>
      </c>
      <c r="B3331" s="9" t="s">
        <v>8357</v>
      </c>
      <c r="C3331" s="9"/>
      <c r="D3331" s="10"/>
      <c r="E3331" s="9" t="s">
        <v>20</v>
      </c>
      <c r="F3331" s="11"/>
      <c r="G3331" s="12">
        <v>0</v>
      </c>
      <c r="H3331" s="11"/>
      <c r="I3331" s="11" t="s">
        <v>8358</v>
      </c>
      <c r="J3331" s="11"/>
      <c r="K3331" s="11"/>
      <c r="L3331" s="11"/>
      <c r="M3331" s="11"/>
      <c r="N3331" s="11"/>
      <c r="O3331" s="11"/>
      <c r="P3331" s="11"/>
    </row>
    <row r="3332" spans="1:16" ht="25.5">
      <c r="A3332" s="9" t="s">
        <v>8359</v>
      </c>
      <c r="B3332" s="9" t="s">
        <v>8360</v>
      </c>
      <c r="C3332" s="9"/>
      <c r="D3332" s="10"/>
      <c r="E3332" s="9" t="s">
        <v>20</v>
      </c>
      <c r="F3332" s="11"/>
      <c r="G3332" s="12" t="s">
        <v>8361</v>
      </c>
      <c r="H3332" s="11"/>
      <c r="I3332" s="11" t="s">
        <v>8361</v>
      </c>
      <c r="J3332" s="11"/>
      <c r="K3332" s="11"/>
      <c r="L3332" s="11"/>
      <c r="M3332" s="11"/>
      <c r="N3332" s="11"/>
      <c r="O3332" s="11"/>
      <c r="P3332" s="11"/>
    </row>
    <row r="3333" spans="1:16">
      <c r="A3333" s="9" t="s">
        <v>8362</v>
      </c>
      <c r="B3333" s="9" t="s">
        <v>8363</v>
      </c>
      <c r="C3333" s="9"/>
      <c r="D3333" s="10"/>
      <c r="E3333" s="9" t="s">
        <v>20</v>
      </c>
      <c r="F3333" s="11"/>
      <c r="G3333" s="12">
        <v>0</v>
      </c>
      <c r="H3333" s="11"/>
      <c r="I3333" s="11">
        <v>0</v>
      </c>
      <c r="J3333" s="11"/>
      <c r="K3333" s="11"/>
      <c r="L3333" s="11"/>
      <c r="M3333" s="11"/>
      <c r="N3333" s="11"/>
      <c r="O3333" s="11"/>
      <c r="P3333" s="11"/>
    </row>
    <row r="3334" spans="1:16" ht="38.25">
      <c r="A3334" s="9" t="s">
        <v>8364</v>
      </c>
      <c r="B3334" s="9" t="s">
        <v>8365</v>
      </c>
      <c r="C3334" s="9"/>
      <c r="D3334" s="10"/>
      <c r="E3334" s="9" t="s">
        <v>20</v>
      </c>
      <c r="F3334" s="11"/>
      <c r="G3334" s="12" t="s">
        <v>8366</v>
      </c>
      <c r="H3334" s="11"/>
      <c r="I3334" s="11" t="s">
        <v>8366</v>
      </c>
      <c r="J3334" s="11"/>
      <c r="K3334" s="11"/>
      <c r="L3334" s="11"/>
      <c r="M3334" s="11"/>
      <c r="N3334" s="11"/>
      <c r="O3334" s="11"/>
      <c r="P3334" s="11"/>
    </row>
    <row r="3335" spans="1:16" ht="25.5">
      <c r="A3335" s="9" t="s">
        <v>8367</v>
      </c>
      <c r="B3335" s="9" t="s">
        <v>8368</v>
      </c>
      <c r="C3335" s="9"/>
      <c r="D3335" s="10"/>
      <c r="E3335" s="9" t="s">
        <v>20</v>
      </c>
      <c r="F3335" s="11"/>
      <c r="G3335" s="12" t="s">
        <v>8369</v>
      </c>
      <c r="H3335" s="11"/>
      <c r="I3335" s="11" t="s">
        <v>8369</v>
      </c>
      <c r="J3335" s="11"/>
      <c r="K3335" s="11"/>
      <c r="L3335" s="11"/>
      <c r="M3335" s="11"/>
      <c r="N3335" s="11"/>
      <c r="O3335" s="11"/>
      <c r="P3335" s="11"/>
    </row>
    <row r="3336" spans="1:16" ht="38.25">
      <c r="A3336" s="9" t="s">
        <v>8370</v>
      </c>
      <c r="B3336" s="9" t="s">
        <v>8371</v>
      </c>
      <c r="C3336" s="9"/>
      <c r="D3336" s="10"/>
      <c r="E3336" s="9" t="s">
        <v>20</v>
      </c>
      <c r="F3336" s="11"/>
      <c r="G3336" s="12" t="s">
        <v>8372</v>
      </c>
      <c r="H3336" s="11"/>
      <c r="I3336" s="11" t="s">
        <v>8372</v>
      </c>
      <c r="J3336" s="11"/>
      <c r="K3336" s="11"/>
      <c r="L3336" s="11"/>
      <c r="M3336" s="11"/>
      <c r="N3336" s="11"/>
      <c r="O3336" s="11"/>
      <c r="P3336" s="11"/>
    </row>
    <row r="3337" spans="1:16" ht="25.5">
      <c r="A3337" s="9" t="s">
        <v>8373</v>
      </c>
      <c r="B3337" s="9" t="s">
        <v>8374</v>
      </c>
      <c r="C3337" s="9"/>
      <c r="D3337" s="10"/>
      <c r="E3337" s="9" t="s">
        <v>20</v>
      </c>
      <c r="F3337" s="11"/>
      <c r="G3337" s="12" t="s">
        <v>8375</v>
      </c>
      <c r="H3337" s="11"/>
      <c r="I3337" s="11" t="s">
        <v>8375</v>
      </c>
      <c r="J3337" s="11"/>
      <c r="K3337" s="11"/>
      <c r="L3337" s="11"/>
      <c r="M3337" s="11"/>
      <c r="N3337" s="11"/>
      <c r="O3337" s="11"/>
      <c r="P3337" s="11"/>
    </row>
    <row r="3338" spans="1:16" ht="38.25">
      <c r="A3338" s="9" t="s">
        <v>8376</v>
      </c>
      <c r="B3338" s="9" t="s">
        <v>8377</v>
      </c>
      <c r="C3338" s="9"/>
      <c r="D3338" s="10"/>
      <c r="E3338" s="9" t="s">
        <v>20</v>
      </c>
      <c r="F3338" s="11"/>
      <c r="G3338" s="12" t="s">
        <v>8378</v>
      </c>
      <c r="H3338" s="11"/>
      <c r="I3338" s="11" t="s">
        <v>8378</v>
      </c>
      <c r="J3338" s="11"/>
      <c r="K3338" s="11"/>
      <c r="L3338" s="11"/>
      <c r="M3338" s="11"/>
      <c r="N3338" s="11"/>
      <c r="O3338" s="11"/>
      <c r="P3338" s="11"/>
    </row>
    <row r="3339" spans="1:16" ht="38.25">
      <c r="A3339" s="9" t="s">
        <v>8379</v>
      </c>
      <c r="B3339" s="9" t="s">
        <v>8380</v>
      </c>
      <c r="C3339" s="9"/>
      <c r="D3339" s="10"/>
      <c r="E3339" s="9" t="s">
        <v>20</v>
      </c>
      <c r="F3339" s="11"/>
      <c r="G3339" s="12">
        <v>0</v>
      </c>
      <c r="H3339" s="11"/>
      <c r="I3339" s="11">
        <v>0</v>
      </c>
      <c r="J3339" s="11"/>
      <c r="K3339" s="11"/>
      <c r="L3339" s="11"/>
      <c r="M3339" s="11"/>
      <c r="N3339" s="11"/>
      <c r="O3339" s="11"/>
      <c r="P3339" s="11"/>
    </row>
    <row r="3340" spans="1:16" ht="25.5">
      <c r="A3340" s="9" t="s">
        <v>8381</v>
      </c>
      <c r="B3340" s="9" t="s">
        <v>8382</v>
      </c>
      <c r="C3340" s="9"/>
      <c r="D3340" s="10"/>
      <c r="E3340" s="9" t="s">
        <v>20</v>
      </c>
      <c r="F3340" s="11"/>
      <c r="G3340" s="12" t="s">
        <v>8383</v>
      </c>
      <c r="H3340" s="11"/>
      <c r="I3340" s="11" t="s">
        <v>8383</v>
      </c>
      <c r="J3340" s="11"/>
      <c r="K3340" s="11"/>
      <c r="L3340" s="11"/>
      <c r="M3340" s="11"/>
      <c r="N3340" s="11"/>
      <c r="O3340" s="11"/>
      <c r="P3340" s="11"/>
    </row>
    <row r="3341" spans="1:16" ht="25.5">
      <c r="A3341" s="9" t="s">
        <v>8384</v>
      </c>
      <c r="B3341" s="9" t="s">
        <v>8385</v>
      </c>
      <c r="C3341" s="9"/>
      <c r="D3341" s="10"/>
      <c r="E3341" s="9" t="s">
        <v>20</v>
      </c>
      <c r="F3341" s="11"/>
      <c r="G3341" s="12">
        <v>0</v>
      </c>
      <c r="H3341" s="11"/>
      <c r="I3341" s="11" t="s">
        <v>8386</v>
      </c>
      <c r="J3341" s="11"/>
      <c r="K3341" s="11"/>
      <c r="L3341" s="11"/>
      <c r="M3341" s="11"/>
      <c r="N3341" s="11"/>
      <c r="O3341" s="11"/>
      <c r="P3341" s="11"/>
    </row>
    <row r="3342" spans="1:16">
      <c r="A3342" s="9" t="s">
        <v>8387</v>
      </c>
      <c r="B3342" s="9" t="s">
        <v>8388</v>
      </c>
      <c r="C3342" s="9"/>
      <c r="D3342" s="10"/>
      <c r="E3342" s="9" t="s">
        <v>20</v>
      </c>
      <c r="F3342" s="11"/>
      <c r="G3342" s="12">
        <v>0</v>
      </c>
      <c r="H3342" s="11"/>
      <c r="I3342" s="11" t="s">
        <v>8389</v>
      </c>
      <c r="J3342" s="11"/>
      <c r="K3342" s="11"/>
      <c r="L3342" s="11"/>
      <c r="M3342" s="11"/>
      <c r="N3342" s="11"/>
      <c r="O3342" s="11"/>
      <c r="P3342" s="11"/>
    </row>
    <row r="3343" spans="1:16" ht="25.5">
      <c r="A3343" s="9" t="s">
        <v>8390</v>
      </c>
      <c r="B3343" s="9" t="s">
        <v>8391</v>
      </c>
      <c r="C3343" s="9"/>
      <c r="D3343" s="10"/>
      <c r="E3343" s="9" t="s">
        <v>20</v>
      </c>
      <c r="F3343" s="11"/>
      <c r="G3343" s="12" t="s">
        <v>8392</v>
      </c>
      <c r="H3343" s="11"/>
      <c r="I3343" s="11" t="s">
        <v>8392</v>
      </c>
      <c r="J3343" s="11"/>
      <c r="K3343" s="11"/>
      <c r="L3343" s="11"/>
      <c r="M3343" s="11"/>
      <c r="N3343" s="11"/>
      <c r="O3343" s="11"/>
      <c r="P3343" s="11"/>
    </row>
    <row r="3344" spans="1:16">
      <c r="A3344" s="9" t="s">
        <v>8393</v>
      </c>
      <c r="B3344" s="9" t="s">
        <v>8394</v>
      </c>
      <c r="C3344" s="9"/>
      <c r="D3344" s="10"/>
      <c r="E3344" s="9" t="s">
        <v>20</v>
      </c>
      <c r="F3344" s="11"/>
      <c r="G3344" s="12">
        <v>0</v>
      </c>
      <c r="H3344" s="11"/>
      <c r="I3344" s="11" t="s">
        <v>8395</v>
      </c>
      <c r="J3344" s="11"/>
      <c r="K3344" s="11"/>
      <c r="L3344" s="11"/>
      <c r="M3344" s="11"/>
      <c r="N3344" s="11"/>
      <c r="O3344" s="11"/>
      <c r="P3344" s="11"/>
    </row>
    <row r="3345" spans="1:16">
      <c r="A3345" s="9" t="s">
        <v>8396</v>
      </c>
      <c r="B3345" s="9" t="s">
        <v>8397</v>
      </c>
      <c r="C3345" s="9"/>
      <c r="D3345" s="10"/>
      <c r="E3345" s="9" t="s">
        <v>20</v>
      </c>
      <c r="F3345" s="11"/>
      <c r="G3345" s="12">
        <v>0</v>
      </c>
      <c r="H3345" s="11"/>
      <c r="I3345" s="11" t="s">
        <v>8398</v>
      </c>
      <c r="J3345" s="11"/>
      <c r="K3345" s="11"/>
      <c r="L3345" s="11"/>
      <c r="M3345" s="11"/>
      <c r="N3345" s="11"/>
      <c r="O3345" s="11"/>
      <c r="P3345" s="11"/>
    </row>
    <row r="3346" spans="1:16">
      <c r="A3346" s="9" t="s">
        <v>8399</v>
      </c>
      <c r="B3346" s="9" t="s">
        <v>8400</v>
      </c>
      <c r="C3346" s="9"/>
      <c r="D3346" s="10"/>
      <c r="E3346" s="9" t="s">
        <v>20</v>
      </c>
      <c r="F3346" s="11"/>
      <c r="G3346" s="12">
        <v>0</v>
      </c>
      <c r="H3346" s="11"/>
      <c r="I3346" s="11" t="s">
        <v>8401</v>
      </c>
      <c r="J3346" s="11"/>
      <c r="K3346" s="11"/>
      <c r="L3346" s="11"/>
      <c r="M3346" s="11"/>
      <c r="N3346" s="11"/>
      <c r="O3346" s="11"/>
      <c r="P3346" s="11"/>
    </row>
    <row r="3347" spans="1:16" ht="25.5">
      <c r="A3347" s="9" t="s">
        <v>8402</v>
      </c>
      <c r="B3347" s="9" t="s">
        <v>8403</v>
      </c>
      <c r="C3347" s="9"/>
      <c r="D3347" s="10"/>
      <c r="E3347" s="9" t="s">
        <v>20</v>
      </c>
      <c r="F3347" s="11"/>
      <c r="G3347" s="12">
        <v>0</v>
      </c>
      <c r="H3347" s="11"/>
      <c r="I3347" s="11">
        <v>0</v>
      </c>
      <c r="J3347" s="11"/>
      <c r="K3347" s="11"/>
      <c r="L3347" s="11"/>
      <c r="M3347" s="11"/>
      <c r="N3347" s="11"/>
      <c r="O3347" s="11"/>
      <c r="P3347" s="11"/>
    </row>
    <row r="3348" spans="1:16" ht="25.5">
      <c r="A3348" s="9" t="s">
        <v>8404</v>
      </c>
      <c r="B3348" s="9" t="s">
        <v>8405</v>
      </c>
      <c r="C3348" s="9"/>
      <c r="D3348" s="10"/>
      <c r="E3348" s="9" t="s">
        <v>20</v>
      </c>
      <c r="F3348" s="11"/>
      <c r="G3348" s="12">
        <v>0</v>
      </c>
      <c r="H3348" s="11"/>
      <c r="I3348" s="11">
        <v>0</v>
      </c>
      <c r="J3348" s="11"/>
      <c r="K3348" s="11"/>
      <c r="L3348" s="11"/>
      <c r="M3348" s="11"/>
      <c r="N3348" s="11"/>
      <c r="O3348" s="11"/>
      <c r="P3348" s="11"/>
    </row>
    <row r="3349" spans="1:16" ht="25.5">
      <c r="A3349" s="9" t="s">
        <v>8406</v>
      </c>
      <c r="B3349" s="9" t="s">
        <v>8407</v>
      </c>
      <c r="C3349" s="9"/>
      <c r="D3349" s="10"/>
      <c r="E3349" s="9" t="s">
        <v>20</v>
      </c>
      <c r="F3349" s="11"/>
      <c r="G3349" s="12">
        <v>0</v>
      </c>
      <c r="H3349" s="11"/>
      <c r="I3349" s="11">
        <v>0</v>
      </c>
      <c r="J3349" s="11"/>
      <c r="K3349" s="11"/>
      <c r="L3349" s="11"/>
      <c r="M3349" s="11"/>
      <c r="N3349" s="11"/>
      <c r="O3349" s="11"/>
      <c r="P3349" s="11"/>
    </row>
    <row r="3350" spans="1:16" ht="25.5">
      <c r="A3350" s="9" t="s">
        <v>8408</v>
      </c>
      <c r="B3350" s="9" t="s">
        <v>8409</v>
      </c>
      <c r="C3350" s="9"/>
      <c r="D3350" s="10"/>
      <c r="E3350" s="9" t="s">
        <v>20</v>
      </c>
      <c r="F3350" s="11"/>
      <c r="G3350" s="12">
        <v>0</v>
      </c>
      <c r="H3350" s="11"/>
      <c r="I3350" s="11">
        <v>0</v>
      </c>
      <c r="J3350" s="11"/>
      <c r="K3350" s="11"/>
      <c r="L3350" s="11"/>
      <c r="M3350" s="11"/>
      <c r="N3350" s="11"/>
      <c r="O3350" s="11"/>
      <c r="P3350" s="11"/>
    </row>
    <row r="3351" spans="1:16" ht="38.25">
      <c r="A3351" s="9" t="s">
        <v>8410</v>
      </c>
      <c r="B3351" s="9" t="s">
        <v>8411</v>
      </c>
      <c r="C3351" s="9"/>
      <c r="D3351" s="10"/>
      <c r="E3351" s="9" t="s">
        <v>20</v>
      </c>
      <c r="F3351" s="11"/>
      <c r="G3351" s="12">
        <v>0</v>
      </c>
      <c r="H3351" s="11"/>
      <c r="I3351" s="11">
        <v>0</v>
      </c>
      <c r="J3351" s="11"/>
      <c r="K3351" s="11"/>
      <c r="L3351" s="11"/>
      <c r="M3351" s="11"/>
      <c r="N3351" s="11"/>
      <c r="O3351" s="11"/>
      <c r="P3351" s="11"/>
    </row>
    <row r="3352" spans="1:16" ht="38.25">
      <c r="A3352" s="9" t="s">
        <v>8412</v>
      </c>
      <c r="B3352" s="9" t="s">
        <v>8413</v>
      </c>
      <c r="C3352" s="9"/>
      <c r="D3352" s="10"/>
      <c r="E3352" s="9" t="s">
        <v>20</v>
      </c>
      <c r="F3352" s="11"/>
      <c r="G3352" s="12">
        <v>0</v>
      </c>
      <c r="H3352" s="11"/>
      <c r="I3352" s="11">
        <v>0</v>
      </c>
      <c r="J3352" s="11"/>
      <c r="K3352" s="11"/>
      <c r="L3352" s="11"/>
      <c r="M3352" s="11"/>
      <c r="N3352" s="11"/>
      <c r="O3352" s="11"/>
      <c r="P3352" s="11"/>
    </row>
    <row r="3353" spans="1:16" ht="25.5">
      <c r="A3353" s="9" t="s">
        <v>8414</v>
      </c>
      <c r="B3353" s="9" t="s">
        <v>8415</v>
      </c>
      <c r="C3353" s="9"/>
      <c r="D3353" s="10"/>
      <c r="E3353" s="9" t="s">
        <v>20</v>
      </c>
      <c r="F3353" s="11"/>
      <c r="G3353" s="12">
        <v>0</v>
      </c>
      <c r="H3353" s="11"/>
      <c r="I3353" s="11">
        <v>0</v>
      </c>
      <c r="J3353" s="11"/>
      <c r="K3353" s="11"/>
      <c r="L3353" s="11"/>
      <c r="M3353" s="11"/>
      <c r="N3353" s="11"/>
      <c r="O3353" s="11"/>
      <c r="P3353" s="11"/>
    </row>
    <row r="3354" spans="1:16">
      <c r="A3354" s="9" t="s">
        <v>8416</v>
      </c>
      <c r="B3354" s="9" t="s">
        <v>8417</v>
      </c>
      <c r="C3354" s="9"/>
      <c r="D3354" s="10"/>
      <c r="E3354" s="9" t="s">
        <v>20</v>
      </c>
      <c r="F3354" s="11"/>
      <c r="G3354" s="12">
        <v>0</v>
      </c>
      <c r="H3354" s="11"/>
      <c r="I3354" s="11" t="s">
        <v>8418</v>
      </c>
      <c r="J3354" s="11"/>
      <c r="K3354" s="11"/>
      <c r="L3354" s="11"/>
      <c r="M3354" s="11"/>
      <c r="N3354" s="11"/>
      <c r="O3354" s="11"/>
      <c r="P3354" s="11"/>
    </row>
    <row r="3355" spans="1:16" ht="25.5">
      <c r="A3355" s="9" t="s">
        <v>8419</v>
      </c>
      <c r="B3355" s="9" t="s">
        <v>8420</v>
      </c>
      <c r="C3355" s="9"/>
      <c r="D3355" s="10"/>
      <c r="E3355" s="9" t="s">
        <v>20</v>
      </c>
      <c r="F3355" s="11"/>
      <c r="G3355" s="12">
        <v>0</v>
      </c>
      <c r="H3355" s="11"/>
      <c r="I3355" s="11" t="s">
        <v>8421</v>
      </c>
      <c r="J3355" s="11"/>
      <c r="K3355" s="11"/>
      <c r="L3355" s="11"/>
      <c r="M3355" s="11"/>
      <c r="N3355" s="11"/>
      <c r="O3355" s="11"/>
      <c r="P3355" s="11"/>
    </row>
    <row r="3356" spans="1:16" ht="25.5">
      <c r="A3356" s="9" t="s">
        <v>8422</v>
      </c>
      <c r="B3356" s="9" t="s">
        <v>8423</v>
      </c>
      <c r="C3356" s="9"/>
      <c r="D3356" s="10"/>
      <c r="E3356" s="9" t="s">
        <v>20</v>
      </c>
      <c r="F3356" s="11"/>
      <c r="G3356" s="12">
        <v>0</v>
      </c>
      <c r="H3356" s="11"/>
      <c r="I3356" s="11">
        <v>0</v>
      </c>
      <c r="J3356" s="11"/>
      <c r="K3356" s="11"/>
      <c r="L3356" s="11"/>
      <c r="M3356" s="11"/>
      <c r="N3356" s="11"/>
      <c r="O3356" s="11"/>
      <c r="P3356" s="11"/>
    </row>
    <row r="3357" spans="1:16">
      <c r="A3357" s="9" t="s">
        <v>8424</v>
      </c>
      <c r="B3357" s="9" t="s">
        <v>8425</v>
      </c>
      <c r="C3357" s="9"/>
      <c r="D3357" s="10"/>
      <c r="E3357" s="9" t="s">
        <v>20</v>
      </c>
      <c r="F3357" s="11"/>
      <c r="G3357" s="12">
        <v>0</v>
      </c>
      <c r="H3357" s="11"/>
      <c r="I3357" s="11" t="s">
        <v>8426</v>
      </c>
      <c r="J3357" s="11"/>
      <c r="K3357" s="11"/>
      <c r="L3357" s="11"/>
      <c r="M3357" s="11"/>
      <c r="N3357" s="11"/>
      <c r="O3357" s="11"/>
      <c r="P3357" s="11"/>
    </row>
    <row r="3358" spans="1:16" ht="25.5">
      <c r="A3358" s="9" t="s">
        <v>8427</v>
      </c>
      <c r="B3358" s="9" t="s">
        <v>8428</v>
      </c>
      <c r="C3358" s="9"/>
      <c r="D3358" s="10"/>
      <c r="E3358" s="9" t="s">
        <v>20</v>
      </c>
      <c r="F3358" s="11"/>
      <c r="G3358" s="12">
        <v>0</v>
      </c>
      <c r="H3358" s="11"/>
      <c r="I3358" s="11" t="s">
        <v>8429</v>
      </c>
      <c r="J3358" s="11"/>
      <c r="K3358" s="11"/>
      <c r="L3358" s="11"/>
      <c r="M3358" s="11"/>
      <c r="N3358" s="11"/>
      <c r="O3358" s="11"/>
      <c r="P3358" s="11"/>
    </row>
    <row r="3359" spans="1:16">
      <c r="A3359" s="9" t="s">
        <v>8430</v>
      </c>
      <c r="B3359" s="9" t="s">
        <v>8431</v>
      </c>
      <c r="C3359" s="9"/>
      <c r="D3359" s="10"/>
      <c r="E3359" s="9" t="s">
        <v>20</v>
      </c>
      <c r="F3359" s="11"/>
      <c r="G3359" s="12">
        <v>0</v>
      </c>
      <c r="H3359" s="11"/>
      <c r="I3359" s="11" t="s">
        <v>8432</v>
      </c>
      <c r="J3359" s="11"/>
      <c r="K3359" s="11"/>
      <c r="L3359" s="11"/>
      <c r="M3359" s="11"/>
      <c r="N3359" s="11"/>
      <c r="O3359" s="11"/>
      <c r="P3359" s="11"/>
    </row>
    <row r="3360" spans="1:16" ht="25.5">
      <c r="A3360" s="9" t="s">
        <v>8433</v>
      </c>
      <c r="B3360" s="9" t="s">
        <v>8434</v>
      </c>
      <c r="C3360" s="9"/>
      <c r="D3360" s="10"/>
      <c r="E3360" s="9" t="s">
        <v>20</v>
      </c>
      <c r="F3360" s="11"/>
      <c r="G3360" s="12">
        <v>0</v>
      </c>
      <c r="H3360" s="11"/>
      <c r="I3360" s="11" t="s">
        <v>8435</v>
      </c>
      <c r="J3360" s="11"/>
      <c r="K3360" s="11"/>
      <c r="L3360" s="11"/>
      <c r="M3360" s="11"/>
      <c r="N3360" s="11"/>
      <c r="O3360" s="11"/>
      <c r="P3360" s="11"/>
    </row>
    <row r="3361" spans="1:16">
      <c r="A3361" s="9" t="s">
        <v>8436</v>
      </c>
      <c r="B3361" s="9" t="s">
        <v>8437</v>
      </c>
      <c r="C3361" s="9"/>
      <c r="D3361" s="10"/>
      <c r="E3361" s="9" t="s">
        <v>20</v>
      </c>
      <c r="F3361" s="11"/>
      <c r="G3361" s="12">
        <v>0</v>
      </c>
      <c r="H3361" s="11"/>
      <c r="I3361" s="11" t="s">
        <v>8438</v>
      </c>
      <c r="J3361" s="11"/>
      <c r="K3361" s="11"/>
      <c r="L3361" s="11"/>
      <c r="M3361" s="11"/>
      <c r="N3361" s="11"/>
      <c r="O3361" s="11"/>
      <c r="P3361" s="11"/>
    </row>
    <row r="3362" spans="1:16" ht="25.5">
      <c r="A3362" s="9" t="s">
        <v>8439</v>
      </c>
      <c r="B3362" s="9" t="s">
        <v>8440</v>
      </c>
      <c r="C3362" s="9"/>
      <c r="D3362" s="10"/>
      <c r="E3362" s="9" t="s">
        <v>20</v>
      </c>
      <c r="F3362" s="11"/>
      <c r="G3362" s="12">
        <v>0</v>
      </c>
      <c r="H3362" s="11"/>
      <c r="I3362" s="11" t="s">
        <v>8441</v>
      </c>
      <c r="J3362" s="11"/>
      <c r="K3362" s="11"/>
      <c r="L3362" s="11"/>
      <c r="M3362" s="11"/>
      <c r="N3362" s="11"/>
      <c r="O3362" s="11"/>
      <c r="P3362" s="11"/>
    </row>
    <row r="3363" spans="1:16">
      <c r="A3363" s="9" t="s">
        <v>8442</v>
      </c>
      <c r="B3363" s="9" t="s">
        <v>8443</v>
      </c>
      <c r="C3363" s="9"/>
      <c r="D3363" s="10"/>
      <c r="E3363" s="9" t="s">
        <v>20</v>
      </c>
      <c r="F3363" s="11"/>
      <c r="G3363" s="12">
        <v>0</v>
      </c>
      <c r="H3363" s="11"/>
      <c r="I3363" s="11" t="s">
        <v>8444</v>
      </c>
      <c r="J3363" s="11"/>
      <c r="K3363" s="11"/>
      <c r="L3363" s="11"/>
      <c r="M3363" s="11"/>
      <c r="N3363" s="11"/>
      <c r="O3363" s="11"/>
      <c r="P3363" s="11"/>
    </row>
    <row r="3364" spans="1:16">
      <c r="A3364" s="9" t="s">
        <v>8445</v>
      </c>
      <c r="B3364" s="9" t="s">
        <v>8446</v>
      </c>
      <c r="C3364" s="9"/>
      <c r="D3364" s="10"/>
      <c r="E3364" s="9" t="s">
        <v>567</v>
      </c>
      <c r="F3364" s="11"/>
      <c r="G3364" s="12">
        <v>0</v>
      </c>
      <c r="H3364" s="11"/>
      <c r="I3364" s="11">
        <v>0</v>
      </c>
      <c r="J3364" s="11"/>
      <c r="K3364" s="11"/>
      <c r="L3364" s="11"/>
      <c r="M3364" s="11"/>
      <c r="N3364" s="11"/>
      <c r="O3364" s="11"/>
      <c r="P3364" s="11"/>
    </row>
    <row r="3365" spans="1:16" ht="38.25">
      <c r="A3365" s="9" t="s">
        <v>8447</v>
      </c>
      <c r="B3365" s="9" t="s">
        <v>8448</v>
      </c>
      <c r="C3365" s="9"/>
      <c r="D3365" s="10"/>
      <c r="E3365" s="9" t="s">
        <v>20</v>
      </c>
      <c r="F3365" s="11"/>
      <c r="G3365" s="12">
        <v>0</v>
      </c>
      <c r="H3365" s="11"/>
      <c r="I3365" s="11" t="s">
        <v>8449</v>
      </c>
      <c r="J3365" s="11"/>
      <c r="K3365" s="11"/>
      <c r="L3365" s="11"/>
      <c r="M3365" s="11"/>
      <c r="N3365" s="11"/>
      <c r="O3365" s="11"/>
      <c r="P3365" s="11"/>
    </row>
    <row r="3366" spans="1:16" ht="25.5">
      <c r="A3366" s="9" t="s">
        <v>8450</v>
      </c>
      <c r="B3366" s="9" t="s">
        <v>8451</v>
      </c>
      <c r="C3366" s="9"/>
      <c r="D3366" s="10"/>
      <c r="E3366" s="9" t="s">
        <v>20</v>
      </c>
      <c r="F3366" s="11"/>
      <c r="G3366" s="12">
        <v>0</v>
      </c>
      <c r="H3366" s="11"/>
      <c r="I3366" s="11" t="s">
        <v>8452</v>
      </c>
      <c r="J3366" s="11"/>
      <c r="K3366" s="11"/>
      <c r="L3366" s="11"/>
      <c r="M3366" s="11"/>
      <c r="N3366" s="11"/>
      <c r="O3366" s="11"/>
      <c r="P3366" s="11"/>
    </row>
    <row r="3367" spans="1:16" ht="25.5">
      <c r="A3367" s="9" t="s">
        <v>8453</v>
      </c>
      <c r="B3367" s="9" t="s">
        <v>8454</v>
      </c>
      <c r="C3367" s="9"/>
      <c r="D3367" s="10"/>
      <c r="E3367" s="9" t="s">
        <v>20</v>
      </c>
      <c r="F3367" s="11"/>
      <c r="G3367" s="12">
        <v>0</v>
      </c>
      <c r="H3367" s="11"/>
      <c r="I3367" s="11" t="s">
        <v>8455</v>
      </c>
      <c r="J3367" s="11"/>
      <c r="K3367" s="11"/>
      <c r="L3367" s="11"/>
      <c r="M3367" s="11"/>
      <c r="N3367" s="11"/>
      <c r="O3367" s="11"/>
      <c r="P3367" s="11"/>
    </row>
    <row r="3368" spans="1:16" ht="25.5">
      <c r="A3368" s="9" t="s">
        <v>8456</v>
      </c>
      <c r="B3368" s="9" t="s">
        <v>8457</v>
      </c>
      <c r="C3368" s="9"/>
      <c r="D3368" s="10"/>
      <c r="E3368" s="9" t="s">
        <v>20</v>
      </c>
      <c r="F3368" s="11"/>
      <c r="G3368" s="12">
        <v>0</v>
      </c>
      <c r="H3368" s="11"/>
      <c r="I3368" s="11" t="s">
        <v>8458</v>
      </c>
      <c r="J3368" s="11"/>
      <c r="K3368" s="11"/>
      <c r="L3368" s="11"/>
      <c r="M3368" s="11"/>
      <c r="N3368" s="11"/>
      <c r="O3368" s="11"/>
      <c r="P3368" s="11"/>
    </row>
    <row r="3369" spans="1:16">
      <c r="A3369" s="9" t="s">
        <v>8459</v>
      </c>
      <c r="B3369" s="9" t="s">
        <v>8460</v>
      </c>
      <c r="C3369" s="9"/>
      <c r="D3369" s="10"/>
      <c r="E3369" s="9" t="s">
        <v>20</v>
      </c>
      <c r="F3369" s="11"/>
      <c r="G3369" s="12">
        <v>0</v>
      </c>
      <c r="H3369" s="11"/>
      <c r="I3369" s="11" t="s">
        <v>8461</v>
      </c>
      <c r="J3369" s="11"/>
      <c r="K3369" s="11"/>
      <c r="L3369" s="11"/>
      <c r="M3369" s="11"/>
      <c r="N3369" s="11"/>
      <c r="O3369" s="11"/>
      <c r="P3369" s="11"/>
    </row>
    <row r="3370" spans="1:16">
      <c r="A3370" s="9" t="s">
        <v>8462</v>
      </c>
      <c r="B3370" s="9" t="s">
        <v>8463</v>
      </c>
      <c r="C3370" s="9"/>
      <c r="D3370" s="10"/>
      <c r="E3370" s="9" t="s">
        <v>20</v>
      </c>
      <c r="F3370" s="11"/>
      <c r="G3370" s="12">
        <v>0</v>
      </c>
      <c r="H3370" s="11"/>
      <c r="I3370" s="11">
        <v>0</v>
      </c>
      <c r="J3370" s="11"/>
      <c r="K3370" s="11"/>
      <c r="L3370" s="11"/>
      <c r="M3370" s="11"/>
      <c r="N3370" s="11"/>
      <c r="O3370" s="11"/>
      <c r="P3370" s="11"/>
    </row>
    <row r="3371" spans="1:16">
      <c r="A3371" s="9" t="s">
        <v>8464</v>
      </c>
      <c r="B3371" s="9" t="s">
        <v>8465</v>
      </c>
      <c r="C3371" s="9"/>
      <c r="D3371" s="10"/>
      <c r="E3371" s="9" t="s">
        <v>20</v>
      </c>
      <c r="F3371" s="11"/>
      <c r="G3371" s="12">
        <v>0</v>
      </c>
      <c r="H3371" s="11"/>
      <c r="I3371" s="11">
        <v>0</v>
      </c>
      <c r="J3371" s="11"/>
      <c r="K3371" s="11"/>
      <c r="L3371" s="11"/>
      <c r="M3371" s="11"/>
      <c r="N3371" s="11"/>
      <c r="O3371" s="11"/>
      <c r="P3371" s="11"/>
    </row>
    <row r="3372" spans="1:16">
      <c r="A3372" s="9" t="s">
        <v>8466</v>
      </c>
      <c r="B3372" s="9" t="s">
        <v>8467</v>
      </c>
      <c r="C3372" s="9"/>
      <c r="D3372" s="10"/>
      <c r="E3372" s="9" t="s">
        <v>20</v>
      </c>
      <c r="F3372" s="11"/>
      <c r="G3372" s="12">
        <v>0</v>
      </c>
      <c r="H3372" s="11"/>
      <c r="I3372" s="11">
        <v>0</v>
      </c>
      <c r="J3372" s="11"/>
      <c r="K3372" s="11"/>
      <c r="L3372" s="11"/>
      <c r="M3372" s="11"/>
      <c r="N3372" s="11"/>
      <c r="O3372" s="11"/>
      <c r="P3372" s="11"/>
    </row>
    <row r="3373" spans="1:16" ht="25.5">
      <c r="A3373" s="9" t="s">
        <v>8468</v>
      </c>
      <c r="B3373" s="9" t="s">
        <v>8469</v>
      </c>
      <c r="C3373" s="9"/>
      <c r="D3373" s="10"/>
      <c r="E3373" s="9" t="s">
        <v>20</v>
      </c>
      <c r="F3373" s="11"/>
      <c r="G3373" s="12">
        <v>0</v>
      </c>
      <c r="H3373" s="11"/>
      <c r="I3373" s="11">
        <v>0</v>
      </c>
      <c r="J3373" s="11"/>
      <c r="K3373" s="11"/>
      <c r="L3373" s="11"/>
      <c r="M3373" s="11"/>
      <c r="N3373" s="11"/>
      <c r="O3373" s="11"/>
      <c r="P3373" s="11"/>
    </row>
    <row r="3374" spans="1:16" ht="25.5">
      <c r="A3374" s="9" t="s">
        <v>8470</v>
      </c>
      <c r="B3374" s="9" t="s">
        <v>8471</v>
      </c>
      <c r="C3374" s="9"/>
      <c r="D3374" s="10"/>
      <c r="E3374" s="9" t="s">
        <v>20</v>
      </c>
      <c r="F3374" s="11"/>
      <c r="G3374" s="12">
        <v>0</v>
      </c>
      <c r="H3374" s="11"/>
      <c r="I3374" s="11">
        <v>0</v>
      </c>
      <c r="J3374" s="11"/>
      <c r="K3374" s="11"/>
      <c r="L3374" s="11"/>
      <c r="M3374" s="11"/>
      <c r="N3374" s="11"/>
      <c r="O3374" s="11"/>
      <c r="P3374" s="11"/>
    </row>
    <row r="3375" spans="1:16" ht="25.5">
      <c r="A3375" s="9" t="s">
        <v>8472</v>
      </c>
      <c r="B3375" s="9" t="s">
        <v>8473</v>
      </c>
      <c r="C3375" s="9"/>
      <c r="D3375" s="10"/>
      <c r="E3375" s="9" t="s">
        <v>20</v>
      </c>
      <c r="F3375" s="11"/>
      <c r="G3375" s="12">
        <v>0</v>
      </c>
      <c r="H3375" s="11"/>
      <c r="I3375" s="11">
        <v>0</v>
      </c>
      <c r="J3375" s="11"/>
      <c r="K3375" s="11"/>
      <c r="L3375" s="11"/>
      <c r="M3375" s="11"/>
      <c r="N3375" s="11"/>
      <c r="O3375" s="11"/>
      <c r="P3375" s="11"/>
    </row>
    <row r="3376" spans="1:16" ht="25.5">
      <c r="A3376" s="9" t="s">
        <v>8474</v>
      </c>
      <c r="B3376" s="9" t="s">
        <v>8475</v>
      </c>
      <c r="C3376" s="9"/>
      <c r="D3376" s="10"/>
      <c r="E3376" s="9" t="s">
        <v>20</v>
      </c>
      <c r="F3376" s="11"/>
      <c r="G3376" s="12">
        <v>0</v>
      </c>
      <c r="H3376" s="11"/>
      <c r="I3376" s="11">
        <v>0</v>
      </c>
      <c r="J3376" s="11"/>
      <c r="K3376" s="11"/>
      <c r="L3376" s="11"/>
      <c r="M3376" s="11"/>
      <c r="N3376" s="11"/>
      <c r="O3376" s="11"/>
      <c r="P3376" s="11"/>
    </row>
    <row r="3377" spans="1:16" ht="25.5">
      <c r="A3377" s="9" t="s">
        <v>8476</v>
      </c>
      <c r="B3377" s="9" t="s">
        <v>8477</v>
      </c>
      <c r="C3377" s="9"/>
      <c r="D3377" s="10"/>
      <c r="E3377" s="9" t="s">
        <v>20</v>
      </c>
      <c r="F3377" s="11"/>
      <c r="G3377" s="12">
        <v>0</v>
      </c>
      <c r="H3377" s="11"/>
      <c r="I3377" s="11">
        <v>0</v>
      </c>
      <c r="J3377" s="11"/>
      <c r="K3377" s="11"/>
      <c r="L3377" s="11"/>
      <c r="M3377" s="11"/>
      <c r="N3377" s="11"/>
      <c r="O3377" s="11"/>
      <c r="P3377" s="11"/>
    </row>
    <row r="3378" spans="1:16" ht="25.5">
      <c r="A3378" s="9" t="s">
        <v>8478</v>
      </c>
      <c r="B3378" s="9" t="s">
        <v>8479</v>
      </c>
      <c r="C3378" s="9"/>
      <c r="D3378" s="10"/>
      <c r="E3378" s="9" t="s">
        <v>20</v>
      </c>
      <c r="F3378" s="11"/>
      <c r="G3378" s="12">
        <v>0</v>
      </c>
      <c r="H3378" s="11"/>
      <c r="I3378" s="11">
        <v>612051</v>
      </c>
      <c r="J3378" s="11"/>
      <c r="K3378" s="11"/>
      <c r="L3378" s="11"/>
      <c r="M3378" s="11"/>
      <c r="N3378" s="11"/>
      <c r="O3378" s="11"/>
      <c r="P3378" s="11"/>
    </row>
    <row r="3379" spans="1:16" ht="38.25">
      <c r="A3379" s="9" t="s">
        <v>8480</v>
      </c>
      <c r="B3379" s="9" t="s">
        <v>8481</v>
      </c>
      <c r="C3379" s="9"/>
      <c r="D3379" s="10"/>
      <c r="E3379" s="9" t="s">
        <v>20</v>
      </c>
      <c r="F3379" s="11"/>
      <c r="G3379" s="12">
        <v>0</v>
      </c>
      <c r="H3379" s="11"/>
      <c r="I3379" s="11" t="s">
        <v>8482</v>
      </c>
      <c r="J3379" s="11"/>
      <c r="K3379" s="11"/>
      <c r="L3379" s="11"/>
      <c r="M3379" s="11"/>
      <c r="N3379" s="11"/>
      <c r="O3379" s="11"/>
      <c r="P3379" s="11"/>
    </row>
    <row r="3380" spans="1:16" ht="25.5">
      <c r="A3380" s="9" t="s">
        <v>8483</v>
      </c>
      <c r="B3380" s="9" t="s">
        <v>8484</v>
      </c>
      <c r="C3380" s="9"/>
      <c r="D3380" s="10"/>
      <c r="E3380" s="9" t="s">
        <v>20</v>
      </c>
      <c r="F3380" s="11"/>
      <c r="G3380" s="12">
        <v>0</v>
      </c>
      <c r="H3380" s="11"/>
      <c r="I3380" s="11" t="s">
        <v>8485</v>
      </c>
      <c r="J3380" s="11"/>
      <c r="K3380" s="11"/>
      <c r="L3380" s="11"/>
      <c r="M3380" s="11"/>
      <c r="N3380" s="11"/>
      <c r="O3380" s="11"/>
      <c r="P3380" s="11"/>
    </row>
    <row r="3381" spans="1:16">
      <c r="A3381" s="9" t="s">
        <v>8486</v>
      </c>
      <c r="B3381" s="9" t="s">
        <v>8487</v>
      </c>
      <c r="C3381" s="9"/>
      <c r="D3381" s="10"/>
      <c r="E3381" s="9" t="s">
        <v>20</v>
      </c>
      <c r="F3381" s="11"/>
      <c r="G3381" s="12">
        <v>0</v>
      </c>
      <c r="H3381" s="11"/>
      <c r="I3381" s="11" t="s">
        <v>8488</v>
      </c>
      <c r="J3381" s="11"/>
      <c r="K3381" s="11"/>
      <c r="L3381" s="11"/>
      <c r="M3381" s="11"/>
      <c r="N3381" s="11"/>
      <c r="O3381" s="11"/>
      <c r="P3381" s="11"/>
    </row>
    <row r="3382" spans="1:16" ht="25.5">
      <c r="A3382" s="9" t="s">
        <v>8489</v>
      </c>
      <c r="B3382" s="9" t="s">
        <v>8490</v>
      </c>
      <c r="C3382" s="9"/>
      <c r="D3382" s="10"/>
      <c r="E3382" s="9" t="s">
        <v>20</v>
      </c>
      <c r="F3382" s="11"/>
      <c r="G3382" s="12">
        <v>0</v>
      </c>
      <c r="H3382" s="11"/>
      <c r="I3382" s="11" t="s">
        <v>8491</v>
      </c>
      <c r="J3382" s="11"/>
      <c r="K3382" s="11"/>
      <c r="L3382" s="11"/>
      <c r="M3382" s="11"/>
      <c r="N3382" s="11"/>
      <c r="O3382" s="11"/>
      <c r="P3382" s="11"/>
    </row>
    <row r="3383" spans="1:16">
      <c r="A3383" s="9" t="s">
        <v>8492</v>
      </c>
      <c r="B3383" s="9" t="s">
        <v>8493</v>
      </c>
      <c r="C3383" s="9"/>
      <c r="D3383" s="10"/>
      <c r="E3383" s="9" t="s">
        <v>20</v>
      </c>
      <c r="F3383" s="11"/>
      <c r="G3383" s="12">
        <v>0</v>
      </c>
      <c r="H3383" s="11"/>
      <c r="I3383" s="11">
        <v>0</v>
      </c>
      <c r="J3383" s="11"/>
      <c r="K3383" s="11"/>
      <c r="L3383" s="11"/>
      <c r="M3383" s="11"/>
      <c r="N3383" s="11"/>
      <c r="O3383" s="11"/>
      <c r="P3383" s="11"/>
    </row>
    <row r="3384" spans="1:16">
      <c r="A3384" s="9" t="s">
        <v>8494</v>
      </c>
      <c r="B3384" s="9" t="s">
        <v>8495</v>
      </c>
      <c r="C3384" s="9"/>
      <c r="D3384" s="10"/>
      <c r="E3384" s="9" t="s">
        <v>20</v>
      </c>
      <c r="F3384" s="11"/>
      <c r="G3384" s="12">
        <v>0</v>
      </c>
      <c r="H3384" s="11"/>
      <c r="I3384" s="11" t="s">
        <v>8496</v>
      </c>
      <c r="J3384" s="11"/>
      <c r="K3384" s="11"/>
      <c r="L3384" s="11"/>
      <c r="M3384" s="11"/>
      <c r="N3384" s="11"/>
      <c r="O3384" s="11"/>
      <c r="P3384" s="11"/>
    </row>
    <row r="3385" spans="1:16" ht="25.5">
      <c r="A3385" s="9" t="s">
        <v>8497</v>
      </c>
      <c r="B3385" s="9" t="s">
        <v>8498</v>
      </c>
      <c r="C3385" s="9"/>
      <c r="D3385" s="10"/>
      <c r="E3385" s="9" t="s">
        <v>20</v>
      </c>
      <c r="F3385" s="11"/>
      <c r="G3385" s="12">
        <v>0</v>
      </c>
      <c r="H3385" s="11"/>
      <c r="I3385" s="11" t="s">
        <v>8499</v>
      </c>
      <c r="J3385" s="11"/>
      <c r="K3385" s="11"/>
      <c r="L3385" s="11"/>
      <c r="M3385" s="11"/>
      <c r="N3385" s="11"/>
      <c r="O3385" s="11"/>
      <c r="P3385" s="11"/>
    </row>
    <row r="3386" spans="1:16">
      <c r="A3386" s="9" t="s">
        <v>8500</v>
      </c>
      <c r="B3386" s="9" t="s">
        <v>8501</v>
      </c>
      <c r="C3386" s="9"/>
      <c r="D3386" s="10"/>
      <c r="E3386" s="9" t="s">
        <v>20</v>
      </c>
      <c r="F3386" s="11"/>
      <c r="G3386" s="12"/>
      <c r="H3386" s="11"/>
      <c r="I3386" s="11"/>
      <c r="J3386" s="11"/>
      <c r="K3386" s="11"/>
      <c r="L3386" s="11"/>
      <c r="M3386" s="11"/>
      <c r="N3386" s="11"/>
      <c r="O3386" s="11"/>
      <c r="P3386" s="11"/>
    </row>
    <row r="3387" spans="1:16" ht="25.5">
      <c r="A3387" s="9" t="s">
        <v>8502</v>
      </c>
      <c r="B3387" s="9" t="s">
        <v>8503</v>
      </c>
      <c r="C3387" s="9"/>
      <c r="D3387" s="10"/>
      <c r="E3387" s="9" t="s">
        <v>20</v>
      </c>
      <c r="F3387" s="11"/>
      <c r="G3387" s="12">
        <v>0</v>
      </c>
      <c r="H3387" s="11"/>
      <c r="I3387" s="11" t="s">
        <v>8504</v>
      </c>
      <c r="J3387" s="11"/>
      <c r="K3387" s="11"/>
      <c r="L3387" s="11"/>
      <c r="M3387" s="11"/>
      <c r="N3387" s="11"/>
      <c r="O3387" s="11"/>
      <c r="P3387" s="11"/>
    </row>
    <row r="3388" spans="1:16">
      <c r="A3388" s="9" t="s">
        <v>8505</v>
      </c>
      <c r="B3388" s="9" t="s">
        <v>8506</v>
      </c>
      <c r="C3388" s="9"/>
      <c r="D3388" s="10"/>
      <c r="E3388" s="9" t="s">
        <v>20</v>
      </c>
      <c r="F3388" s="11"/>
      <c r="G3388" s="12">
        <v>0</v>
      </c>
      <c r="H3388" s="11"/>
      <c r="I3388" s="11" t="s">
        <v>8507</v>
      </c>
      <c r="J3388" s="11"/>
      <c r="K3388" s="11"/>
      <c r="L3388" s="11"/>
      <c r="M3388" s="11"/>
      <c r="N3388" s="11"/>
      <c r="O3388" s="11"/>
      <c r="P3388" s="11"/>
    </row>
    <row r="3389" spans="1:16" ht="25.5">
      <c r="A3389" s="9" t="s">
        <v>8508</v>
      </c>
      <c r="B3389" s="9" t="s">
        <v>8509</v>
      </c>
      <c r="C3389" s="9"/>
      <c r="D3389" s="10"/>
      <c r="E3389" s="9" t="s">
        <v>20</v>
      </c>
      <c r="F3389" s="11"/>
      <c r="G3389" s="12">
        <v>0</v>
      </c>
      <c r="H3389" s="11"/>
      <c r="I3389" s="11" t="s">
        <v>8510</v>
      </c>
      <c r="J3389" s="11"/>
      <c r="K3389" s="11"/>
      <c r="L3389" s="11"/>
      <c r="M3389" s="11"/>
      <c r="N3389" s="11"/>
      <c r="O3389" s="11"/>
      <c r="P3389" s="11"/>
    </row>
    <row r="3390" spans="1:16" ht="25.5">
      <c r="A3390" s="9" t="s">
        <v>8511</v>
      </c>
      <c r="B3390" s="9" t="s">
        <v>8512</v>
      </c>
      <c r="C3390" s="9"/>
      <c r="D3390" s="10"/>
      <c r="E3390" s="9" t="s">
        <v>20</v>
      </c>
      <c r="F3390" s="11"/>
      <c r="G3390" s="12">
        <v>0</v>
      </c>
      <c r="H3390" s="11"/>
      <c r="I3390" s="11" t="s">
        <v>8513</v>
      </c>
      <c r="J3390" s="11"/>
      <c r="K3390" s="11"/>
      <c r="L3390" s="11"/>
      <c r="M3390" s="11"/>
      <c r="N3390" s="11"/>
      <c r="O3390" s="11"/>
      <c r="P3390" s="11"/>
    </row>
    <row r="3391" spans="1:16" ht="25.5">
      <c r="A3391" s="9" t="s">
        <v>8514</v>
      </c>
      <c r="B3391" s="9" t="s">
        <v>8515</v>
      </c>
      <c r="C3391" s="9"/>
      <c r="D3391" s="10"/>
      <c r="E3391" s="9" t="s">
        <v>20</v>
      </c>
      <c r="F3391" s="11"/>
      <c r="G3391" s="12">
        <v>0</v>
      </c>
      <c r="H3391" s="11"/>
      <c r="I3391" s="11" t="s">
        <v>8516</v>
      </c>
      <c r="J3391" s="11"/>
      <c r="K3391" s="11"/>
      <c r="L3391" s="11"/>
      <c r="M3391" s="11"/>
      <c r="N3391" s="11"/>
      <c r="O3391" s="11"/>
      <c r="P3391" s="11"/>
    </row>
    <row r="3392" spans="1:16" ht="25.5">
      <c r="A3392" s="9" t="s">
        <v>8517</v>
      </c>
      <c r="B3392" s="9" t="s">
        <v>8518</v>
      </c>
      <c r="C3392" s="9"/>
      <c r="D3392" s="10"/>
      <c r="E3392" s="9" t="s">
        <v>20</v>
      </c>
      <c r="F3392" s="11"/>
      <c r="G3392" s="12">
        <v>0</v>
      </c>
      <c r="H3392" s="11"/>
      <c r="I3392" s="11">
        <v>0</v>
      </c>
      <c r="J3392" s="11"/>
      <c r="K3392" s="11"/>
      <c r="L3392" s="11"/>
      <c r="M3392" s="11"/>
      <c r="N3392" s="11"/>
      <c r="O3392" s="11"/>
      <c r="P3392" s="11"/>
    </row>
    <row r="3393" spans="1:16" ht="25.5">
      <c r="A3393" s="9" t="s">
        <v>8519</v>
      </c>
      <c r="B3393" s="9" t="s">
        <v>8520</v>
      </c>
      <c r="C3393" s="9"/>
      <c r="D3393" s="10"/>
      <c r="E3393" s="9" t="s">
        <v>20</v>
      </c>
      <c r="F3393" s="11"/>
      <c r="G3393" s="12">
        <v>0</v>
      </c>
      <c r="H3393" s="11"/>
      <c r="I3393" s="11" t="s">
        <v>8521</v>
      </c>
      <c r="J3393" s="11"/>
      <c r="K3393" s="11"/>
      <c r="L3393" s="11"/>
      <c r="M3393" s="11"/>
      <c r="N3393" s="11"/>
      <c r="O3393" s="11"/>
      <c r="P3393" s="11"/>
    </row>
    <row r="3394" spans="1:16" ht="25.5">
      <c r="A3394" s="9" t="s">
        <v>8522</v>
      </c>
      <c r="B3394" s="9" t="s">
        <v>8523</v>
      </c>
      <c r="C3394" s="9"/>
      <c r="D3394" s="10"/>
      <c r="E3394" s="9" t="s">
        <v>20</v>
      </c>
      <c r="F3394" s="11"/>
      <c r="G3394" s="12">
        <v>0</v>
      </c>
      <c r="H3394" s="11"/>
      <c r="I3394" s="11" t="s">
        <v>8524</v>
      </c>
      <c r="J3394" s="11"/>
      <c r="K3394" s="11"/>
      <c r="L3394" s="11"/>
      <c r="M3394" s="11"/>
      <c r="N3394" s="11"/>
      <c r="O3394" s="11"/>
      <c r="P3394" s="11"/>
    </row>
    <row r="3395" spans="1:16" ht="25.5">
      <c r="A3395" s="9" t="s">
        <v>8525</v>
      </c>
      <c r="B3395" s="9" t="s">
        <v>8526</v>
      </c>
      <c r="C3395" s="9"/>
      <c r="D3395" s="10"/>
      <c r="E3395" s="9" t="s">
        <v>20</v>
      </c>
      <c r="F3395" s="11"/>
      <c r="G3395" s="12">
        <v>0</v>
      </c>
      <c r="H3395" s="11"/>
      <c r="I3395" s="11" t="s">
        <v>8527</v>
      </c>
      <c r="J3395" s="11"/>
      <c r="K3395" s="11"/>
      <c r="L3395" s="11"/>
      <c r="M3395" s="11"/>
      <c r="N3395" s="11"/>
      <c r="O3395" s="11"/>
      <c r="P3395" s="11"/>
    </row>
    <row r="3396" spans="1:16" ht="25.5">
      <c r="A3396" s="9" t="s">
        <v>8528</v>
      </c>
      <c r="B3396" s="9" t="s">
        <v>8529</v>
      </c>
      <c r="C3396" s="9"/>
      <c r="D3396" s="10"/>
      <c r="E3396" s="9" t="s">
        <v>20</v>
      </c>
      <c r="F3396" s="11"/>
      <c r="G3396" s="12">
        <v>0</v>
      </c>
      <c r="H3396" s="11"/>
      <c r="I3396" s="11" t="s">
        <v>8530</v>
      </c>
      <c r="J3396" s="11"/>
      <c r="K3396" s="11"/>
      <c r="L3396" s="11"/>
      <c r="M3396" s="11"/>
      <c r="N3396" s="11"/>
      <c r="O3396" s="11"/>
      <c r="P3396" s="11"/>
    </row>
    <row r="3397" spans="1:16">
      <c r="A3397" s="9" t="s">
        <v>8531</v>
      </c>
      <c r="B3397" s="9" t="s">
        <v>8532</v>
      </c>
      <c r="C3397" s="9"/>
      <c r="D3397" s="10"/>
      <c r="E3397" s="9" t="s">
        <v>20</v>
      </c>
      <c r="F3397" s="11"/>
      <c r="G3397" s="12">
        <v>0</v>
      </c>
      <c r="H3397" s="11"/>
      <c r="I3397" s="11" t="s">
        <v>8533</v>
      </c>
      <c r="J3397" s="11"/>
      <c r="K3397" s="11"/>
      <c r="L3397" s="11"/>
      <c r="M3397" s="11"/>
      <c r="N3397" s="11"/>
      <c r="O3397" s="11"/>
      <c r="P3397" s="11"/>
    </row>
    <row r="3398" spans="1:16" ht="25.5">
      <c r="A3398" s="9" t="s">
        <v>8534</v>
      </c>
      <c r="B3398" s="9" t="s">
        <v>8535</v>
      </c>
      <c r="C3398" s="9"/>
      <c r="D3398" s="10"/>
      <c r="E3398" s="9" t="s">
        <v>20</v>
      </c>
      <c r="F3398" s="11"/>
      <c r="G3398" s="12">
        <v>0</v>
      </c>
      <c r="H3398" s="11"/>
      <c r="I3398" s="11" t="s">
        <v>8536</v>
      </c>
      <c r="J3398" s="11"/>
      <c r="K3398" s="11"/>
      <c r="L3398" s="11"/>
      <c r="M3398" s="11"/>
      <c r="N3398" s="11"/>
      <c r="O3398" s="11"/>
      <c r="P3398" s="11"/>
    </row>
    <row r="3399" spans="1:16" ht="25.5">
      <c r="A3399" s="9" t="s">
        <v>8537</v>
      </c>
      <c r="B3399" s="9" t="s">
        <v>8538</v>
      </c>
      <c r="C3399" s="9"/>
      <c r="D3399" s="10"/>
      <c r="E3399" s="9" t="s">
        <v>20</v>
      </c>
      <c r="F3399" s="11"/>
      <c r="G3399" s="12">
        <v>0</v>
      </c>
      <c r="H3399" s="11"/>
      <c r="I3399" s="11" t="s">
        <v>8539</v>
      </c>
      <c r="J3399" s="11"/>
      <c r="K3399" s="11"/>
      <c r="L3399" s="11"/>
      <c r="M3399" s="11"/>
      <c r="N3399" s="11"/>
      <c r="O3399" s="11"/>
      <c r="P3399" s="11"/>
    </row>
    <row r="3400" spans="1:16" ht="25.5">
      <c r="A3400" s="9" t="s">
        <v>8540</v>
      </c>
      <c r="B3400" s="9" t="s">
        <v>8541</v>
      </c>
      <c r="C3400" s="9"/>
      <c r="D3400" s="10"/>
      <c r="E3400" s="9" t="s">
        <v>20</v>
      </c>
      <c r="F3400" s="11"/>
      <c r="G3400" s="12">
        <v>0</v>
      </c>
      <c r="H3400" s="11"/>
      <c r="I3400" s="11" t="s">
        <v>8542</v>
      </c>
      <c r="J3400" s="11"/>
      <c r="K3400" s="11"/>
      <c r="L3400" s="11"/>
      <c r="M3400" s="11"/>
      <c r="N3400" s="11"/>
      <c r="O3400" s="11"/>
      <c r="P3400" s="11"/>
    </row>
    <row r="3401" spans="1:16">
      <c r="A3401" s="9" t="s">
        <v>8543</v>
      </c>
      <c r="B3401" s="9" t="s">
        <v>8544</v>
      </c>
      <c r="C3401" s="9"/>
      <c r="D3401" s="10"/>
      <c r="E3401" s="9" t="s">
        <v>20</v>
      </c>
      <c r="F3401" s="11"/>
      <c r="G3401" s="12">
        <v>0</v>
      </c>
      <c r="H3401" s="11"/>
      <c r="I3401" s="11" t="s">
        <v>8545</v>
      </c>
      <c r="J3401" s="11"/>
      <c r="K3401" s="11"/>
      <c r="L3401" s="11"/>
      <c r="M3401" s="11"/>
      <c r="N3401" s="11"/>
      <c r="O3401" s="11"/>
      <c r="P3401" s="11"/>
    </row>
    <row r="3402" spans="1:16" ht="25.5">
      <c r="A3402" s="9" t="s">
        <v>8546</v>
      </c>
      <c r="B3402" s="9" t="s">
        <v>8547</v>
      </c>
      <c r="C3402" s="9"/>
      <c r="D3402" s="10"/>
      <c r="E3402" s="9" t="s">
        <v>20</v>
      </c>
      <c r="F3402" s="11"/>
      <c r="G3402" s="12">
        <v>0</v>
      </c>
      <c r="H3402" s="11"/>
      <c r="I3402" s="11" t="s">
        <v>8548</v>
      </c>
      <c r="J3402" s="11"/>
      <c r="K3402" s="11"/>
      <c r="L3402" s="11"/>
      <c r="M3402" s="11"/>
      <c r="N3402" s="11"/>
      <c r="O3402" s="11"/>
      <c r="P3402" s="11"/>
    </row>
    <row r="3403" spans="1:16">
      <c r="A3403" s="9" t="s">
        <v>8549</v>
      </c>
      <c r="B3403" s="9" t="s">
        <v>8550</v>
      </c>
      <c r="C3403" s="9"/>
      <c r="D3403" s="10"/>
      <c r="E3403" s="9" t="s">
        <v>20</v>
      </c>
      <c r="F3403" s="11"/>
      <c r="G3403" s="12">
        <v>0</v>
      </c>
      <c r="H3403" s="11"/>
      <c r="I3403" s="11">
        <v>0</v>
      </c>
      <c r="J3403" s="11"/>
      <c r="K3403" s="11"/>
      <c r="L3403" s="11"/>
      <c r="M3403" s="11"/>
      <c r="N3403" s="11"/>
      <c r="O3403" s="11"/>
      <c r="P3403" s="11"/>
    </row>
    <row r="3404" spans="1:16">
      <c r="A3404" s="9" t="s">
        <v>8551</v>
      </c>
      <c r="B3404" s="9" t="s">
        <v>8552</v>
      </c>
      <c r="C3404" s="9"/>
      <c r="D3404" s="10"/>
      <c r="E3404" s="9" t="s">
        <v>20</v>
      </c>
      <c r="F3404" s="11"/>
      <c r="G3404" s="12">
        <v>0</v>
      </c>
      <c r="H3404" s="11"/>
      <c r="I3404" s="11">
        <v>0</v>
      </c>
      <c r="J3404" s="11"/>
      <c r="K3404" s="11"/>
      <c r="L3404" s="11"/>
      <c r="M3404" s="11"/>
      <c r="N3404" s="11"/>
      <c r="O3404" s="11"/>
      <c r="P3404" s="11"/>
    </row>
    <row r="3405" spans="1:16">
      <c r="A3405" s="9" t="s">
        <v>8553</v>
      </c>
      <c r="B3405" s="9" t="s">
        <v>8554</v>
      </c>
      <c r="C3405" s="9"/>
      <c r="D3405" s="10"/>
      <c r="E3405" s="9" t="s">
        <v>20</v>
      </c>
      <c r="F3405" s="11"/>
      <c r="G3405" s="12" t="s">
        <v>8555</v>
      </c>
      <c r="H3405" s="11"/>
      <c r="I3405" s="11" t="s">
        <v>8555</v>
      </c>
      <c r="J3405" s="11"/>
      <c r="K3405" s="11"/>
      <c r="L3405" s="11"/>
      <c r="M3405" s="11"/>
      <c r="N3405" s="11"/>
      <c r="O3405" s="11"/>
      <c r="P3405" s="11"/>
    </row>
    <row r="3406" spans="1:16">
      <c r="A3406" s="9" t="s">
        <v>8556</v>
      </c>
      <c r="B3406" s="9" t="s">
        <v>8557</v>
      </c>
      <c r="C3406" s="9"/>
      <c r="D3406" s="10"/>
      <c r="E3406" s="9" t="s">
        <v>20</v>
      </c>
      <c r="F3406" s="11"/>
      <c r="G3406" s="12">
        <v>0</v>
      </c>
      <c r="H3406" s="11"/>
      <c r="I3406" s="11" t="s">
        <v>8558</v>
      </c>
      <c r="J3406" s="11"/>
      <c r="K3406" s="11"/>
      <c r="L3406" s="11"/>
      <c r="M3406" s="11"/>
      <c r="N3406" s="11"/>
      <c r="O3406" s="11"/>
      <c r="P3406" s="11"/>
    </row>
    <row r="3407" spans="1:16" ht="38.25">
      <c r="A3407" s="9" t="s">
        <v>8559</v>
      </c>
      <c r="B3407" s="9" t="s">
        <v>8560</v>
      </c>
      <c r="C3407" s="9"/>
      <c r="D3407" s="10"/>
      <c r="E3407" s="9" t="s">
        <v>20</v>
      </c>
      <c r="F3407" s="11"/>
      <c r="G3407" s="12">
        <v>0</v>
      </c>
      <c r="H3407" s="11"/>
      <c r="I3407" s="11" t="s">
        <v>8561</v>
      </c>
      <c r="J3407" s="11"/>
      <c r="K3407" s="11"/>
      <c r="L3407" s="11"/>
      <c r="M3407" s="11"/>
      <c r="N3407" s="11"/>
      <c r="O3407" s="11"/>
      <c r="P3407" s="11"/>
    </row>
    <row r="3408" spans="1:16" ht="25.5">
      <c r="A3408" s="9" t="s">
        <v>8562</v>
      </c>
      <c r="B3408" s="9" t="s">
        <v>8563</v>
      </c>
      <c r="C3408" s="9"/>
      <c r="D3408" s="10"/>
      <c r="E3408" s="9" t="s">
        <v>20</v>
      </c>
      <c r="F3408" s="11"/>
      <c r="G3408" s="12" t="s">
        <v>8564</v>
      </c>
      <c r="H3408" s="11"/>
      <c r="I3408" s="11" t="s">
        <v>8565</v>
      </c>
      <c r="J3408" s="11"/>
      <c r="K3408" s="11"/>
      <c r="L3408" s="11"/>
      <c r="M3408" s="11"/>
      <c r="N3408" s="11"/>
      <c r="O3408" s="11"/>
      <c r="P3408" s="11"/>
    </row>
    <row r="3409" spans="1:16">
      <c r="A3409" s="9" t="s">
        <v>8566</v>
      </c>
      <c r="B3409" s="9" t="s">
        <v>8567</v>
      </c>
      <c r="C3409" s="9"/>
      <c r="D3409" s="10"/>
      <c r="E3409" s="9" t="s">
        <v>20</v>
      </c>
      <c r="F3409" s="11"/>
      <c r="G3409" s="12">
        <v>0</v>
      </c>
      <c r="H3409" s="11"/>
      <c r="I3409" s="11">
        <v>0</v>
      </c>
      <c r="J3409" s="11"/>
      <c r="K3409" s="11"/>
      <c r="L3409" s="11"/>
      <c r="M3409" s="11"/>
      <c r="N3409" s="11"/>
      <c r="O3409" s="11"/>
      <c r="P3409" s="11"/>
    </row>
    <row r="3410" spans="1:16">
      <c r="A3410" s="9" t="s">
        <v>8568</v>
      </c>
      <c r="B3410" s="9" t="s">
        <v>8569</v>
      </c>
      <c r="C3410" s="9"/>
      <c r="D3410" s="10"/>
      <c r="E3410" s="9" t="s">
        <v>20</v>
      </c>
      <c r="F3410" s="11"/>
      <c r="G3410" s="12">
        <v>0</v>
      </c>
      <c r="H3410" s="11"/>
      <c r="I3410" s="11" t="s">
        <v>8570</v>
      </c>
      <c r="J3410" s="11"/>
      <c r="K3410" s="11"/>
      <c r="L3410" s="11"/>
      <c r="M3410" s="11"/>
      <c r="N3410" s="11"/>
      <c r="O3410" s="11"/>
      <c r="P3410" s="11"/>
    </row>
    <row r="3411" spans="1:16">
      <c r="A3411" s="9" t="s">
        <v>8571</v>
      </c>
      <c r="B3411" s="9" t="s">
        <v>8572</v>
      </c>
      <c r="C3411" s="9"/>
      <c r="D3411" s="10"/>
      <c r="E3411" s="9" t="s">
        <v>20</v>
      </c>
      <c r="F3411" s="11"/>
      <c r="G3411" s="12">
        <v>0</v>
      </c>
      <c r="H3411" s="11"/>
      <c r="I3411" s="11" t="s">
        <v>8573</v>
      </c>
      <c r="J3411" s="11"/>
      <c r="K3411" s="11"/>
      <c r="L3411" s="11"/>
      <c r="M3411" s="11"/>
      <c r="N3411" s="11"/>
      <c r="O3411" s="11"/>
      <c r="P3411" s="11"/>
    </row>
    <row r="3412" spans="1:16">
      <c r="A3412" s="9" t="s">
        <v>8574</v>
      </c>
      <c r="B3412" s="9" t="s">
        <v>8575</v>
      </c>
      <c r="C3412" s="9"/>
      <c r="D3412" s="10"/>
      <c r="E3412" s="9" t="s">
        <v>20</v>
      </c>
      <c r="F3412" s="11"/>
      <c r="G3412" s="12">
        <v>0</v>
      </c>
      <c r="H3412" s="11"/>
      <c r="I3412" s="11">
        <v>0</v>
      </c>
      <c r="J3412" s="11"/>
      <c r="K3412" s="11"/>
      <c r="L3412" s="11"/>
      <c r="M3412" s="11"/>
      <c r="N3412" s="11"/>
      <c r="O3412" s="11"/>
      <c r="P3412" s="11"/>
    </row>
    <row r="3413" spans="1:16">
      <c r="A3413" s="9" t="s">
        <v>8576</v>
      </c>
      <c r="B3413" s="9" t="s">
        <v>8577</v>
      </c>
      <c r="C3413" s="9"/>
      <c r="D3413" s="10"/>
      <c r="E3413" s="9" t="s">
        <v>20</v>
      </c>
      <c r="F3413" s="11"/>
      <c r="G3413" s="12">
        <v>0</v>
      </c>
      <c r="H3413" s="11"/>
      <c r="I3413" s="11" t="s">
        <v>8578</v>
      </c>
      <c r="J3413" s="11"/>
      <c r="K3413" s="11"/>
      <c r="L3413" s="11"/>
      <c r="M3413" s="11"/>
      <c r="N3413" s="11"/>
      <c r="O3413" s="11"/>
      <c r="P3413" s="11"/>
    </row>
    <row r="3414" spans="1:16" ht="25.5">
      <c r="A3414" s="9" t="s">
        <v>8579</v>
      </c>
      <c r="B3414" s="9" t="s">
        <v>8580</v>
      </c>
      <c r="C3414" s="9"/>
      <c r="D3414" s="10"/>
      <c r="E3414" s="9" t="s">
        <v>20</v>
      </c>
      <c r="F3414" s="11"/>
      <c r="G3414" s="12">
        <v>0</v>
      </c>
      <c r="H3414" s="11"/>
      <c r="I3414" s="11" t="s">
        <v>8581</v>
      </c>
      <c r="J3414" s="11"/>
      <c r="K3414" s="11"/>
      <c r="L3414" s="11"/>
      <c r="M3414" s="11"/>
      <c r="N3414" s="11"/>
      <c r="O3414" s="11"/>
      <c r="P3414" s="11"/>
    </row>
    <row r="3415" spans="1:16" ht="25.5">
      <c r="A3415" s="9" t="s">
        <v>8582</v>
      </c>
      <c r="B3415" s="9" t="s">
        <v>8583</v>
      </c>
      <c r="C3415" s="9"/>
      <c r="D3415" s="10"/>
      <c r="E3415" s="9" t="s">
        <v>20</v>
      </c>
      <c r="F3415" s="11"/>
      <c r="G3415" s="12">
        <v>0</v>
      </c>
      <c r="H3415" s="11"/>
      <c r="I3415" s="11" t="s">
        <v>8584</v>
      </c>
      <c r="J3415" s="11"/>
      <c r="K3415" s="11"/>
      <c r="L3415" s="11"/>
      <c r="M3415" s="11"/>
      <c r="N3415" s="11"/>
      <c r="O3415" s="11"/>
      <c r="P3415" s="11"/>
    </row>
    <row r="3416" spans="1:16" ht="25.5">
      <c r="A3416" s="9" t="s">
        <v>8585</v>
      </c>
      <c r="B3416" s="9" t="s">
        <v>8586</v>
      </c>
      <c r="C3416" s="9"/>
      <c r="D3416" s="10"/>
      <c r="E3416" s="9" t="s">
        <v>20</v>
      </c>
      <c r="F3416" s="11"/>
      <c r="G3416" s="12">
        <v>0</v>
      </c>
      <c r="H3416" s="11"/>
      <c r="I3416" s="11" t="s">
        <v>8587</v>
      </c>
      <c r="J3416" s="11"/>
      <c r="K3416" s="11"/>
      <c r="L3416" s="11"/>
      <c r="M3416" s="11"/>
      <c r="N3416" s="11"/>
      <c r="O3416" s="11"/>
      <c r="P3416" s="11"/>
    </row>
    <row r="3417" spans="1:16" ht="38.25">
      <c r="A3417" s="9" t="s">
        <v>8588</v>
      </c>
      <c r="B3417" s="9" t="s">
        <v>8589</v>
      </c>
      <c r="C3417" s="9"/>
      <c r="D3417" s="10"/>
      <c r="E3417" s="9" t="s">
        <v>20</v>
      </c>
      <c r="F3417" s="11"/>
      <c r="G3417" s="12">
        <v>0</v>
      </c>
      <c r="H3417" s="11"/>
      <c r="I3417" s="11" t="s">
        <v>8590</v>
      </c>
      <c r="J3417" s="11"/>
      <c r="K3417" s="11"/>
      <c r="L3417" s="11"/>
      <c r="M3417" s="11"/>
      <c r="N3417" s="11"/>
      <c r="O3417" s="11"/>
      <c r="P3417" s="11"/>
    </row>
    <row r="3418" spans="1:16" ht="25.5">
      <c r="A3418" s="9" t="s">
        <v>8591</v>
      </c>
      <c r="B3418" s="9" t="s">
        <v>8592</v>
      </c>
      <c r="C3418" s="9"/>
      <c r="D3418" s="10"/>
      <c r="E3418" s="9" t="s">
        <v>8593</v>
      </c>
      <c r="F3418" s="11"/>
      <c r="G3418" s="12">
        <v>0</v>
      </c>
      <c r="H3418" s="11"/>
      <c r="I3418" s="11" t="s">
        <v>8594</v>
      </c>
      <c r="J3418" s="11"/>
      <c r="K3418" s="11"/>
      <c r="L3418" s="11"/>
      <c r="M3418" s="11"/>
      <c r="N3418" s="11"/>
      <c r="O3418" s="11"/>
      <c r="P3418" s="11"/>
    </row>
    <row r="3419" spans="1:16" ht="25.5">
      <c r="A3419" s="9" t="s">
        <v>8595</v>
      </c>
      <c r="B3419" s="9" t="s">
        <v>8596</v>
      </c>
      <c r="C3419" s="9"/>
      <c r="D3419" s="10"/>
      <c r="E3419" s="9" t="s">
        <v>20</v>
      </c>
      <c r="F3419" s="11"/>
      <c r="G3419" s="12">
        <v>0</v>
      </c>
      <c r="H3419" s="11"/>
      <c r="I3419" s="11">
        <v>0</v>
      </c>
      <c r="J3419" s="11"/>
      <c r="K3419" s="11"/>
      <c r="L3419" s="11"/>
      <c r="M3419" s="11"/>
      <c r="N3419" s="11"/>
      <c r="O3419" s="11"/>
      <c r="P3419" s="11"/>
    </row>
    <row r="3420" spans="1:16" ht="25.5">
      <c r="A3420" s="9" t="s">
        <v>8597</v>
      </c>
      <c r="B3420" s="9" t="s">
        <v>8598</v>
      </c>
      <c r="C3420" s="9"/>
      <c r="D3420" s="10"/>
      <c r="E3420" s="9" t="s">
        <v>20</v>
      </c>
      <c r="F3420" s="11"/>
      <c r="G3420" s="12">
        <v>0</v>
      </c>
      <c r="H3420" s="11"/>
      <c r="I3420" s="11" t="s">
        <v>8599</v>
      </c>
      <c r="J3420" s="11"/>
      <c r="K3420" s="11"/>
      <c r="L3420" s="11"/>
      <c r="M3420" s="11"/>
      <c r="N3420" s="11"/>
      <c r="O3420" s="11"/>
      <c r="P3420" s="11"/>
    </row>
    <row r="3421" spans="1:16" ht="38.25">
      <c r="A3421" s="9" t="s">
        <v>8600</v>
      </c>
      <c r="B3421" s="9" t="s">
        <v>8601</v>
      </c>
      <c r="C3421" s="9"/>
      <c r="D3421" s="10"/>
      <c r="E3421" s="9" t="s">
        <v>20</v>
      </c>
      <c r="F3421" s="11"/>
      <c r="G3421" s="12">
        <v>0</v>
      </c>
      <c r="H3421" s="11"/>
      <c r="I3421" s="11" t="s">
        <v>8602</v>
      </c>
      <c r="J3421" s="11"/>
      <c r="K3421" s="11"/>
      <c r="L3421" s="11"/>
      <c r="M3421" s="11"/>
      <c r="N3421" s="11"/>
      <c r="O3421" s="11"/>
      <c r="P3421" s="11"/>
    </row>
    <row r="3422" spans="1:16" ht="25.5">
      <c r="A3422" s="9" t="s">
        <v>8603</v>
      </c>
      <c r="B3422" s="9" t="s">
        <v>8604</v>
      </c>
      <c r="C3422" s="9"/>
      <c r="D3422" s="10"/>
      <c r="E3422" s="9" t="s">
        <v>20</v>
      </c>
      <c r="F3422" s="11"/>
      <c r="G3422" s="12">
        <v>0</v>
      </c>
      <c r="H3422" s="11"/>
      <c r="I3422" s="11" t="s">
        <v>8605</v>
      </c>
      <c r="J3422" s="11"/>
      <c r="K3422" s="11"/>
      <c r="L3422" s="11"/>
      <c r="M3422" s="11"/>
      <c r="N3422" s="11"/>
      <c r="O3422" s="11"/>
      <c r="P3422" s="11"/>
    </row>
    <row r="3423" spans="1:16" ht="25.5">
      <c r="A3423" s="9" t="s">
        <v>8606</v>
      </c>
      <c r="B3423" s="9" t="s">
        <v>8607</v>
      </c>
      <c r="C3423" s="9"/>
      <c r="D3423" s="10"/>
      <c r="E3423" s="9" t="s">
        <v>20</v>
      </c>
      <c r="F3423" s="11"/>
      <c r="G3423" s="12">
        <v>0</v>
      </c>
      <c r="H3423" s="11"/>
      <c r="I3423" s="11" t="s">
        <v>8608</v>
      </c>
      <c r="J3423" s="11"/>
      <c r="K3423" s="11"/>
      <c r="L3423" s="11"/>
      <c r="M3423" s="11"/>
      <c r="N3423" s="11"/>
      <c r="O3423" s="11"/>
      <c r="P3423" s="11"/>
    </row>
    <row r="3424" spans="1:16">
      <c r="A3424" s="9" t="s">
        <v>8609</v>
      </c>
      <c r="B3424" s="9" t="s">
        <v>8610</v>
      </c>
      <c r="C3424" s="9"/>
      <c r="D3424" s="10"/>
      <c r="E3424" s="9" t="s">
        <v>20</v>
      </c>
      <c r="F3424" s="11"/>
      <c r="G3424" s="12">
        <v>0</v>
      </c>
      <c r="H3424" s="11"/>
      <c r="I3424" s="11">
        <v>0</v>
      </c>
      <c r="J3424" s="11"/>
      <c r="K3424" s="11"/>
      <c r="L3424" s="11"/>
      <c r="M3424" s="11"/>
      <c r="N3424" s="11"/>
      <c r="O3424" s="11"/>
      <c r="P3424" s="11"/>
    </row>
    <row r="3425" spans="1:16">
      <c r="A3425" s="9" t="s">
        <v>8611</v>
      </c>
      <c r="B3425" s="9" t="s">
        <v>8612</v>
      </c>
      <c r="C3425" s="9"/>
      <c r="D3425" s="10"/>
      <c r="E3425" s="9" t="s">
        <v>20</v>
      </c>
      <c r="F3425" s="11"/>
      <c r="G3425" s="12">
        <v>0</v>
      </c>
      <c r="H3425" s="11"/>
      <c r="I3425" s="11">
        <v>0</v>
      </c>
      <c r="J3425" s="11"/>
      <c r="K3425" s="11"/>
      <c r="L3425" s="11"/>
      <c r="M3425" s="11"/>
      <c r="N3425" s="11"/>
      <c r="O3425" s="11"/>
      <c r="P3425" s="11"/>
    </row>
    <row r="3426" spans="1:16">
      <c r="A3426" s="9" t="s">
        <v>8613</v>
      </c>
      <c r="B3426" s="9" t="s">
        <v>8614</v>
      </c>
      <c r="C3426" s="9"/>
      <c r="D3426" s="10"/>
      <c r="E3426" s="9" t="s">
        <v>20</v>
      </c>
      <c r="F3426" s="11"/>
      <c r="G3426" s="12">
        <v>0</v>
      </c>
      <c r="H3426" s="11"/>
      <c r="I3426" s="11" t="s">
        <v>8615</v>
      </c>
      <c r="J3426" s="11"/>
      <c r="K3426" s="11"/>
      <c r="L3426" s="11"/>
      <c r="M3426" s="11"/>
      <c r="N3426" s="11"/>
      <c r="O3426" s="11"/>
      <c r="P3426" s="11"/>
    </row>
    <row r="3427" spans="1:16" ht="25.5">
      <c r="A3427" s="9" t="s">
        <v>8616</v>
      </c>
      <c r="B3427" s="9" t="s">
        <v>8617</v>
      </c>
      <c r="C3427" s="9"/>
      <c r="D3427" s="10"/>
      <c r="E3427" s="9" t="s">
        <v>8618</v>
      </c>
      <c r="F3427" s="11"/>
      <c r="G3427" s="12">
        <v>0</v>
      </c>
      <c r="H3427" s="11"/>
      <c r="I3427" s="11" t="s">
        <v>8619</v>
      </c>
      <c r="J3427" s="11"/>
      <c r="K3427" s="11"/>
      <c r="L3427" s="11"/>
      <c r="M3427" s="11"/>
      <c r="N3427" s="11"/>
      <c r="O3427" s="11"/>
      <c r="P3427" s="11"/>
    </row>
    <row r="3428" spans="1:16" ht="25.5">
      <c r="A3428" s="9" t="s">
        <v>8620</v>
      </c>
      <c r="B3428" s="9" t="s">
        <v>8621</v>
      </c>
      <c r="C3428" s="9"/>
      <c r="D3428" s="10"/>
      <c r="E3428" s="9" t="s">
        <v>20</v>
      </c>
      <c r="F3428" s="11"/>
      <c r="G3428" s="12">
        <v>0</v>
      </c>
      <c r="H3428" s="11"/>
      <c r="I3428" s="11" t="s">
        <v>8622</v>
      </c>
      <c r="J3428" s="11"/>
      <c r="K3428" s="11"/>
      <c r="L3428" s="11"/>
      <c r="M3428" s="11"/>
      <c r="N3428" s="11"/>
      <c r="O3428" s="11"/>
      <c r="P3428" s="11"/>
    </row>
    <row r="3429" spans="1:16" ht="25.5">
      <c r="A3429" s="9" t="s">
        <v>8623</v>
      </c>
      <c r="B3429" s="9" t="s">
        <v>8624</v>
      </c>
      <c r="C3429" s="9"/>
      <c r="D3429" s="10"/>
      <c r="E3429" s="9" t="s">
        <v>20</v>
      </c>
      <c r="F3429" s="11"/>
      <c r="G3429" s="12" t="s">
        <v>8625</v>
      </c>
      <c r="H3429" s="11"/>
      <c r="I3429" s="11" t="s">
        <v>8626</v>
      </c>
      <c r="J3429" s="11"/>
      <c r="K3429" s="11"/>
      <c r="L3429" s="11"/>
      <c r="M3429" s="11"/>
      <c r="N3429" s="11"/>
      <c r="O3429" s="11"/>
      <c r="P3429" s="11"/>
    </row>
    <row r="3430" spans="1:16" ht="25.5">
      <c r="A3430" s="9" t="s">
        <v>8627</v>
      </c>
      <c r="B3430" s="9" t="s">
        <v>8628</v>
      </c>
      <c r="C3430" s="9"/>
      <c r="D3430" s="10"/>
      <c r="E3430" s="9" t="s">
        <v>20</v>
      </c>
      <c r="F3430" s="11"/>
      <c r="G3430" s="12">
        <v>0</v>
      </c>
      <c r="H3430" s="11"/>
      <c r="I3430" s="11" t="s">
        <v>8629</v>
      </c>
      <c r="J3430" s="11"/>
      <c r="K3430" s="11"/>
      <c r="L3430" s="11"/>
      <c r="M3430" s="11"/>
      <c r="N3430" s="11"/>
      <c r="O3430" s="11"/>
      <c r="P3430" s="11"/>
    </row>
    <row r="3431" spans="1:16" ht="25.5">
      <c r="A3431" s="9" t="s">
        <v>8630</v>
      </c>
      <c r="B3431" s="9" t="s">
        <v>8631</v>
      </c>
      <c r="C3431" s="9"/>
      <c r="D3431" s="10"/>
      <c r="E3431" s="9" t="s">
        <v>20</v>
      </c>
      <c r="F3431" s="11"/>
      <c r="G3431" s="12">
        <v>0</v>
      </c>
      <c r="H3431" s="11"/>
      <c r="I3431" s="11" t="s">
        <v>8632</v>
      </c>
      <c r="J3431" s="11"/>
      <c r="K3431" s="11"/>
      <c r="L3431" s="11"/>
      <c r="M3431" s="11"/>
      <c r="N3431" s="11"/>
      <c r="O3431" s="11"/>
      <c r="P3431" s="11"/>
    </row>
    <row r="3432" spans="1:16" ht="25.5">
      <c r="A3432" s="9" t="s">
        <v>8633</v>
      </c>
      <c r="B3432" s="9" t="s">
        <v>8634</v>
      </c>
      <c r="C3432" s="9"/>
      <c r="D3432" s="10"/>
      <c r="E3432" s="9" t="s">
        <v>20</v>
      </c>
      <c r="F3432" s="11"/>
      <c r="G3432" s="12">
        <v>0</v>
      </c>
      <c r="H3432" s="11"/>
      <c r="I3432" s="11">
        <v>0</v>
      </c>
      <c r="J3432" s="11"/>
      <c r="K3432" s="11"/>
      <c r="L3432" s="11"/>
      <c r="M3432" s="11"/>
      <c r="N3432" s="11"/>
      <c r="O3432" s="11"/>
      <c r="P3432" s="11"/>
    </row>
    <row r="3433" spans="1:16" ht="25.5">
      <c r="A3433" s="9" t="s">
        <v>8635</v>
      </c>
      <c r="B3433" s="9" t="s">
        <v>8636</v>
      </c>
      <c r="C3433" s="9"/>
      <c r="D3433" s="10"/>
      <c r="E3433" s="9" t="s">
        <v>20</v>
      </c>
      <c r="F3433" s="11"/>
      <c r="G3433" s="12">
        <v>0</v>
      </c>
      <c r="H3433" s="11"/>
      <c r="I3433" s="11" t="s">
        <v>8234</v>
      </c>
      <c r="J3433" s="11"/>
      <c r="K3433" s="11"/>
      <c r="L3433" s="11"/>
      <c r="M3433" s="11"/>
      <c r="N3433" s="11"/>
      <c r="O3433" s="11"/>
      <c r="P3433" s="11"/>
    </row>
    <row r="3434" spans="1:16" ht="25.5">
      <c r="A3434" s="9" t="s">
        <v>8637</v>
      </c>
      <c r="B3434" s="9" t="s">
        <v>8638</v>
      </c>
      <c r="C3434" s="9"/>
      <c r="D3434" s="10"/>
      <c r="E3434" s="9" t="s">
        <v>20</v>
      </c>
      <c r="F3434" s="11"/>
      <c r="G3434" s="12">
        <v>0</v>
      </c>
      <c r="H3434" s="11"/>
      <c r="I3434" s="11" t="s">
        <v>8639</v>
      </c>
      <c r="J3434" s="11"/>
      <c r="K3434" s="11"/>
      <c r="L3434" s="11"/>
      <c r="M3434" s="11"/>
      <c r="N3434" s="11"/>
      <c r="O3434" s="11"/>
      <c r="P3434" s="11"/>
    </row>
    <row r="3435" spans="1:16" ht="25.5">
      <c r="A3435" s="9" t="s">
        <v>8640</v>
      </c>
      <c r="B3435" s="9" t="s">
        <v>8641</v>
      </c>
      <c r="C3435" s="9"/>
      <c r="D3435" s="10"/>
      <c r="E3435" s="9" t="s">
        <v>20</v>
      </c>
      <c r="F3435" s="11"/>
      <c r="G3435" s="12">
        <v>0</v>
      </c>
      <c r="H3435" s="11"/>
      <c r="I3435" s="11">
        <v>0</v>
      </c>
      <c r="J3435" s="11"/>
      <c r="K3435" s="11"/>
      <c r="L3435" s="11"/>
      <c r="M3435" s="11"/>
      <c r="N3435" s="11"/>
      <c r="O3435" s="11"/>
      <c r="P3435" s="11"/>
    </row>
    <row r="3436" spans="1:16">
      <c r="A3436" s="9" t="s">
        <v>8642</v>
      </c>
      <c r="B3436" s="9" t="s">
        <v>8643</v>
      </c>
      <c r="C3436" s="9"/>
      <c r="D3436" s="10"/>
      <c r="E3436" s="9" t="s">
        <v>20</v>
      </c>
      <c r="F3436" s="11"/>
      <c r="G3436" s="12">
        <v>0</v>
      </c>
      <c r="H3436" s="11"/>
      <c r="I3436" s="11">
        <v>0</v>
      </c>
      <c r="J3436" s="11"/>
      <c r="K3436" s="11"/>
      <c r="L3436" s="11"/>
      <c r="M3436" s="11"/>
      <c r="N3436" s="11"/>
      <c r="O3436" s="11"/>
      <c r="P3436" s="11"/>
    </row>
    <row r="3437" spans="1:16" ht="25.5">
      <c r="A3437" s="9" t="s">
        <v>8644</v>
      </c>
      <c r="B3437" s="9" t="s">
        <v>8645</v>
      </c>
      <c r="C3437" s="9"/>
      <c r="D3437" s="10"/>
      <c r="E3437" s="9" t="s">
        <v>20</v>
      </c>
      <c r="F3437" s="11"/>
      <c r="G3437" s="12">
        <v>0</v>
      </c>
      <c r="H3437" s="11"/>
      <c r="I3437" s="11" t="s">
        <v>8646</v>
      </c>
      <c r="J3437" s="11"/>
      <c r="K3437" s="11"/>
      <c r="L3437" s="11"/>
      <c r="M3437" s="11"/>
      <c r="N3437" s="11"/>
      <c r="O3437" s="11"/>
      <c r="P3437" s="11"/>
    </row>
    <row r="3438" spans="1:16" ht="25.5">
      <c r="A3438" s="9" t="s">
        <v>8647</v>
      </c>
      <c r="B3438" s="9" t="s">
        <v>8648</v>
      </c>
      <c r="C3438" s="9"/>
      <c r="D3438" s="10"/>
      <c r="E3438" s="9" t="s">
        <v>20</v>
      </c>
      <c r="F3438" s="11"/>
      <c r="G3438" s="12">
        <v>0</v>
      </c>
      <c r="H3438" s="11"/>
      <c r="I3438" s="11" t="s">
        <v>8646</v>
      </c>
      <c r="J3438" s="11"/>
      <c r="K3438" s="11"/>
      <c r="L3438" s="11"/>
      <c r="M3438" s="11"/>
      <c r="N3438" s="11"/>
      <c r="O3438" s="11"/>
      <c r="P3438" s="11"/>
    </row>
    <row r="3439" spans="1:16" ht="25.5">
      <c r="A3439" s="9" t="s">
        <v>8649</v>
      </c>
      <c r="B3439" s="9" t="s">
        <v>8650</v>
      </c>
      <c r="C3439" s="9"/>
      <c r="D3439" s="10"/>
      <c r="E3439" s="9" t="s">
        <v>20</v>
      </c>
      <c r="F3439" s="11"/>
      <c r="G3439" s="12">
        <v>0</v>
      </c>
      <c r="H3439" s="11"/>
      <c r="I3439" s="11" t="s">
        <v>8651</v>
      </c>
      <c r="J3439" s="11"/>
      <c r="K3439" s="11"/>
      <c r="L3439" s="11"/>
      <c r="M3439" s="11"/>
      <c r="N3439" s="11"/>
      <c r="O3439" s="11"/>
      <c r="P3439" s="11"/>
    </row>
    <row r="3440" spans="1:16" ht="38.25">
      <c r="A3440" s="9" t="s">
        <v>8652</v>
      </c>
      <c r="B3440" s="9" t="s">
        <v>8653</v>
      </c>
      <c r="C3440" s="9"/>
      <c r="D3440" s="10"/>
      <c r="E3440" s="9" t="s">
        <v>20</v>
      </c>
      <c r="F3440" s="11"/>
      <c r="G3440" s="12">
        <v>0</v>
      </c>
      <c r="H3440" s="11"/>
      <c r="I3440" s="11">
        <v>0</v>
      </c>
      <c r="J3440" s="11"/>
      <c r="K3440" s="11"/>
      <c r="L3440" s="11"/>
      <c r="M3440" s="11"/>
      <c r="N3440" s="11"/>
      <c r="O3440" s="11"/>
      <c r="P3440" s="11"/>
    </row>
    <row r="3441" spans="1:16" ht="25.5">
      <c r="A3441" s="9" t="s">
        <v>8654</v>
      </c>
      <c r="B3441" s="9" t="s">
        <v>8655</v>
      </c>
      <c r="C3441" s="9"/>
      <c r="D3441" s="10"/>
      <c r="E3441" s="9" t="s">
        <v>20</v>
      </c>
      <c r="F3441" s="11"/>
      <c r="G3441" s="12">
        <v>0</v>
      </c>
      <c r="H3441" s="11"/>
      <c r="I3441" s="11" t="s">
        <v>8656</v>
      </c>
      <c r="J3441" s="11"/>
      <c r="K3441" s="11"/>
      <c r="L3441" s="11"/>
      <c r="M3441" s="11"/>
      <c r="N3441" s="11"/>
      <c r="O3441" s="11"/>
      <c r="P3441" s="11"/>
    </row>
    <row r="3442" spans="1:16">
      <c r="A3442" s="9" t="s">
        <v>8657</v>
      </c>
      <c r="B3442" s="9" t="s">
        <v>8658</v>
      </c>
      <c r="C3442" s="9"/>
      <c r="D3442" s="10"/>
      <c r="E3442" s="9" t="s">
        <v>20</v>
      </c>
      <c r="F3442" s="11"/>
      <c r="G3442" s="12">
        <v>0</v>
      </c>
      <c r="H3442" s="11"/>
      <c r="I3442" s="11" t="s">
        <v>8659</v>
      </c>
      <c r="J3442" s="11"/>
      <c r="K3442" s="11"/>
      <c r="L3442" s="11"/>
      <c r="M3442" s="11"/>
      <c r="N3442" s="11"/>
      <c r="O3442" s="11"/>
      <c r="P3442" s="11"/>
    </row>
    <row r="3443" spans="1:16" ht="25.5">
      <c r="A3443" s="9" t="s">
        <v>8660</v>
      </c>
      <c r="B3443" s="9" t="s">
        <v>8661</v>
      </c>
      <c r="C3443" s="9"/>
      <c r="D3443" s="10"/>
      <c r="E3443" s="9" t="s">
        <v>20</v>
      </c>
      <c r="F3443" s="11"/>
      <c r="G3443" s="12">
        <v>0</v>
      </c>
      <c r="H3443" s="11"/>
      <c r="I3443" s="11" t="s">
        <v>8662</v>
      </c>
      <c r="J3443" s="11"/>
      <c r="K3443" s="11"/>
      <c r="L3443" s="11"/>
      <c r="M3443" s="11"/>
      <c r="N3443" s="11"/>
      <c r="O3443" s="11"/>
      <c r="P3443" s="11"/>
    </row>
    <row r="3444" spans="1:16" ht="25.5">
      <c r="A3444" s="9" t="s">
        <v>8663</v>
      </c>
      <c r="B3444" s="9" t="s">
        <v>8664</v>
      </c>
      <c r="C3444" s="9"/>
      <c r="D3444" s="10"/>
      <c r="E3444" s="9" t="s">
        <v>20</v>
      </c>
      <c r="F3444" s="11"/>
      <c r="G3444" s="12">
        <v>0</v>
      </c>
      <c r="H3444" s="11"/>
      <c r="I3444" s="11" t="s">
        <v>8665</v>
      </c>
      <c r="J3444" s="11"/>
      <c r="K3444" s="11"/>
      <c r="L3444" s="11"/>
      <c r="M3444" s="11"/>
      <c r="N3444" s="11"/>
      <c r="O3444" s="11"/>
      <c r="P3444" s="11"/>
    </row>
    <row r="3445" spans="1:16" ht="25.5">
      <c r="A3445" s="9" t="s">
        <v>8666</v>
      </c>
      <c r="B3445" s="9" t="s">
        <v>8667</v>
      </c>
      <c r="C3445" s="9"/>
      <c r="D3445" s="10"/>
      <c r="E3445" s="9" t="s">
        <v>20</v>
      </c>
      <c r="F3445" s="11"/>
      <c r="G3445" s="12">
        <v>0</v>
      </c>
      <c r="H3445" s="11"/>
      <c r="I3445" s="11" t="s">
        <v>8668</v>
      </c>
      <c r="J3445" s="11"/>
      <c r="K3445" s="11"/>
      <c r="L3445" s="11"/>
      <c r="M3445" s="11"/>
      <c r="N3445" s="11"/>
      <c r="O3445" s="11"/>
      <c r="P3445" s="11"/>
    </row>
    <row r="3446" spans="1:16">
      <c r="A3446" s="9" t="s">
        <v>8669</v>
      </c>
      <c r="B3446" s="9" t="s">
        <v>8670</v>
      </c>
      <c r="C3446" s="9"/>
      <c r="D3446" s="10"/>
      <c r="E3446" s="9" t="s">
        <v>20</v>
      </c>
      <c r="F3446" s="11"/>
      <c r="G3446" s="12">
        <v>0</v>
      </c>
      <c r="H3446" s="11"/>
      <c r="I3446" s="11" t="s">
        <v>8671</v>
      </c>
      <c r="J3446" s="11"/>
      <c r="K3446" s="11"/>
      <c r="L3446" s="11"/>
      <c r="M3446" s="11"/>
      <c r="N3446" s="11"/>
      <c r="O3446" s="11"/>
      <c r="P3446" s="11"/>
    </row>
    <row r="3447" spans="1:16">
      <c r="A3447" s="9" t="s">
        <v>8672</v>
      </c>
      <c r="B3447" s="9" t="s">
        <v>8673</v>
      </c>
      <c r="C3447" s="9"/>
      <c r="D3447" s="10"/>
      <c r="E3447" s="9" t="s">
        <v>20</v>
      </c>
      <c r="F3447" s="11"/>
      <c r="G3447" s="12">
        <v>0</v>
      </c>
      <c r="H3447" s="11"/>
      <c r="I3447" s="11" t="s">
        <v>8674</v>
      </c>
      <c r="J3447" s="11"/>
      <c r="K3447" s="11"/>
      <c r="L3447" s="11"/>
      <c r="M3447" s="11"/>
      <c r="N3447" s="11"/>
      <c r="O3447" s="11"/>
      <c r="P3447" s="11"/>
    </row>
    <row r="3448" spans="1:16" ht="25.5">
      <c r="A3448" s="9" t="s">
        <v>8675</v>
      </c>
      <c r="B3448" s="9" t="s">
        <v>8676</v>
      </c>
      <c r="C3448" s="9"/>
      <c r="D3448" s="10"/>
      <c r="E3448" s="9" t="s">
        <v>20</v>
      </c>
      <c r="F3448" s="11"/>
      <c r="G3448" s="12">
        <v>0</v>
      </c>
      <c r="H3448" s="11"/>
      <c r="I3448" s="11">
        <v>0</v>
      </c>
      <c r="J3448" s="11"/>
      <c r="K3448" s="11"/>
      <c r="L3448" s="11"/>
      <c r="M3448" s="11"/>
      <c r="N3448" s="11"/>
      <c r="O3448" s="11"/>
      <c r="P3448" s="11"/>
    </row>
    <row r="3449" spans="1:16" ht="38.25">
      <c r="A3449" s="9" t="s">
        <v>8677</v>
      </c>
      <c r="B3449" s="9" t="s">
        <v>8678</v>
      </c>
      <c r="C3449" s="9"/>
      <c r="D3449" s="10"/>
      <c r="E3449" s="9" t="s">
        <v>20</v>
      </c>
      <c r="F3449" s="11"/>
      <c r="G3449" s="12">
        <v>0</v>
      </c>
      <c r="H3449" s="11"/>
      <c r="I3449" s="11">
        <v>0</v>
      </c>
      <c r="J3449" s="11"/>
      <c r="K3449" s="11"/>
      <c r="L3449" s="11"/>
      <c r="M3449" s="11"/>
      <c r="N3449" s="11"/>
      <c r="O3449" s="11"/>
      <c r="P3449" s="11"/>
    </row>
    <row r="3450" spans="1:16" ht="25.5">
      <c r="A3450" s="9" t="s">
        <v>8679</v>
      </c>
      <c r="B3450" s="9" t="s">
        <v>8680</v>
      </c>
      <c r="C3450" s="9"/>
      <c r="D3450" s="10"/>
      <c r="E3450" s="9" t="s">
        <v>20</v>
      </c>
      <c r="F3450" s="11"/>
      <c r="G3450" s="12">
        <v>0</v>
      </c>
      <c r="H3450" s="11"/>
      <c r="I3450" s="11" t="s">
        <v>8681</v>
      </c>
      <c r="J3450" s="11"/>
      <c r="K3450" s="11"/>
      <c r="L3450" s="11"/>
      <c r="M3450" s="11"/>
      <c r="N3450" s="11"/>
      <c r="O3450" s="11"/>
      <c r="P3450" s="11"/>
    </row>
    <row r="3451" spans="1:16" ht="25.5">
      <c r="A3451" s="9" t="s">
        <v>8682</v>
      </c>
      <c r="B3451" s="9" t="s">
        <v>8683</v>
      </c>
      <c r="C3451" s="9"/>
      <c r="D3451" s="10"/>
      <c r="E3451" s="9" t="s">
        <v>20</v>
      </c>
      <c r="F3451" s="11"/>
      <c r="G3451" s="12">
        <v>0</v>
      </c>
      <c r="H3451" s="11"/>
      <c r="I3451" s="11" t="s">
        <v>8684</v>
      </c>
      <c r="J3451" s="11"/>
      <c r="K3451" s="11"/>
      <c r="L3451" s="11"/>
      <c r="M3451" s="11"/>
      <c r="N3451" s="11"/>
      <c r="O3451" s="11"/>
      <c r="P3451" s="11"/>
    </row>
    <row r="3452" spans="1:16" ht="25.5">
      <c r="A3452" s="9" t="s">
        <v>8685</v>
      </c>
      <c r="B3452" s="9" t="s">
        <v>8686</v>
      </c>
      <c r="C3452" s="9"/>
      <c r="D3452" s="10"/>
      <c r="E3452" s="9" t="s">
        <v>20</v>
      </c>
      <c r="F3452" s="11"/>
      <c r="G3452" s="12">
        <v>0</v>
      </c>
      <c r="H3452" s="11" t="s">
        <v>8687</v>
      </c>
      <c r="I3452" s="11"/>
      <c r="J3452" s="11"/>
      <c r="K3452" s="11"/>
      <c r="L3452" s="11"/>
      <c r="M3452" s="11"/>
      <c r="N3452" s="11"/>
      <c r="O3452" s="11"/>
      <c r="P3452" s="11"/>
    </row>
    <row r="3453" spans="1:16" ht="25.5">
      <c r="A3453" s="9" t="s">
        <v>8688</v>
      </c>
      <c r="B3453" s="9" t="s">
        <v>8689</v>
      </c>
      <c r="C3453" s="9"/>
      <c r="D3453" s="10"/>
      <c r="E3453" s="9" t="s">
        <v>20</v>
      </c>
      <c r="F3453" s="11"/>
      <c r="G3453" s="12">
        <v>0</v>
      </c>
      <c r="H3453" s="11"/>
      <c r="I3453" s="11" t="s">
        <v>8690</v>
      </c>
      <c r="J3453" s="11"/>
      <c r="K3453" s="11"/>
      <c r="L3453" s="11"/>
      <c r="M3453" s="11"/>
      <c r="N3453" s="11"/>
      <c r="O3453" s="11"/>
      <c r="P3453" s="11"/>
    </row>
    <row r="3454" spans="1:16" ht="25.5">
      <c r="A3454" s="9" t="s">
        <v>8691</v>
      </c>
      <c r="B3454" s="9" t="s">
        <v>8692</v>
      </c>
      <c r="C3454" s="9"/>
      <c r="D3454" s="10">
        <v>0</v>
      </c>
      <c r="E3454" s="9" t="s">
        <v>20</v>
      </c>
      <c r="F3454" s="11">
        <v>0</v>
      </c>
      <c r="G3454" s="12" t="s">
        <v>8693</v>
      </c>
      <c r="H3454" s="11" t="s">
        <v>8694</v>
      </c>
      <c r="I3454" s="11" t="s">
        <v>8693</v>
      </c>
      <c r="J3454" s="11" t="s">
        <v>8693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  <c r="P3454" s="11">
        <v>0</v>
      </c>
    </row>
    <row r="3455" spans="1:16" ht="25.5">
      <c r="A3455" s="9" t="s">
        <v>8695</v>
      </c>
      <c r="B3455" s="9" t="s">
        <v>8696</v>
      </c>
      <c r="C3455" s="9"/>
      <c r="D3455" s="10"/>
      <c r="E3455" s="9" t="s">
        <v>20</v>
      </c>
      <c r="F3455" s="11"/>
      <c r="G3455" s="12">
        <v>0</v>
      </c>
      <c r="H3455" s="11"/>
      <c r="I3455" s="11" t="s">
        <v>8697</v>
      </c>
      <c r="J3455" s="11"/>
      <c r="K3455" s="11"/>
      <c r="L3455" s="11"/>
      <c r="M3455" s="11"/>
      <c r="N3455" s="11"/>
      <c r="O3455" s="11"/>
      <c r="P3455" s="11"/>
    </row>
    <row r="3456" spans="1:16" ht="38.25">
      <c r="A3456" s="9" t="s">
        <v>8698</v>
      </c>
      <c r="B3456" s="9" t="s">
        <v>8699</v>
      </c>
      <c r="C3456" s="9"/>
      <c r="D3456" s="10"/>
      <c r="E3456" s="9" t="s">
        <v>20</v>
      </c>
      <c r="F3456" s="11"/>
      <c r="G3456" s="12">
        <v>0</v>
      </c>
      <c r="H3456" s="11"/>
      <c r="I3456" s="11" t="s">
        <v>8700</v>
      </c>
      <c r="J3456" s="11"/>
      <c r="K3456" s="11"/>
      <c r="L3456" s="11"/>
      <c r="M3456" s="11"/>
      <c r="N3456" s="11"/>
      <c r="O3456" s="11"/>
      <c r="P3456" s="11"/>
    </row>
    <row r="3457" spans="1:16" ht="25.5">
      <c r="A3457" s="9" t="s">
        <v>8701</v>
      </c>
      <c r="B3457" s="9" t="s">
        <v>8702</v>
      </c>
      <c r="C3457" s="9"/>
      <c r="D3457" s="10"/>
      <c r="E3457" s="9" t="s">
        <v>20</v>
      </c>
      <c r="F3457" s="11"/>
      <c r="G3457" s="12">
        <v>0</v>
      </c>
      <c r="H3457" s="11"/>
      <c r="I3457" s="11" t="s">
        <v>8703</v>
      </c>
      <c r="J3457" s="11"/>
      <c r="K3457" s="11"/>
      <c r="L3457" s="11"/>
      <c r="M3457" s="11"/>
      <c r="N3457" s="11"/>
      <c r="O3457" s="11"/>
      <c r="P3457" s="11"/>
    </row>
    <row r="3458" spans="1:16">
      <c r="A3458" s="9" t="s">
        <v>8704</v>
      </c>
      <c r="B3458" s="9" t="s">
        <v>8705</v>
      </c>
      <c r="C3458" s="9"/>
      <c r="D3458" s="10"/>
      <c r="E3458" s="9" t="s">
        <v>20</v>
      </c>
      <c r="F3458" s="11"/>
      <c r="G3458" s="12">
        <v>0</v>
      </c>
      <c r="H3458" s="11"/>
      <c r="I3458" s="11" t="s">
        <v>8706</v>
      </c>
      <c r="J3458" s="11"/>
      <c r="K3458" s="11"/>
      <c r="L3458" s="11"/>
      <c r="M3458" s="11"/>
      <c r="N3458" s="11"/>
      <c r="O3458" s="11"/>
      <c r="P3458" s="11"/>
    </row>
    <row r="3459" spans="1:16">
      <c r="A3459" s="9" t="s">
        <v>8707</v>
      </c>
      <c r="B3459" s="9" t="s">
        <v>8708</v>
      </c>
      <c r="C3459" s="9"/>
      <c r="D3459" s="10"/>
      <c r="E3459" s="9" t="s">
        <v>567</v>
      </c>
      <c r="F3459" s="11"/>
      <c r="G3459" s="12">
        <v>0</v>
      </c>
      <c r="H3459" s="11"/>
      <c r="I3459" s="11" t="s">
        <v>8709</v>
      </c>
      <c r="J3459" s="11"/>
      <c r="K3459" s="11"/>
      <c r="L3459" s="11"/>
      <c r="M3459" s="11"/>
      <c r="N3459" s="11"/>
      <c r="O3459" s="11"/>
      <c r="P3459" s="11"/>
    </row>
    <row r="3460" spans="1:16">
      <c r="A3460" s="9" t="s">
        <v>8710</v>
      </c>
      <c r="B3460" s="9" t="s">
        <v>8711</v>
      </c>
      <c r="C3460" s="9"/>
      <c r="D3460" s="10"/>
      <c r="E3460" s="9" t="s">
        <v>20</v>
      </c>
      <c r="F3460" s="11"/>
      <c r="G3460" s="12">
        <v>0</v>
      </c>
      <c r="H3460" s="11"/>
      <c r="I3460" s="11" t="s">
        <v>8712</v>
      </c>
      <c r="J3460" s="11"/>
      <c r="K3460" s="11"/>
      <c r="L3460" s="11"/>
      <c r="M3460" s="11"/>
      <c r="N3460" s="11"/>
      <c r="O3460" s="11"/>
      <c r="P3460" s="11"/>
    </row>
    <row r="3461" spans="1:16">
      <c r="A3461" s="9" t="s">
        <v>8713</v>
      </c>
      <c r="B3461" s="9" t="s">
        <v>8714</v>
      </c>
      <c r="C3461" s="9"/>
      <c r="D3461" s="10"/>
      <c r="E3461" s="9" t="s">
        <v>20</v>
      </c>
      <c r="F3461" s="11"/>
      <c r="G3461" s="12">
        <v>0</v>
      </c>
      <c r="H3461" s="11"/>
      <c r="I3461" s="11" t="s">
        <v>8715</v>
      </c>
      <c r="J3461" s="11"/>
      <c r="K3461" s="11"/>
      <c r="L3461" s="11"/>
      <c r="M3461" s="11"/>
      <c r="N3461" s="11"/>
      <c r="O3461" s="11"/>
      <c r="P3461" s="11"/>
    </row>
    <row r="3462" spans="1:16" ht="25.5">
      <c r="A3462" s="9" t="s">
        <v>8716</v>
      </c>
      <c r="B3462" s="9" t="s">
        <v>8717</v>
      </c>
      <c r="C3462" s="9"/>
      <c r="D3462" s="10"/>
      <c r="E3462" s="9" t="s">
        <v>20</v>
      </c>
      <c r="F3462" s="11"/>
      <c r="G3462" s="12">
        <v>0</v>
      </c>
      <c r="H3462" s="11"/>
      <c r="I3462" s="11" t="s">
        <v>8718</v>
      </c>
      <c r="J3462" s="11"/>
      <c r="K3462" s="11"/>
      <c r="L3462" s="11"/>
      <c r="M3462" s="11"/>
      <c r="N3462" s="11"/>
      <c r="O3462" s="11"/>
      <c r="P3462" s="11"/>
    </row>
    <row r="3463" spans="1:16" ht="25.5">
      <c r="A3463" s="9" t="s">
        <v>8719</v>
      </c>
      <c r="B3463" s="9" t="s">
        <v>8720</v>
      </c>
      <c r="C3463" s="9"/>
      <c r="D3463" s="10"/>
      <c r="E3463" s="9" t="s">
        <v>20</v>
      </c>
      <c r="F3463" s="11"/>
      <c r="G3463" s="12">
        <v>0</v>
      </c>
      <c r="H3463" s="11"/>
      <c r="I3463" s="11" t="s">
        <v>8721</v>
      </c>
      <c r="J3463" s="11"/>
      <c r="K3463" s="11"/>
      <c r="L3463" s="11"/>
      <c r="M3463" s="11"/>
      <c r="N3463" s="11"/>
      <c r="O3463" s="11"/>
      <c r="P3463" s="11"/>
    </row>
    <row r="3464" spans="1:16" ht="51">
      <c r="A3464" s="9" t="s">
        <v>8722</v>
      </c>
      <c r="B3464" s="9" t="s">
        <v>8723</v>
      </c>
      <c r="C3464" s="9"/>
      <c r="D3464" s="10"/>
      <c r="E3464" s="9" t="s">
        <v>20</v>
      </c>
      <c r="F3464" s="11"/>
      <c r="G3464" s="12">
        <v>0</v>
      </c>
      <c r="H3464" s="11"/>
      <c r="I3464" s="11" t="s">
        <v>8690</v>
      </c>
      <c r="J3464" s="11"/>
      <c r="K3464" s="11"/>
      <c r="L3464" s="11"/>
      <c r="M3464" s="11"/>
      <c r="N3464" s="11"/>
      <c r="O3464" s="11"/>
      <c r="P3464" s="11"/>
    </row>
    <row r="3465" spans="1:16">
      <c r="A3465" s="9" t="s">
        <v>8724</v>
      </c>
      <c r="B3465" s="9" t="s">
        <v>8725</v>
      </c>
      <c r="C3465" s="9"/>
      <c r="D3465" s="10"/>
      <c r="E3465" s="9" t="s">
        <v>20</v>
      </c>
      <c r="F3465" s="11"/>
      <c r="G3465" s="12">
        <v>0</v>
      </c>
      <c r="H3465" s="11"/>
      <c r="I3465" s="11" t="s">
        <v>8726</v>
      </c>
      <c r="J3465" s="11"/>
      <c r="K3465" s="11"/>
      <c r="L3465" s="11"/>
      <c r="M3465" s="11"/>
      <c r="N3465" s="11"/>
      <c r="O3465" s="11"/>
      <c r="P3465" s="11"/>
    </row>
    <row r="3466" spans="1:16">
      <c r="A3466" s="9" t="s">
        <v>8727</v>
      </c>
      <c r="B3466" s="9" t="s">
        <v>8728</v>
      </c>
      <c r="C3466" s="9"/>
      <c r="D3466" s="10"/>
      <c r="E3466" s="9" t="s">
        <v>20</v>
      </c>
      <c r="F3466" s="11"/>
      <c r="G3466" s="12">
        <v>0</v>
      </c>
      <c r="H3466" s="11"/>
      <c r="I3466" s="11" t="s">
        <v>8726</v>
      </c>
      <c r="J3466" s="11"/>
      <c r="K3466" s="11"/>
      <c r="L3466" s="11"/>
      <c r="M3466" s="11"/>
      <c r="N3466" s="11"/>
      <c r="O3466" s="11"/>
      <c r="P3466" s="11"/>
    </row>
    <row r="3467" spans="1:16">
      <c r="A3467" s="9" t="s">
        <v>8729</v>
      </c>
      <c r="B3467" s="9" t="s">
        <v>8730</v>
      </c>
      <c r="C3467" s="9"/>
      <c r="D3467" s="10"/>
      <c r="E3467" s="9" t="s">
        <v>20</v>
      </c>
      <c r="F3467" s="11"/>
      <c r="G3467" s="12">
        <v>0</v>
      </c>
      <c r="H3467" s="11"/>
      <c r="I3467" s="11" t="s">
        <v>8731</v>
      </c>
      <c r="J3467" s="11"/>
      <c r="K3467" s="11"/>
      <c r="L3467" s="11"/>
      <c r="M3467" s="11"/>
      <c r="N3467" s="11"/>
      <c r="O3467" s="11"/>
      <c r="P3467" s="11"/>
    </row>
    <row r="3468" spans="1:16">
      <c r="A3468" s="9" t="s">
        <v>8732</v>
      </c>
      <c r="B3468" s="9" t="s">
        <v>8733</v>
      </c>
      <c r="C3468" s="9"/>
      <c r="D3468" s="10"/>
      <c r="E3468" s="9" t="s">
        <v>20</v>
      </c>
      <c r="F3468" s="11"/>
      <c r="G3468" s="12">
        <v>0</v>
      </c>
      <c r="H3468" s="11"/>
      <c r="I3468" s="11" t="s">
        <v>8734</v>
      </c>
      <c r="J3468" s="11"/>
      <c r="K3468" s="11"/>
      <c r="L3468" s="11"/>
      <c r="M3468" s="11"/>
      <c r="N3468" s="11"/>
      <c r="O3468" s="11"/>
      <c r="P3468" s="11"/>
    </row>
    <row r="3469" spans="1:16" ht="51">
      <c r="A3469" s="9" t="s">
        <v>8735</v>
      </c>
      <c r="B3469" s="9" t="s">
        <v>8736</v>
      </c>
      <c r="C3469" s="9"/>
      <c r="D3469" s="10"/>
      <c r="E3469" s="9" t="s">
        <v>8221</v>
      </c>
      <c r="F3469" s="11"/>
      <c r="G3469" s="12">
        <v>0</v>
      </c>
      <c r="H3469" s="11"/>
      <c r="I3469" s="11" t="s">
        <v>8693</v>
      </c>
      <c r="J3469" s="11"/>
      <c r="K3469" s="11"/>
      <c r="L3469" s="11"/>
      <c r="M3469" s="11"/>
      <c r="N3469" s="11"/>
      <c r="O3469" s="11"/>
      <c r="P3469" s="11"/>
    </row>
    <row r="3470" spans="1:16">
      <c r="A3470" s="9" t="s">
        <v>8737</v>
      </c>
      <c r="B3470" s="9" t="s">
        <v>8738</v>
      </c>
      <c r="C3470" s="9"/>
      <c r="D3470" s="10"/>
      <c r="E3470" s="9" t="s">
        <v>20</v>
      </c>
      <c r="F3470" s="11"/>
      <c r="G3470" s="12">
        <v>0</v>
      </c>
      <c r="H3470" s="11"/>
      <c r="I3470" s="11">
        <v>0</v>
      </c>
      <c r="J3470" s="11"/>
      <c r="K3470" s="11"/>
      <c r="L3470" s="11"/>
      <c r="M3470" s="11"/>
      <c r="N3470" s="11"/>
      <c r="O3470" s="11"/>
      <c r="P3470" s="11"/>
    </row>
    <row r="3471" spans="1:16" ht="51">
      <c r="A3471" s="9" t="s">
        <v>8739</v>
      </c>
      <c r="B3471" s="9" t="s">
        <v>8740</v>
      </c>
      <c r="C3471" s="9"/>
      <c r="D3471" s="10"/>
      <c r="E3471" s="9" t="s">
        <v>20</v>
      </c>
      <c r="F3471" s="11"/>
      <c r="G3471" s="12" t="s">
        <v>8741</v>
      </c>
      <c r="H3471" s="11"/>
      <c r="I3471" s="11">
        <v>5963</v>
      </c>
      <c r="J3471" s="11"/>
      <c r="K3471" s="11"/>
      <c r="L3471" s="11"/>
      <c r="M3471" s="11"/>
      <c r="N3471" s="11"/>
      <c r="O3471" s="11"/>
      <c r="P3471" s="11"/>
    </row>
    <row r="3472" spans="1:16" ht="51">
      <c r="A3472" s="9" t="s">
        <v>8742</v>
      </c>
      <c r="B3472" s="9" t="s">
        <v>8743</v>
      </c>
      <c r="C3472" s="9"/>
      <c r="D3472" s="10"/>
      <c r="E3472" s="9" t="s">
        <v>20</v>
      </c>
      <c r="F3472" s="11"/>
      <c r="G3472" s="12">
        <v>0</v>
      </c>
      <c r="H3472" s="11"/>
      <c r="I3472" s="11" t="s">
        <v>8693</v>
      </c>
      <c r="J3472" s="11"/>
      <c r="K3472" s="11"/>
      <c r="L3472" s="11"/>
      <c r="M3472" s="11"/>
      <c r="N3472" s="11"/>
      <c r="O3472" s="11"/>
      <c r="P3472" s="11"/>
    </row>
    <row r="3473" spans="1:16" ht="25.5">
      <c r="A3473" s="9" t="s">
        <v>8744</v>
      </c>
      <c r="B3473" s="9" t="s">
        <v>8745</v>
      </c>
      <c r="C3473" s="9"/>
      <c r="D3473" s="10"/>
      <c r="E3473" s="9" t="s">
        <v>8221</v>
      </c>
      <c r="F3473" s="11"/>
      <c r="G3473" s="12">
        <v>0</v>
      </c>
      <c r="H3473" s="11"/>
      <c r="I3473" s="11">
        <v>0</v>
      </c>
      <c r="J3473" s="11"/>
      <c r="K3473" s="11"/>
      <c r="L3473" s="11"/>
      <c r="M3473" s="11"/>
      <c r="N3473" s="11"/>
      <c r="O3473" s="11"/>
      <c r="P3473" s="11"/>
    </row>
    <row r="3474" spans="1:16">
      <c r="A3474" s="9" t="s">
        <v>8746</v>
      </c>
      <c r="B3474" s="9" t="s">
        <v>8747</v>
      </c>
      <c r="C3474" s="9"/>
      <c r="D3474" s="10"/>
      <c r="E3474" s="9" t="s">
        <v>20</v>
      </c>
      <c r="F3474" s="11"/>
      <c r="G3474" s="12">
        <v>0</v>
      </c>
      <c r="H3474" s="11"/>
      <c r="I3474" s="11" t="s">
        <v>8748</v>
      </c>
      <c r="J3474" s="11"/>
      <c r="K3474" s="11"/>
      <c r="L3474" s="11"/>
      <c r="M3474" s="11"/>
      <c r="N3474" s="11"/>
      <c r="O3474" s="11"/>
      <c r="P3474" s="11"/>
    </row>
    <row r="3475" spans="1:16" ht="38.25">
      <c r="A3475" s="9" t="s">
        <v>8749</v>
      </c>
      <c r="B3475" s="9" t="s">
        <v>8750</v>
      </c>
      <c r="C3475" s="9"/>
      <c r="D3475" s="10"/>
      <c r="E3475" s="9" t="s">
        <v>20</v>
      </c>
      <c r="F3475" s="11"/>
      <c r="G3475" s="12">
        <v>0</v>
      </c>
      <c r="H3475" s="11"/>
      <c r="I3475" s="11" t="s">
        <v>8751</v>
      </c>
      <c r="J3475" s="11"/>
      <c r="K3475" s="11"/>
      <c r="L3475" s="11"/>
      <c r="M3475" s="11"/>
      <c r="N3475" s="11"/>
      <c r="O3475" s="11"/>
      <c r="P3475" s="11"/>
    </row>
    <row r="3476" spans="1:16" ht="25.5">
      <c r="A3476" s="9" t="s">
        <v>8752</v>
      </c>
      <c r="B3476" s="9" t="s">
        <v>8753</v>
      </c>
      <c r="C3476" s="9"/>
      <c r="D3476" s="10"/>
      <c r="E3476" s="9" t="s">
        <v>20</v>
      </c>
      <c r="F3476" s="11"/>
      <c r="G3476" s="12">
        <v>0</v>
      </c>
      <c r="H3476" s="11"/>
      <c r="I3476" s="11" t="s">
        <v>8754</v>
      </c>
      <c r="J3476" s="11"/>
      <c r="K3476" s="11"/>
      <c r="L3476" s="11"/>
      <c r="M3476" s="11"/>
      <c r="N3476" s="11"/>
      <c r="O3476" s="11"/>
      <c r="P3476" s="11"/>
    </row>
    <row r="3477" spans="1:16" ht="25.5">
      <c r="A3477" s="9" t="s">
        <v>8755</v>
      </c>
      <c r="B3477" s="9" t="s">
        <v>8756</v>
      </c>
      <c r="C3477" s="9"/>
      <c r="D3477" s="10"/>
      <c r="E3477" s="9" t="s">
        <v>20</v>
      </c>
      <c r="F3477" s="11"/>
      <c r="G3477" s="12">
        <v>0</v>
      </c>
      <c r="H3477" s="11"/>
      <c r="I3477" s="11" t="s">
        <v>8757</v>
      </c>
      <c r="J3477" s="11"/>
      <c r="K3477" s="11"/>
      <c r="L3477" s="11"/>
      <c r="M3477" s="11"/>
      <c r="N3477" s="11"/>
      <c r="O3477" s="11"/>
      <c r="P3477" s="11"/>
    </row>
    <row r="3478" spans="1:16" ht="25.5">
      <c r="A3478" s="9" t="s">
        <v>8758</v>
      </c>
      <c r="B3478" s="9" t="s">
        <v>8759</v>
      </c>
      <c r="C3478" s="9"/>
      <c r="D3478" s="10"/>
      <c r="E3478" s="9" t="s">
        <v>20</v>
      </c>
      <c r="F3478" s="11"/>
      <c r="G3478" s="12">
        <v>0</v>
      </c>
      <c r="H3478" s="11"/>
      <c r="I3478" s="11" t="s">
        <v>8760</v>
      </c>
      <c r="J3478" s="11"/>
      <c r="K3478" s="11"/>
      <c r="L3478" s="11"/>
      <c r="M3478" s="11"/>
      <c r="N3478" s="11"/>
      <c r="O3478" s="11"/>
      <c r="P3478" s="11"/>
    </row>
    <row r="3479" spans="1:16" ht="25.5">
      <c r="A3479" s="9" t="s">
        <v>8761</v>
      </c>
      <c r="B3479" s="9" t="s">
        <v>8762</v>
      </c>
      <c r="C3479" s="9"/>
      <c r="D3479" s="10"/>
      <c r="E3479" s="9" t="s">
        <v>20</v>
      </c>
      <c r="F3479" s="11"/>
      <c r="G3479" s="12" t="s">
        <v>8697</v>
      </c>
      <c r="H3479" s="11"/>
      <c r="I3479" s="11" t="s">
        <v>8697</v>
      </c>
      <c r="J3479" s="11"/>
      <c r="K3479" s="11"/>
      <c r="L3479" s="11"/>
      <c r="M3479" s="11"/>
      <c r="N3479" s="11"/>
      <c r="O3479" s="11"/>
      <c r="P3479" s="11"/>
    </row>
    <row r="3480" spans="1:16" ht="51">
      <c r="A3480" s="9" t="s">
        <v>8763</v>
      </c>
      <c r="B3480" s="9" t="s">
        <v>8764</v>
      </c>
      <c r="C3480" s="9"/>
      <c r="D3480" s="10"/>
      <c r="E3480" s="9" t="s">
        <v>20</v>
      </c>
      <c r="F3480" s="11"/>
      <c r="G3480" s="12">
        <v>0</v>
      </c>
      <c r="H3480" s="11"/>
      <c r="I3480" s="11" t="s">
        <v>8706</v>
      </c>
      <c r="J3480" s="11"/>
      <c r="K3480" s="11"/>
      <c r="L3480" s="11"/>
      <c r="M3480" s="11"/>
      <c r="N3480" s="11"/>
      <c r="O3480" s="11"/>
      <c r="P3480" s="11"/>
    </row>
    <row r="3481" spans="1:16" ht="25.5">
      <c r="A3481" s="9" t="s">
        <v>8765</v>
      </c>
      <c r="B3481" s="9" t="s">
        <v>8766</v>
      </c>
      <c r="C3481" s="9"/>
      <c r="D3481" s="10"/>
      <c r="E3481" s="9" t="s">
        <v>20</v>
      </c>
      <c r="F3481" s="11"/>
      <c r="G3481" s="12">
        <v>0</v>
      </c>
      <c r="H3481" s="11"/>
      <c r="I3481" s="11">
        <v>0</v>
      </c>
      <c r="J3481" s="11"/>
      <c r="K3481" s="11"/>
      <c r="L3481" s="11"/>
      <c r="M3481" s="11"/>
      <c r="N3481" s="11"/>
      <c r="O3481" s="11"/>
      <c r="P3481" s="11"/>
    </row>
    <row r="3482" spans="1:16">
      <c r="A3482" s="9" t="s">
        <v>8767</v>
      </c>
      <c r="B3482" s="9" t="s">
        <v>8768</v>
      </c>
      <c r="C3482" s="9"/>
      <c r="D3482" s="10"/>
      <c r="E3482" s="9" t="s">
        <v>20</v>
      </c>
      <c r="F3482" s="11"/>
      <c r="G3482" s="12">
        <v>0</v>
      </c>
      <c r="H3482" s="11"/>
      <c r="I3482" s="11" t="s">
        <v>8769</v>
      </c>
      <c r="J3482" s="11"/>
      <c r="K3482" s="11"/>
      <c r="L3482" s="11"/>
      <c r="M3482" s="11"/>
      <c r="N3482" s="11"/>
      <c r="O3482" s="11"/>
      <c r="P3482" s="11"/>
    </row>
    <row r="3483" spans="1:16" ht="25.5">
      <c r="A3483" s="9" t="s">
        <v>8770</v>
      </c>
      <c r="B3483" s="9" t="s">
        <v>8771</v>
      </c>
      <c r="C3483" s="9"/>
      <c r="D3483" s="10"/>
      <c r="E3483" s="9" t="s">
        <v>20</v>
      </c>
      <c r="F3483" s="11"/>
      <c r="G3483" s="12">
        <v>0</v>
      </c>
      <c r="H3483" s="11"/>
      <c r="I3483" s="11" t="s">
        <v>8772</v>
      </c>
      <c r="J3483" s="11"/>
      <c r="K3483" s="11"/>
      <c r="L3483" s="11"/>
      <c r="M3483" s="11"/>
      <c r="N3483" s="11"/>
      <c r="O3483" s="11"/>
      <c r="P3483" s="11"/>
    </row>
    <row r="3484" spans="1:16">
      <c r="A3484" s="9" t="s">
        <v>8773</v>
      </c>
      <c r="B3484" s="9" t="s">
        <v>8774</v>
      </c>
      <c r="C3484" s="9"/>
      <c r="D3484" s="10"/>
      <c r="E3484" s="9" t="s">
        <v>20</v>
      </c>
      <c r="F3484" s="11"/>
      <c r="G3484" s="12">
        <v>0</v>
      </c>
      <c r="H3484" s="11"/>
      <c r="I3484" s="11" t="s">
        <v>8775</v>
      </c>
      <c r="J3484" s="11"/>
      <c r="K3484" s="11"/>
      <c r="L3484" s="11"/>
      <c r="M3484" s="11"/>
      <c r="N3484" s="11"/>
      <c r="O3484" s="11"/>
      <c r="P3484" s="11"/>
    </row>
    <row r="3485" spans="1:16" ht="25.5">
      <c r="A3485" s="9" t="s">
        <v>8776</v>
      </c>
      <c r="B3485" s="9" t="s">
        <v>8777</v>
      </c>
      <c r="C3485" s="9"/>
      <c r="D3485" s="10"/>
      <c r="E3485" s="9" t="s">
        <v>20</v>
      </c>
      <c r="F3485" s="11"/>
      <c r="G3485" s="12">
        <v>0</v>
      </c>
      <c r="H3485" s="11"/>
      <c r="I3485" s="11" t="s">
        <v>8778</v>
      </c>
      <c r="J3485" s="11"/>
      <c r="K3485" s="11"/>
      <c r="L3485" s="11"/>
      <c r="M3485" s="11"/>
      <c r="N3485" s="11"/>
      <c r="O3485" s="11"/>
      <c r="P3485" s="11"/>
    </row>
    <row r="3486" spans="1:16" ht="25.5">
      <c r="A3486" s="9" t="s">
        <v>8779</v>
      </c>
      <c r="B3486" s="9" t="s">
        <v>8780</v>
      </c>
      <c r="C3486" s="9"/>
      <c r="D3486" s="10"/>
      <c r="E3486" s="9" t="s">
        <v>20</v>
      </c>
      <c r="F3486" s="11"/>
      <c r="G3486" s="12">
        <v>0</v>
      </c>
      <c r="H3486" s="11"/>
      <c r="I3486" s="11" t="s">
        <v>8781</v>
      </c>
      <c r="J3486" s="11"/>
      <c r="K3486" s="11"/>
      <c r="L3486" s="11"/>
      <c r="M3486" s="11"/>
      <c r="N3486" s="11"/>
      <c r="O3486" s="11"/>
      <c r="P3486" s="11"/>
    </row>
    <row r="3487" spans="1:16" ht="25.5">
      <c r="A3487" s="9" t="s">
        <v>8782</v>
      </c>
      <c r="B3487" s="9" t="s">
        <v>8783</v>
      </c>
      <c r="C3487" s="9"/>
      <c r="D3487" s="10"/>
      <c r="E3487" s="9" t="s">
        <v>20</v>
      </c>
      <c r="F3487" s="11"/>
      <c r="G3487" s="12">
        <v>0</v>
      </c>
      <c r="H3487" s="11"/>
      <c r="I3487" s="11" t="s">
        <v>8784</v>
      </c>
      <c r="J3487" s="11"/>
      <c r="K3487" s="11"/>
      <c r="L3487" s="11"/>
      <c r="M3487" s="11"/>
      <c r="N3487" s="11"/>
      <c r="O3487" s="11"/>
      <c r="P3487" s="11"/>
    </row>
    <row r="3488" spans="1:16" ht="25.5">
      <c r="A3488" s="9" t="s">
        <v>8785</v>
      </c>
      <c r="B3488" s="9" t="s">
        <v>8786</v>
      </c>
      <c r="C3488" s="9"/>
      <c r="D3488" s="10"/>
      <c r="E3488" s="9" t="s">
        <v>20</v>
      </c>
      <c r="F3488" s="11"/>
      <c r="G3488" s="12">
        <v>0</v>
      </c>
      <c r="H3488" s="11"/>
      <c r="I3488" s="11" t="s">
        <v>8787</v>
      </c>
      <c r="J3488" s="11"/>
      <c r="K3488" s="11"/>
      <c r="L3488" s="11"/>
      <c r="M3488" s="11"/>
      <c r="N3488" s="11"/>
      <c r="O3488" s="11"/>
      <c r="P3488" s="11"/>
    </row>
    <row r="3489" spans="1:16" ht="25.5">
      <c r="A3489" s="9" t="s">
        <v>8788</v>
      </c>
      <c r="B3489" s="9" t="s">
        <v>8789</v>
      </c>
      <c r="C3489" s="9"/>
      <c r="D3489" s="10"/>
      <c r="E3489" s="9" t="s">
        <v>20</v>
      </c>
      <c r="F3489" s="11"/>
      <c r="G3489" s="12">
        <v>0</v>
      </c>
      <c r="H3489" s="11"/>
      <c r="I3489" s="11" t="s">
        <v>8790</v>
      </c>
      <c r="J3489" s="11"/>
      <c r="K3489" s="11"/>
      <c r="L3489" s="11"/>
      <c r="M3489" s="11"/>
      <c r="N3489" s="11"/>
      <c r="O3489" s="11"/>
      <c r="P3489" s="11"/>
    </row>
    <row r="3490" spans="1:16" ht="25.5">
      <c r="A3490" s="9" t="s">
        <v>8791</v>
      </c>
      <c r="B3490" s="9" t="s">
        <v>8792</v>
      </c>
      <c r="C3490" s="9"/>
      <c r="D3490" s="10"/>
      <c r="E3490" s="9" t="s">
        <v>20</v>
      </c>
      <c r="F3490" s="11"/>
      <c r="G3490" s="12">
        <v>0</v>
      </c>
      <c r="H3490" s="11"/>
      <c r="I3490" s="11" t="s">
        <v>8602</v>
      </c>
      <c r="J3490" s="11"/>
      <c r="K3490" s="11"/>
      <c r="L3490" s="11"/>
      <c r="M3490" s="11"/>
      <c r="N3490" s="11"/>
      <c r="O3490" s="11"/>
      <c r="P3490" s="11"/>
    </row>
    <row r="3491" spans="1:16" ht="25.5">
      <c r="A3491" s="9" t="s">
        <v>8793</v>
      </c>
      <c r="B3491" s="9" t="s">
        <v>8794</v>
      </c>
      <c r="C3491" s="9"/>
      <c r="D3491" s="10"/>
      <c r="E3491" s="9" t="s">
        <v>3258</v>
      </c>
      <c r="F3491" s="11"/>
      <c r="G3491" s="12">
        <v>0</v>
      </c>
      <c r="H3491" s="11"/>
      <c r="I3491" s="11" t="s">
        <v>8795</v>
      </c>
      <c r="J3491" s="11"/>
      <c r="K3491" s="11"/>
      <c r="L3491" s="11"/>
      <c r="M3491" s="11"/>
      <c r="N3491" s="11"/>
      <c r="O3491" s="11"/>
      <c r="P3491" s="11"/>
    </row>
    <row r="3492" spans="1:16" ht="25.5">
      <c r="A3492" s="9" t="s">
        <v>8796</v>
      </c>
      <c r="B3492" s="9" t="s">
        <v>8797</v>
      </c>
      <c r="C3492" s="9"/>
      <c r="D3492" s="10"/>
      <c r="E3492" s="9" t="s">
        <v>20</v>
      </c>
      <c r="F3492" s="11"/>
      <c r="G3492" s="12">
        <v>0</v>
      </c>
      <c r="H3492" s="11"/>
      <c r="I3492" s="11" t="s">
        <v>8798</v>
      </c>
      <c r="J3492" s="11"/>
      <c r="K3492" s="11"/>
      <c r="L3492" s="11"/>
      <c r="M3492" s="11"/>
      <c r="N3492" s="11"/>
      <c r="O3492" s="11"/>
      <c r="P3492" s="11"/>
    </row>
    <row r="3493" spans="1:16">
      <c r="A3493" s="9" t="s">
        <v>8799</v>
      </c>
      <c r="B3493" s="9" t="s">
        <v>8800</v>
      </c>
      <c r="C3493" s="9"/>
      <c r="D3493" s="10"/>
      <c r="E3493" s="9" t="s">
        <v>20</v>
      </c>
      <c r="F3493" s="11"/>
      <c r="G3493" s="12">
        <v>0</v>
      </c>
      <c r="H3493" s="11"/>
      <c r="I3493" s="11" t="s">
        <v>8801</v>
      </c>
      <c r="J3493" s="11"/>
      <c r="K3493" s="11"/>
      <c r="L3493" s="11"/>
      <c r="M3493" s="11"/>
      <c r="N3493" s="11"/>
      <c r="O3493" s="11"/>
      <c r="P3493" s="11"/>
    </row>
    <row r="3494" spans="1:16">
      <c r="A3494" s="9" t="s">
        <v>8802</v>
      </c>
      <c r="B3494" s="9" t="s">
        <v>8803</v>
      </c>
      <c r="C3494" s="9"/>
      <c r="D3494" s="10"/>
      <c r="E3494" s="9" t="s">
        <v>20</v>
      </c>
      <c r="F3494" s="11"/>
      <c r="G3494" s="12">
        <v>0</v>
      </c>
      <c r="H3494" s="11"/>
      <c r="I3494" s="11" t="s">
        <v>8496</v>
      </c>
      <c r="J3494" s="11"/>
      <c r="K3494" s="11"/>
      <c r="L3494" s="11"/>
      <c r="M3494" s="11"/>
      <c r="N3494" s="11"/>
      <c r="O3494" s="11"/>
      <c r="P3494" s="11"/>
    </row>
    <row r="3495" spans="1:16" ht="25.5">
      <c r="A3495" s="9" t="s">
        <v>8802</v>
      </c>
      <c r="B3495" s="9" t="s">
        <v>8804</v>
      </c>
      <c r="C3495" s="9"/>
      <c r="D3495" s="10"/>
      <c r="E3495" s="9" t="s">
        <v>20</v>
      </c>
      <c r="F3495" s="11"/>
      <c r="G3495" s="12">
        <v>0</v>
      </c>
      <c r="H3495" s="11"/>
      <c r="I3495" s="11" t="s">
        <v>8496</v>
      </c>
      <c r="J3495" s="11"/>
      <c r="K3495" s="11"/>
      <c r="L3495" s="11"/>
      <c r="M3495" s="11"/>
      <c r="N3495" s="11"/>
      <c r="O3495" s="11"/>
      <c r="P3495" s="11"/>
    </row>
    <row r="3496" spans="1:16" ht="25.5">
      <c r="A3496" s="9" t="s">
        <v>8805</v>
      </c>
      <c r="B3496" s="9" t="s">
        <v>8806</v>
      </c>
      <c r="C3496" s="9"/>
      <c r="D3496" s="10"/>
      <c r="E3496" s="9" t="s">
        <v>3271</v>
      </c>
      <c r="F3496" s="11"/>
      <c r="G3496" s="12">
        <v>0</v>
      </c>
      <c r="H3496" s="11"/>
      <c r="I3496" s="11">
        <v>0</v>
      </c>
      <c r="J3496" s="11"/>
      <c r="K3496" s="11"/>
      <c r="L3496" s="11"/>
      <c r="M3496" s="11"/>
      <c r="N3496" s="11"/>
      <c r="O3496" s="11"/>
      <c r="P3496" s="11"/>
    </row>
    <row r="3497" spans="1:16">
      <c r="A3497" s="9" t="s">
        <v>8807</v>
      </c>
      <c r="B3497" s="9" t="s">
        <v>8808</v>
      </c>
      <c r="C3497" s="9"/>
      <c r="D3497" s="10"/>
      <c r="E3497" s="9" t="s">
        <v>20</v>
      </c>
      <c r="F3497" s="11"/>
      <c r="G3497" s="12">
        <v>0</v>
      </c>
      <c r="H3497" s="11"/>
      <c r="I3497" s="11" t="s">
        <v>8809</v>
      </c>
      <c r="J3497" s="11"/>
      <c r="K3497" s="11"/>
      <c r="L3497" s="11"/>
      <c r="M3497" s="11"/>
      <c r="N3497" s="11"/>
      <c r="O3497" s="11"/>
      <c r="P3497" s="11"/>
    </row>
    <row r="3498" spans="1:16" ht="25.5">
      <c r="A3498" s="9" t="s">
        <v>8810</v>
      </c>
      <c r="B3498" s="9" t="s">
        <v>8811</v>
      </c>
      <c r="C3498" s="9"/>
      <c r="D3498" s="10"/>
      <c r="E3498" s="9" t="s">
        <v>20</v>
      </c>
      <c r="F3498" s="11"/>
      <c r="G3498" s="12">
        <v>0</v>
      </c>
      <c r="H3498" s="11"/>
      <c r="I3498" s="11" t="s">
        <v>8812</v>
      </c>
      <c r="J3498" s="11"/>
      <c r="K3498" s="11"/>
      <c r="L3498" s="11"/>
      <c r="M3498" s="11"/>
      <c r="N3498" s="11"/>
      <c r="O3498" s="11"/>
      <c r="P3498" s="11"/>
    </row>
    <row r="3499" spans="1:16" ht="25.5">
      <c r="A3499" s="9" t="s">
        <v>8813</v>
      </c>
      <c r="B3499" s="9" t="s">
        <v>8814</v>
      </c>
      <c r="C3499" s="9"/>
      <c r="D3499" s="10"/>
      <c r="E3499" s="9" t="s">
        <v>8815</v>
      </c>
      <c r="F3499" s="11"/>
      <c r="G3499" s="12">
        <v>0</v>
      </c>
      <c r="H3499" s="11"/>
      <c r="I3499" s="11" t="s">
        <v>8816</v>
      </c>
      <c r="J3499" s="11"/>
      <c r="K3499" s="11"/>
      <c r="L3499" s="11"/>
      <c r="M3499" s="11"/>
      <c r="N3499" s="11"/>
      <c r="O3499" s="11"/>
      <c r="P3499" s="11"/>
    </row>
    <row r="3500" spans="1:16">
      <c r="A3500" s="9" t="s">
        <v>8817</v>
      </c>
      <c r="B3500" s="9" t="s">
        <v>8818</v>
      </c>
      <c r="C3500" s="9"/>
      <c r="D3500" s="10"/>
      <c r="E3500" s="9" t="s">
        <v>20</v>
      </c>
      <c r="F3500" s="11"/>
      <c r="G3500" s="12">
        <v>0</v>
      </c>
      <c r="H3500" s="11"/>
      <c r="I3500" s="11">
        <v>0</v>
      </c>
      <c r="J3500" s="11"/>
      <c r="K3500" s="11"/>
      <c r="L3500" s="11"/>
      <c r="M3500" s="11"/>
      <c r="N3500" s="11"/>
      <c r="O3500" s="11"/>
      <c r="P3500" s="11"/>
    </row>
    <row r="3501" spans="1:16" ht="25.5">
      <c r="A3501" s="9" t="s">
        <v>8819</v>
      </c>
      <c r="B3501" s="9" t="s">
        <v>8820</v>
      </c>
      <c r="C3501" s="9"/>
      <c r="D3501" s="10"/>
      <c r="E3501" s="9" t="s">
        <v>20</v>
      </c>
      <c r="F3501" s="11"/>
      <c r="G3501" s="12">
        <v>0</v>
      </c>
      <c r="H3501" s="11"/>
      <c r="I3501" s="11">
        <v>0</v>
      </c>
      <c r="J3501" s="11"/>
      <c r="K3501" s="11"/>
      <c r="L3501" s="11"/>
      <c r="M3501" s="11"/>
      <c r="N3501" s="11"/>
      <c r="O3501" s="11"/>
      <c r="P3501" s="11"/>
    </row>
    <row r="3502" spans="1:16" ht="38.25">
      <c r="A3502" s="9" t="s">
        <v>8821</v>
      </c>
      <c r="B3502" s="9" t="s">
        <v>8822</v>
      </c>
      <c r="C3502" s="9"/>
      <c r="D3502" s="10"/>
      <c r="E3502" s="9" t="s">
        <v>20</v>
      </c>
      <c r="F3502" s="11"/>
      <c r="G3502" s="12">
        <v>0</v>
      </c>
      <c r="H3502" s="11"/>
      <c r="I3502" s="11" t="s">
        <v>8823</v>
      </c>
      <c r="J3502" s="11"/>
      <c r="K3502" s="11"/>
      <c r="L3502" s="11"/>
      <c r="M3502" s="11"/>
      <c r="N3502" s="11"/>
      <c r="O3502" s="11"/>
      <c r="P3502" s="11"/>
    </row>
    <row r="3503" spans="1:16" ht="38.25">
      <c r="A3503" s="9" t="s">
        <v>8824</v>
      </c>
      <c r="B3503" s="9" t="s">
        <v>8825</v>
      </c>
      <c r="C3503" s="9"/>
      <c r="D3503" s="10"/>
      <c r="E3503" s="9" t="s">
        <v>20</v>
      </c>
      <c r="F3503" s="11"/>
      <c r="G3503" s="12">
        <v>0</v>
      </c>
      <c r="H3503" s="11"/>
      <c r="I3503" s="11" t="s">
        <v>8826</v>
      </c>
      <c r="J3503" s="11"/>
      <c r="K3503" s="11"/>
      <c r="L3503" s="11"/>
      <c r="M3503" s="11"/>
      <c r="N3503" s="11"/>
      <c r="O3503" s="11"/>
      <c r="P3503" s="11"/>
    </row>
    <row r="3504" spans="1:16" ht="25.5">
      <c r="A3504" s="9" t="s">
        <v>8827</v>
      </c>
      <c r="B3504" s="9" t="s">
        <v>8828</v>
      </c>
      <c r="C3504" s="9"/>
      <c r="D3504" s="10"/>
      <c r="E3504" s="9" t="s">
        <v>20</v>
      </c>
      <c r="F3504" s="11"/>
      <c r="G3504" s="12">
        <v>0</v>
      </c>
      <c r="H3504" s="11"/>
      <c r="I3504" s="11" t="s">
        <v>8829</v>
      </c>
      <c r="J3504" s="11"/>
      <c r="K3504" s="11"/>
      <c r="L3504" s="11"/>
      <c r="M3504" s="11"/>
      <c r="N3504" s="11"/>
      <c r="O3504" s="11"/>
      <c r="P3504" s="11"/>
    </row>
    <row r="3505" spans="1:16" ht="25.5">
      <c r="A3505" s="9" t="s">
        <v>8830</v>
      </c>
      <c r="B3505" s="9" t="s">
        <v>8831</v>
      </c>
      <c r="C3505" s="9"/>
      <c r="D3505" s="10"/>
      <c r="E3505" s="9" t="s">
        <v>20</v>
      </c>
      <c r="F3505" s="11"/>
      <c r="G3505" s="12" t="s">
        <v>8832</v>
      </c>
      <c r="H3505" s="11"/>
      <c r="I3505" s="11" t="s">
        <v>8832</v>
      </c>
      <c r="J3505" s="11"/>
      <c r="K3505" s="11"/>
      <c r="L3505" s="11"/>
      <c r="M3505" s="11"/>
      <c r="N3505" s="11"/>
      <c r="O3505" s="11"/>
      <c r="P3505" s="11"/>
    </row>
    <row r="3506" spans="1:16" ht="25.5">
      <c r="A3506" s="9" t="s">
        <v>8833</v>
      </c>
      <c r="B3506" s="9" t="s">
        <v>8834</v>
      </c>
      <c r="C3506" s="9"/>
      <c r="D3506" s="10"/>
      <c r="E3506" s="9" t="s">
        <v>20</v>
      </c>
      <c r="F3506" s="11"/>
      <c r="G3506" s="12">
        <v>0</v>
      </c>
      <c r="H3506" s="11"/>
      <c r="I3506" s="11" t="s">
        <v>8835</v>
      </c>
      <c r="J3506" s="11"/>
      <c r="K3506" s="11"/>
      <c r="L3506" s="11"/>
      <c r="M3506" s="11"/>
      <c r="N3506" s="11"/>
      <c r="O3506" s="11"/>
      <c r="P3506" s="11"/>
    </row>
    <row r="3507" spans="1:16" ht="25.5">
      <c r="A3507" s="9" t="s">
        <v>8836</v>
      </c>
      <c r="B3507" s="9" t="s">
        <v>8837</v>
      </c>
      <c r="C3507" s="9"/>
      <c r="D3507" s="10"/>
      <c r="E3507" s="9" t="s">
        <v>4029</v>
      </c>
      <c r="F3507" s="11"/>
      <c r="G3507" s="12">
        <v>0</v>
      </c>
      <c r="H3507" s="11"/>
      <c r="I3507" s="11" t="s">
        <v>8838</v>
      </c>
      <c r="J3507" s="11"/>
      <c r="K3507" s="11"/>
      <c r="L3507" s="11"/>
      <c r="M3507" s="11"/>
      <c r="N3507" s="11"/>
      <c r="O3507" s="11"/>
      <c r="P3507" s="11"/>
    </row>
    <row r="3508" spans="1:16">
      <c r="A3508" s="9" t="s">
        <v>8839</v>
      </c>
      <c r="B3508" s="9" t="s">
        <v>8840</v>
      </c>
      <c r="C3508" s="9"/>
      <c r="D3508" s="10"/>
      <c r="E3508" s="9" t="s">
        <v>20</v>
      </c>
      <c r="F3508" s="11"/>
      <c r="G3508" s="12">
        <v>0</v>
      </c>
      <c r="H3508" s="11"/>
      <c r="I3508" s="11">
        <v>0</v>
      </c>
      <c r="J3508" s="11"/>
      <c r="K3508" s="11"/>
      <c r="L3508" s="11"/>
      <c r="M3508" s="11"/>
      <c r="N3508" s="11"/>
      <c r="O3508" s="11"/>
      <c r="P3508" s="11"/>
    </row>
    <row r="3509" spans="1:16" ht="38.25">
      <c r="A3509" s="9" t="s">
        <v>8839</v>
      </c>
      <c r="B3509" s="9" t="s">
        <v>8841</v>
      </c>
      <c r="C3509" s="9"/>
      <c r="D3509" s="10"/>
      <c r="E3509" s="9" t="s">
        <v>20</v>
      </c>
      <c r="F3509" s="11"/>
      <c r="G3509" s="12">
        <v>0</v>
      </c>
      <c r="H3509" s="11"/>
      <c r="I3509" s="11">
        <v>0</v>
      </c>
      <c r="J3509" s="11"/>
      <c r="K3509" s="11"/>
      <c r="L3509" s="11"/>
      <c r="M3509" s="11"/>
      <c r="N3509" s="11"/>
      <c r="O3509" s="11"/>
      <c r="P3509" s="11"/>
    </row>
    <row r="3510" spans="1:16" ht="25.5">
      <c r="A3510" s="9" t="s">
        <v>8842</v>
      </c>
      <c r="B3510" s="9" t="s">
        <v>8843</v>
      </c>
      <c r="C3510" s="9"/>
      <c r="D3510" s="10"/>
      <c r="E3510" s="9" t="s">
        <v>890</v>
      </c>
      <c r="F3510" s="11"/>
      <c r="G3510" s="12">
        <v>0</v>
      </c>
      <c r="H3510" s="11"/>
      <c r="I3510" s="11">
        <v>0</v>
      </c>
      <c r="J3510" s="11"/>
      <c r="K3510" s="11"/>
      <c r="L3510" s="11"/>
      <c r="M3510" s="11"/>
      <c r="N3510" s="11"/>
      <c r="O3510" s="11"/>
      <c r="P3510" s="11"/>
    </row>
    <row r="3511" spans="1:16" ht="25.5">
      <c r="A3511" s="9" t="s">
        <v>8844</v>
      </c>
      <c r="B3511" s="9" t="s">
        <v>8845</v>
      </c>
      <c r="C3511" s="9"/>
      <c r="D3511" s="10"/>
      <c r="E3511" s="9" t="s">
        <v>20</v>
      </c>
      <c r="F3511" s="11"/>
      <c r="G3511" s="12">
        <v>0</v>
      </c>
      <c r="H3511" s="11"/>
      <c r="I3511" s="11">
        <v>7450</v>
      </c>
      <c r="J3511" s="11"/>
      <c r="K3511" s="11"/>
      <c r="L3511" s="11"/>
      <c r="M3511" s="11"/>
      <c r="N3511" s="11"/>
      <c r="O3511" s="11"/>
      <c r="P3511" s="11"/>
    </row>
    <row r="3512" spans="1:16" ht="25.5">
      <c r="A3512" s="9" t="s">
        <v>8846</v>
      </c>
      <c r="B3512" s="9" t="s">
        <v>8847</v>
      </c>
      <c r="C3512" s="9"/>
      <c r="D3512" s="10"/>
      <c r="E3512" s="9" t="s">
        <v>20</v>
      </c>
      <c r="F3512" s="11"/>
      <c r="G3512" s="12">
        <v>0</v>
      </c>
      <c r="H3512" s="11"/>
      <c r="I3512" s="11">
        <v>13121217</v>
      </c>
      <c r="J3512" s="11"/>
      <c r="K3512" s="11"/>
      <c r="L3512" s="11"/>
      <c r="M3512" s="11"/>
      <c r="N3512" s="11"/>
      <c r="O3512" s="11"/>
      <c r="P3512" s="11"/>
    </row>
    <row r="3513" spans="1:16">
      <c r="A3513" s="9" t="s">
        <v>8848</v>
      </c>
      <c r="B3513" s="9" t="s">
        <v>8849</v>
      </c>
      <c r="C3513" s="9"/>
      <c r="D3513" s="10"/>
      <c r="E3513" s="9" t="s">
        <v>20</v>
      </c>
      <c r="F3513" s="11"/>
      <c r="G3513" s="12" t="s">
        <v>8850</v>
      </c>
      <c r="H3513" s="11"/>
      <c r="I3513" s="11">
        <v>0</v>
      </c>
      <c r="J3513" s="11"/>
      <c r="K3513" s="11"/>
      <c r="L3513" s="11"/>
      <c r="M3513" s="11"/>
      <c r="N3513" s="11"/>
      <c r="O3513" s="11"/>
      <c r="P3513" s="11"/>
    </row>
    <row r="3514" spans="1:16" ht="25.5">
      <c r="A3514" s="9" t="s">
        <v>8851</v>
      </c>
      <c r="B3514" s="9" t="s">
        <v>8852</v>
      </c>
      <c r="C3514" s="9"/>
      <c r="D3514" s="10"/>
      <c r="E3514" s="9" t="s">
        <v>3258</v>
      </c>
      <c r="F3514" s="11"/>
      <c r="G3514" s="12" t="s">
        <v>8853</v>
      </c>
      <c r="H3514" s="11"/>
      <c r="I3514" s="11" t="s">
        <v>8853</v>
      </c>
      <c r="J3514" s="11"/>
      <c r="K3514" s="11"/>
      <c r="L3514" s="11"/>
      <c r="M3514" s="11"/>
      <c r="N3514" s="11"/>
      <c r="O3514" s="11"/>
      <c r="P3514" s="11"/>
    </row>
    <row r="3515" spans="1:16" ht="25.5">
      <c r="A3515" s="9" t="s">
        <v>8854</v>
      </c>
      <c r="B3515" s="9" t="s">
        <v>8855</v>
      </c>
      <c r="C3515" s="9"/>
      <c r="D3515" s="10"/>
      <c r="E3515" s="9" t="s">
        <v>3258</v>
      </c>
      <c r="F3515" s="11"/>
      <c r="G3515" s="12">
        <v>0</v>
      </c>
      <c r="H3515" s="11"/>
      <c r="I3515" s="11">
        <v>0</v>
      </c>
      <c r="J3515" s="11"/>
      <c r="K3515" s="11"/>
      <c r="L3515" s="11"/>
      <c r="M3515" s="11"/>
      <c r="N3515" s="11"/>
      <c r="O3515" s="11"/>
      <c r="P3515" s="11"/>
    </row>
    <row r="3516" spans="1:16" ht="25.5">
      <c r="A3516" s="9" t="s">
        <v>8856</v>
      </c>
      <c r="B3516" s="9" t="s">
        <v>8857</v>
      </c>
      <c r="C3516" s="9"/>
      <c r="D3516" s="10"/>
      <c r="E3516" s="9" t="s">
        <v>20</v>
      </c>
      <c r="F3516" s="11"/>
      <c r="G3516" s="12">
        <v>0</v>
      </c>
      <c r="H3516" s="11"/>
      <c r="I3516" s="11" t="s">
        <v>8858</v>
      </c>
      <c r="J3516" s="11"/>
      <c r="K3516" s="11"/>
      <c r="L3516" s="11"/>
      <c r="M3516" s="11"/>
      <c r="N3516" s="11"/>
      <c r="O3516" s="11"/>
      <c r="P3516" s="11"/>
    </row>
    <row r="3517" spans="1:16" ht="25.5">
      <c r="A3517" s="9" t="s">
        <v>8859</v>
      </c>
      <c r="B3517" s="9" t="s">
        <v>8860</v>
      </c>
      <c r="C3517" s="9"/>
      <c r="D3517" s="10"/>
      <c r="E3517" s="9" t="s">
        <v>3258</v>
      </c>
      <c r="F3517" s="11"/>
      <c r="G3517" s="12">
        <v>0</v>
      </c>
      <c r="H3517" s="11"/>
      <c r="I3517" s="11" t="s">
        <v>8861</v>
      </c>
      <c r="J3517" s="11"/>
      <c r="K3517" s="11"/>
      <c r="L3517" s="11"/>
      <c r="M3517" s="11"/>
      <c r="N3517" s="11"/>
      <c r="O3517" s="11"/>
      <c r="P3517" s="11"/>
    </row>
    <row r="3518" spans="1:16">
      <c r="A3518" s="9" t="s">
        <v>8862</v>
      </c>
      <c r="B3518" s="9" t="s">
        <v>8863</v>
      </c>
      <c r="C3518" s="9"/>
      <c r="D3518" s="10"/>
      <c r="E3518" s="9" t="s">
        <v>3258</v>
      </c>
      <c r="F3518" s="11"/>
      <c r="G3518" s="12">
        <v>0</v>
      </c>
      <c r="H3518" s="11"/>
      <c r="I3518" s="11" t="s">
        <v>8864</v>
      </c>
      <c r="J3518" s="11"/>
      <c r="K3518" s="11"/>
      <c r="L3518" s="11"/>
      <c r="M3518" s="11"/>
      <c r="N3518" s="11"/>
      <c r="O3518" s="11"/>
      <c r="P3518" s="11"/>
    </row>
    <row r="3519" spans="1:16" ht="25.5">
      <c r="A3519" s="9" t="s">
        <v>8865</v>
      </c>
      <c r="B3519" s="9" t="s">
        <v>8866</v>
      </c>
      <c r="C3519" s="9"/>
      <c r="D3519" s="10"/>
      <c r="E3519" s="9" t="s">
        <v>3258</v>
      </c>
      <c r="F3519" s="11"/>
      <c r="G3519" s="12">
        <v>0</v>
      </c>
      <c r="H3519" s="11"/>
      <c r="I3519" s="11" t="s">
        <v>8867</v>
      </c>
      <c r="J3519" s="11"/>
      <c r="K3519" s="11"/>
      <c r="L3519" s="11"/>
      <c r="M3519" s="11"/>
      <c r="N3519" s="11"/>
      <c r="O3519" s="11"/>
      <c r="P3519" s="11"/>
    </row>
    <row r="3520" spans="1:16" ht="25.5">
      <c r="A3520" s="9" t="s">
        <v>8868</v>
      </c>
      <c r="B3520" s="9" t="s">
        <v>8869</v>
      </c>
      <c r="C3520" s="9"/>
      <c r="D3520" s="10"/>
      <c r="E3520" s="9" t="s">
        <v>3258</v>
      </c>
      <c r="F3520" s="11"/>
      <c r="G3520" s="12">
        <v>0</v>
      </c>
      <c r="H3520" s="11"/>
      <c r="I3520" s="11" t="s">
        <v>8870</v>
      </c>
      <c r="J3520" s="11"/>
      <c r="K3520" s="11"/>
      <c r="L3520" s="11"/>
      <c r="M3520" s="11"/>
      <c r="N3520" s="11"/>
      <c r="O3520" s="11"/>
      <c r="P3520" s="11"/>
    </row>
    <row r="3521" spans="1:16">
      <c r="A3521" s="9" t="s">
        <v>8871</v>
      </c>
      <c r="B3521" s="9" t="s">
        <v>8872</v>
      </c>
      <c r="C3521" s="9"/>
      <c r="D3521" s="10"/>
      <c r="E3521" s="9" t="s">
        <v>20</v>
      </c>
      <c r="F3521" s="11"/>
      <c r="G3521" s="12">
        <v>0</v>
      </c>
      <c r="H3521" s="11"/>
      <c r="I3521" s="11">
        <v>3920895546</v>
      </c>
      <c r="J3521" s="11"/>
      <c r="K3521" s="11"/>
      <c r="L3521" s="11"/>
      <c r="M3521" s="11"/>
      <c r="N3521" s="11"/>
      <c r="O3521" s="11"/>
      <c r="P3521" s="11"/>
    </row>
    <row r="3522" spans="1:16">
      <c r="A3522" s="9" t="s">
        <v>8873</v>
      </c>
      <c r="B3522" s="9" t="s">
        <v>8874</v>
      </c>
      <c r="C3522" s="9"/>
      <c r="D3522" s="10"/>
      <c r="E3522" s="9" t="s">
        <v>20</v>
      </c>
      <c r="F3522" s="11"/>
      <c r="G3522" s="12"/>
      <c r="H3522" s="11"/>
      <c r="I3522" s="11"/>
      <c r="J3522" s="11"/>
      <c r="K3522" s="11"/>
      <c r="L3522" s="11"/>
      <c r="M3522" s="11"/>
      <c r="N3522" s="11"/>
      <c r="O3522" s="11"/>
      <c r="P3522" s="11"/>
    </row>
    <row r="3523" spans="1:16" ht="25.5">
      <c r="A3523" s="9" t="s">
        <v>8875</v>
      </c>
      <c r="B3523" s="9" t="s">
        <v>8876</v>
      </c>
      <c r="C3523" s="9"/>
      <c r="D3523" s="10"/>
      <c r="E3523" s="9" t="s">
        <v>20</v>
      </c>
      <c r="F3523" s="11"/>
      <c r="G3523" s="12">
        <v>0</v>
      </c>
      <c r="H3523" s="11"/>
      <c r="I3523" s="11" t="s">
        <v>8877</v>
      </c>
      <c r="J3523" s="11"/>
      <c r="K3523" s="11"/>
      <c r="L3523" s="11"/>
      <c r="M3523" s="11"/>
      <c r="N3523" s="11"/>
      <c r="O3523" s="11"/>
      <c r="P3523" s="11"/>
    </row>
    <row r="3524" spans="1:16" ht="25.5">
      <c r="A3524" s="9" t="s">
        <v>8878</v>
      </c>
      <c r="B3524" s="9" t="s">
        <v>8879</v>
      </c>
      <c r="C3524" s="9"/>
      <c r="D3524" s="10"/>
      <c r="E3524" s="9" t="s">
        <v>890</v>
      </c>
      <c r="F3524" s="11"/>
      <c r="G3524" s="12">
        <v>0</v>
      </c>
      <c r="H3524" s="11"/>
      <c r="I3524" s="11" t="s">
        <v>8880</v>
      </c>
      <c r="J3524" s="11"/>
      <c r="K3524" s="11"/>
      <c r="L3524" s="11"/>
      <c r="M3524" s="11"/>
      <c r="N3524" s="11"/>
      <c r="O3524" s="11"/>
      <c r="P3524" s="11"/>
    </row>
    <row r="3525" spans="1:16" ht="25.5">
      <c r="A3525" s="9" t="s">
        <v>8881</v>
      </c>
      <c r="B3525" s="9" t="s">
        <v>8882</v>
      </c>
      <c r="C3525" s="9"/>
      <c r="D3525" s="10"/>
      <c r="E3525" s="9" t="s">
        <v>20</v>
      </c>
      <c r="F3525" s="11"/>
      <c r="G3525" s="12">
        <v>0</v>
      </c>
      <c r="H3525" s="11"/>
      <c r="I3525" s="11" t="s">
        <v>8880</v>
      </c>
      <c r="J3525" s="11"/>
      <c r="K3525" s="11"/>
      <c r="L3525" s="11"/>
      <c r="M3525" s="11"/>
      <c r="N3525" s="11"/>
      <c r="O3525" s="11"/>
      <c r="P3525" s="11"/>
    </row>
    <row r="3526" spans="1:16" ht="25.5">
      <c r="A3526" s="9" t="s">
        <v>8883</v>
      </c>
      <c r="B3526" s="9" t="s">
        <v>8884</v>
      </c>
      <c r="C3526" s="9"/>
      <c r="D3526" s="10"/>
      <c r="E3526" s="9" t="s">
        <v>20</v>
      </c>
      <c r="F3526" s="11"/>
      <c r="G3526" s="12">
        <v>0</v>
      </c>
      <c r="H3526" s="11"/>
      <c r="I3526" s="11" t="s">
        <v>8885</v>
      </c>
      <c r="J3526" s="11"/>
      <c r="K3526" s="11"/>
      <c r="L3526" s="11"/>
      <c r="M3526" s="11"/>
      <c r="N3526" s="11"/>
      <c r="O3526" s="11"/>
      <c r="P3526" s="11"/>
    </row>
    <row r="3527" spans="1:16">
      <c r="A3527" s="9" t="s">
        <v>8886</v>
      </c>
      <c r="B3527" s="9" t="s">
        <v>8887</v>
      </c>
      <c r="C3527" s="9"/>
      <c r="D3527" s="10"/>
      <c r="E3527" s="9" t="s">
        <v>20</v>
      </c>
      <c r="F3527" s="11"/>
      <c r="G3527" s="12">
        <v>0</v>
      </c>
      <c r="H3527" s="11"/>
      <c r="I3527" s="11" t="s">
        <v>8888</v>
      </c>
      <c r="J3527" s="11"/>
      <c r="K3527" s="11"/>
      <c r="L3527" s="11"/>
      <c r="M3527" s="11"/>
      <c r="N3527" s="11"/>
      <c r="O3527" s="11"/>
      <c r="P3527" s="11"/>
    </row>
    <row r="3528" spans="1:16" ht="25.5">
      <c r="A3528" s="9" t="s">
        <v>8889</v>
      </c>
      <c r="B3528" s="9" t="s">
        <v>8890</v>
      </c>
      <c r="C3528" s="9"/>
      <c r="D3528" s="10"/>
      <c r="E3528" s="9" t="s">
        <v>751</v>
      </c>
      <c r="F3528" s="11"/>
      <c r="G3528" s="12">
        <v>0</v>
      </c>
      <c r="H3528" s="11"/>
      <c r="I3528" s="11" t="s">
        <v>8891</v>
      </c>
      <c r="J3528" s="11"/>
      <c r="K3528" s="11"/>
      <c r="L3528" s="11"/>
      <c r="M3528" s="11"/>
      <c r="N3528" s="11"/>
      <c r="O3528" s="11"/>
      <c r="P3528" s="11"/>
    </row>
    <row r="3529" spans="1:16">
      <c r="A3529" s="9" t="s">
        <v>8892</v>
      </c>
      <c r="B3529" s="9" t="s">
        <v>8893</v>
      </c>
      <c r="C3529" s="9"/>
      <c r="D3529" s="10"/>
      <c r="E3529" s="9" t="s">
        <v>20</v>
      </c>
      <c r="F3529" s="11"/>
      <c r="G3529" s="12">
        <v>0</v>
      </c>
      <c r="H3529" s="11"/>
      <c r="I3529" s="11" t="s">
        <v>8894</v>
      </c>
      <c r="J3529" s="11"/>
      <c r="K3529" s="11"/>
      <c r="L3529" s="11"/>
      <c r="M3529" s="11"/>
      <c r="N3529" s="11"/>
      <c r="O3529" s="11"/>
      <c r="P3529" s="11"/>
    </row>
    <row r="3530" spans="1:16">
      <c r="A3530" s="9" t="s">
        <v>8895</v>
      </c>
      <c r="B3530" s="9" t="s">
        <v>8896</v>
      </c>
      <c r="C3530" s="9"/>
      <c r="D3530" s="10"/>
      <c r="E3530" s="9" t="s">
        <v>3258</v>
      </c>
      <c r="F3530" s="11"/>
      <c r="G3530" s="12">
        <v>0</v>
      </c>
      <c r="H3530" s="11"/>
      <c r="I3530" s="11" t="s">
        <v>8897</v>
      </c>
      <c r="J3530" s="11"/>
      <c r="K3530" s="11"/>
      <c r="L3530" s="11"/>
      <c r="M3530" s="11"/>
      <c r="N3530" s="11"/>
      <c r="O3530" s="11"/>
      <c r="P3530" s="11"/>
    </row>
    <row r="3531" spans="1:16" ht="38.25">
      <c r="A3531" s="9" t="s">
        <v>8898</v>
      </c>
      <c r="B3531" s="9" t="s">
        <v>8899</v>
      </c>
      <c r="C3531" s="9"/>
      <c r="D3531" s="10">
        <v>0</v>
      </c>
      <c r="E3531" s="9" t="s">
        <v>20</v>
      </c>
      <c r="F3531" s="11">
        <v>0</v>
      </c>
      <c r="G3531" s="12">
        <v>0</v>
      </c>
      <c r="H3531" s="11" t="s">
        <v>8900</v>
      </c>
      <c r="I3531" s="11">
        <v>0</v>
      </c>
      <c r="J3531" s="11" t="s">
        <v>8901</v>
      </c>
      <c r="K3531" s="11">
        <v>0</v>
      </c>
      <c r="L3531" s="11">
        <v>0</v>
      </c>
      <c r="M3531" s="11">
        <v>0</v>
      </c>
      <c r="N3531" s="11">
        <v>0</v>
      </c>
      <c r="O3531" s="11">
        <v>0</v>
      </c>
      <c r="P3531" s="11">
        <v>0</v>
      </c>
    </row>
    <row r="3532" spans="1:16" ht="38.25">
      <c r="A3532" s="9" t="s">
        <v>8902</v>
      </c>
      <c r="B3532" s="9" t="s">
        <v>8903</v>
      </c>
      <c r="C3532" s="9"/>
      <c r="D3532" s="10">
        <v>0</v>
      </c>
      <c r="E3532" s="9" t="s">
        <v>20</v>
      </c>
      <c r="F3532" s="11">
        <v>0</v>
      </c>
      <c r="G3532" s="12" t="s">
        <v>8904</v>
      </c>
      <c r="H3532" s="11" t="s">
        <v>8900</v>
      </c>
      <c r="I3532" s="11" t="s">
        <v>8904</v>
      </c>
      <c r="J3532" s="11">
        <v>0</v>
      </c>
      <c r="K3532" s="11">
        <v>0</v>
      </c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</row>
    <row r="3533" spans="1:16" ht="25.5">
      <c r="A3533" s="9" t="s">
        <v>8905</v>
      </c>
      <c r="B3533" s="9" t="s">
        <v>8906</v>
      </c>
      <c r="C3533" s="9"/>
      <c r="D3533" s="10"/>
      <c r="E3533" s="9" t="s">
        <v>20</v>
      </c>
      <c r="F3533" s="11"/>
      <c r="G3533" s="12">
        <v>0</v>
      </c>
      <c r="H3533" s="11"/>
      <c r="I3533" s="11" t="s">
        <v>8907</v>
      </c>
      <c r="J3533" s="11"/>
      <c r="K3533" s="11"/>
      <c r="L3533" s="11"/>
      <c r="M3533" s="11"/>
      <c r="N3533" s="11"/>
      <c r="O3533" s="11"/>
      <c r="P3533" s="11"/>
    </row>
    <row r="3534" spans="1:16" ht="25.5">
      <c r="A3534" s="9" t="s">
        <v>8908</v>
      </c>
      <c r="B3534" s="9" t="s">
        <v>8909</v>
      </c>
      <c r="C3534" s="9"/>
      <c r="D3534" s="10"/>
      <c r="E3534" s="9" t="s">
        <v>20</v>
      </c>
      <c r="F3534" s="11"/>
      <c r="G3534" s="12">
        <v>0</v>
      </c>
      <c r="H3534" s="11"/>
      <c r="I3534" s="11">
        <v>0</v>
      </c>
      <c r="J3534" s="11"/>
      <c r="K3534" s="11"/>
      <c r="L3534" s="11"/>
      <c r="M3534" s="11"/>
      <c r="N3534" s="11"/>
      <c r="O3534" s="11"/>
      <c r="P3534" s="11"/>
    </row>
    <row r="3535" spans="1:16">
      <c r="A3535" s="9" t="s">
        <v>8908</v>
      </c>
      <c r="B3535" s="9" t="s">
        <v>8910</v>
      </c>
      <c r="C3535" s="9"/>
      <c r="D3535" s="10"/>
      <c r="E3535" s="9" t="s">
        <v>20</v>
      </c>
      <c r="F3535" s="11"/>
      <c r="G3535" s="12">
        <v>0</v>
      </c>
      <c r="H3535" s="11"/>
      <c r="I3535" s="11">
        <v>0</v>
      </c>
      <c r="J3535" s="11"/>
      <c r="K3535" s="11"/>
      <c r="L3535" s="11"/>
      <c r="M3535" s="11"/>
      <c r="N3535" s="11"/>
      <c r="O3535" s="11"/>
      <c r="P3535" s="11"/>
    </row>
    <row r="3536" spans="1:16">
      <c r="A3536" s="9" t="s">
        <v>8911</v>
      </c>
      <c r="B3536" s="9" t="s">
        <v>8912</v>
      </c>
      <c r="C3536" s="9"/>
      <c r="D3536" s="10"/>
      <c r="E3536" s="9" t="s">
        <v>20</v>
      </c>
      <c r="F3536" s="11"/>
      <c r="G3536" s="12">
        <v>0</v>
      </c>
      <c r="H3536" s="11"/>
      <c r="I3536" s="11" t="s">
        <v>8913</v>
      </c>
      <c r="J3536" s="11"/>
      <c r="K3536" s="11"/>
      <c r="L3536" s="11"/>
      <c r="M3536" s="11"/>
      <c r="N3536" s="11"/>
      <c r="O3536" s="11"/>
      <c r="P3536" s="11"/>
    </row>
    <row r="3537" spans="1:16">
      <c r="A3537" s="9" t="s">
        <v>8914</v>
      </c>
      <c r="B3537" s="9" t="s">
        <v>8915</v>
      </c>
      <c r="C3537" s="9"/>
      <c r="D3537" s="10">
        <v>0</v>
      </c>
      <c r="E3537" s="9" t="s">
        <v>20</v>
      </c>
      <c r="F3537" s="11">
        <v>0</v>
      </c>
      <c r="G3537" s="12">
        <v>0</v>
      </c>
      <c r="H3537" s="11" t="s">
        <v>8694</v>
      </c>
      <c r="I3537" s="11" t="s">
        <v>8916</v>
      </c>
      <c r="J3537" s="11" t="s">
        <v>8916</v>
      </c>
      <c r="K3537" s="11">
        <v>0</v>
      </c>
      <c r="L3537" s="11">
        <v>0</v>
      </c>
      <c r="M3537" s="11">
        <v>0</v>
      </c>
      <c r="N3537" s="11">
        <v>0</v>
      </c>
      <c r="O3537" s="11">
        <v>0</v>
      </c>
      <c r="P3537" s="11">
        <v>0</v>
      </c>
    </row>
    <row r="3538" spans="1:16">
      <c r="A3538" s="9" t="s">
        <v>8917</v>
      </c>
      <c r="B3538" s="9" t="s">
        <v>8918</v>
      </c>
      <c r="C3538" s="9"/>
      <c r="D3538" s="10">
        <v>0</v>
      </c>
      <c r="E3538" s="9" t="s">
        <v>20</v>
      </c>
      <c r="F3538" s="11">
        <v>0</v>
      </c>
      <c r="G3538" s="12">
        <v>0</v>
      </c>
      <c r="H3538" s="11" t="s">
        <v>8694</v>
      </c>
      <c r="I3538" s="11" t="s">
        <v>8919</v>
      </c>
      <c r="J3538" s="11" t="s">
        <v>8919</v>
      </c>
      <c r="K3538" s="11">
        <v>0</v>
      </c>
      <c r="L3538" s="11">
        <v>0</v>
      </c>
      <c r="M3538" s="11">
        <v>0</v>
      </c>
      <c r="N3538" s="11">
        <v>0</v>
      </c>
      <c r="O3538" s="11">
        <v>0</v>
      </c>
      <c r="P3538" s="11">
        <v>0</v>
      </c>
    </row>
    <row r="3539" spans="1:16" ht="25.5">
      <c r="A3539" s="9" t="s">
        <v>8920</v>
      </c>
      <c r="B3539" s="9" t="s">
        <v>8921</v>
      </c>
      <c r="C3539" s="9"/>
      <c r="D3539" s="10">
        <v>0</v>
      </c>
      <c r="E3539" s="9" t="s">
        <v>20</v>
      </c>
      <c r="F3539" s="11">
        <v>0</v>
      </c>
      <c r="G3539" s="12">
        <v>0</v>
      </c>
      <c r="H3539" s="11" t="s">
        <v>8694</v>
      </c>
      <c r="I3539" s="11" t="s">
        <v>8922</v>
      </c>
      <c r="J3539" s="11" t="s">
        <v>8922</v>
      </c>
      <c r="K3539" s="11">
        <v>0</v>
      </c>
      <c r="L3539" s="11">
        <v>0</v>
      </c>
      <c r="M3539" s="11">
        <v>0</v>
      </c>
      <c r="N3539" s="11">
        <v>0</v>
      </c>
      <c r="O3539" s="11">
        <v>0</v>
      </c>
      <c r="P3539" s="11">
        <v>0</v>
      </c>
    </row>
    <row r="3540" spans="1:16" ht="25.5">
      <c r="A3540" s="9" t="s">
        <v>8923</v>
      </c>
      <c r="B3540" s="9" t="s">
        <v>8924</v>
      </c>
      <c r="C3540" s="9"/>
      <c r="D3540" s="10"/>
      <c r="E3540" s="9" t="s">
        <v>20</v>
      </c>
      <c r="F3540" s="11"/>
      <c r="G3540" s="12">
        <v>0</v>
      </c>
      <c r="H3540" s="11"/>
      <c r="I3540" s="11" t="s">
        <v>8925</v>
      </c>
      <c r="J3540" s="11"/>
      <c r="K3540" s="11"/>
      <c r="L3540" s="11"/>
      <c r="M3540" s="11"/>
      <c r="N3540" s="11"/>
      <c r="O3540" s="11"/>
      <c r="P3540" s="11"/>
    </row>
    <row r="3541" spans="1:16" ht="25.5">
      <c r="A3541" s="9" t="s">
        <v>8926</v>
      </c>
      <c r="B3541" s="9" t="s">
        <v>8927</v>
      </c>
      <c r="C3541" s="9"/>
      <c r="D3541" s="10"/>
      <c r="E3541" s="9" t="s">
        <v>20</v>
      </c>
      <c r="F3541" s="11"/>
      <c r="G3541" s="12">
        <v>0</v>
      </c>
      <c r="H3541" s="11"/>
      <c r="I3541" s="11" t="s">
        <v>8928</v>
      </c>
      <c r="J3541" s="11"/>
      <c r="K3541" s="11"/>
      <c r="L3541" s="11"/>
      <c r="M3541" s="11"/>
      <c r="N3541" s="11"/>
      <c r="O3541" s="11"/>
      <c r="P3541" s="11"/>
    </row>
    <row r="3542" spans="1:16" ht="25.5">
      <c r="A3542" s="9" t="s">
        <v>8929</v>
      </c>
      <c r="B3542" s="9" t="s">
        <v>8930</v>
      </c>
      <c r="C3542" s="9"/>
      <c r="D3542" s="10"/>
      <c r="E3542" s="9" t="s">
        <v>20</v>
      </c>
      <c r="F3542" s="11"/>
      <c r="G3542" s="12">
        <v>0</v>
      </c>
      <c r="H3542" s="11"/>
      <c r="I3542" s="11" t="s">
        <v>8931</v>
      </c>
      <c r="J3542" s="11"/>
      <c r="K3542" s="11"/>
      <c r="L3542" s="11"/>
      <c r="M3542" s="11"/>
      <c r="N3542" s="11"/>
      <c r="O3542" s="11"/>
      <c r="P3542" s="11"/>
    </row>
    <row r="3543" spans="1:16">
      <c r="A3543" s="9" t="s">
        <v>8932</v>
      </c>
      <c r="B3543" s="9" t="s">
        <v>8933</v>
      </c>
      <c r="C3543" s="9"/>
      <c r="D3543" s="10"/>
      <c r="E3543" s="9" t="s">
        <v>20</v>
      </c>
      <c r="F3543" s="11"/>
      <c r="G3543" s="12">
        <v>0</v>
      </c>
      <c r="H3543" s="11"/>
      <c r="I3543" s="11" t="s">
        <v>8934</v>
      </c>
      <c r="J3543" s="11"/>
      <c r="K3543" s="11"/>
      <c r="L3543" s="11"/>
      <c r="M3543" s="11"/>
      <c r="N3543" s="11"/>
      <c r="O3543" s="11"/>
      <c r="P3543" s="11"/>
    </row>
    <row r="3544" spans="1:16" ht="25.5">
      <c r="A3544" s="9" t="s">
        <v>8935</v>
      </c>
      <c r="B3544" s="9" t="s">
        <v>8936</v>
      </c>
      <c r="C3544" s="9"/>
      <c r="D3544" s="10"/>
      <c r="E3544" s="9" t="s">
        <v>20</v>
      </c>
      <c r="F3544" s="11"/>
      <c r="G3544" s="12">
        <v>0</v>
      </c>
      <c r="H3544" s="11"/>
      <c r="I3544" s="11" t="s">
        <v>8937</v>
      </c>
      <c r="J3544" s="11"/>
      <c r="K3544" s="11"/>
      <c r="L3544" s="11"/>
      <c r="M3544" s="11"/>
      <c r="N3544" s="11"/>
      <c r="O3544" s="11"/>
      <c r="P3544" s="11"/>
    </row>
    <row r="3545" spans="1:16" ht="25.5">
      <c r="A3545" s="9" t="s">
        <v>8938</v>
      </c>
      <c r="B3545" s="9" t="s">
        <v>8939</v>
      </c>
      <c r="C3545" s="9"/>
      <c r="D3545" s="10"/>
      <c r="E3545" s="9" t="s">
        <v>20</v>
      </c>
      <c r="F3545" s="11"/>
      <c r="G3545" s="12">
        <v>0</v>
      </c>
      <c r="H3545" s="11"/>
      <c r="I3545" s="11" t="s">
        <v>8940</v>
      </c>
      <c r="J3545" s="11"/>
      <c r="K3545" s="11"/>
      <c r="L3545" s="11"/>
      <c r="M3545" s="11"/>
      <c r="N3545" s="11"/>
      <c r="O3545" s="11"/>
      <c r="P3545" s="11"/>
    </row>
    <row r="3546" spans="1:16">
      <c r="A3546" s="9" t="s">
        <v>8941</v>
      </c>
      <c r="B3546" s="9" t="s">
        <v>8942</v>
      </c>
      <c r="C3546" s="9"/>
      <c r="D3546" s="10"/>
      <c r="E3546" s="9" t="s">
        <v>20</v>
      </c>
      <c r="F3546" s="11"/>
      <c r="G3546" s="12">
        <v>0</v>
      </c>
      <c r="H3546" s="11"/>
      <c r="I3546" s="11" t="s">
        <v>8943</v>
      </c>
      <c r="J3546" s="11"/>
      <c r="K3546" s="11"/>
      <c r="L3546" s="11"/>
      <c r="M3546" s="11"/>
      <c r="N3546" s="11"/>
      <c r="O3546" s="11"/>
      <c r="P3546" s="11"/>
    </row>
    <row r="3547" spans="1:16">
      <c r="A3547" s="9" t="s">
        <v>8944</v>
      </c>
      <c r="B3547" s="9" t="s">
        <v>8945</v>
      </c>
      <c r="C3547" s="9"/>
      <c r="D3547" s="10"/>
      <c r="E3547" s="9" t="s">
        <v>20</v>
      </c>
      <c r="F3547" s="11"/>
      <c r="G3547" s="12">
        <v>0</v>
      </c>
      <c r="H3547" s="11"/>
      <c r="I3547" s="11" t="s">
        <v>8946</v>
      </c>
      <c r="J3547" s="11"/>
      <c r="K3547" s="11"/>
      <c r="L3547" s="11"/>
      <c r="M3547" s="11"/>
      <c r="N3547" s="11"/>
      <c r="O3547" s="11"/>
      <c r="P3547" s="11"/>
    </row>
    <row r="3548" spans="1:16" ht="25.5">
      <c r="A3548" s="9" t="s">
        <v>8947</v>
      </c>
      <c r="B3548" s="9" t="s">
        <v>8948</v>
      </c>
      <c r="C3548" s="9"/>
      <c r="D3548" s="10"/>
      <c r="E3548" s="9" t="s">
        <v>20</v>
      </c>
      <c r="F3548" s="11"/>
      <c r="G3548" s="12">
        <v>0</v>
      </c>
      <c r="H3548" s="11"/>
      <c r="I3548" s="11" t="s">
        <v>8949</v>
      </c>
      <c r="J3548" s="11"/>
      <c r="K3548" s="11"/>
      <c r="L3548" s="11"/>
      <c r="M3548" s="11"/>
      <c r="N3548" s="11"/>
      <c r="O3548" s="11"/>
      <c r="P3548" s="11"/>
    </row>
    <row r="3549" spans="1:16">
      <c r="A3549" s="9" t="s">
        <v>8950</v>
      </c>
      <c r="B3549" s="9" t="s">
        <v>8951</v>
      </c>
      <c r="C3549" s="9"/>
      <c r="D3549" s="10"/>
      <c r="E3549" s="9" t="s">
        <v>20</v>
      </c>
      <c r="F3549" s="11"/>
      <c r="G3549" s="12">
        <v>0</v>
      </c>
      <c r="H3549" s="11"/>
      <c r="I3549" s="11" t="s">
        <v>8952</v>
      </c>
      <c r="J3549" s="11"/>
      <c r="K3549" s="11"/>
      <c r="L3549" s="11"/>
      <c r="M3549" s="11"/>
      <c r="N3549" s="11"/>
      <c r="O3549" s="11"/>
      <c r="P3549" s="11"/>
    </row>
    <row r="3550" spans="1:16">
      <c r="A3550" s="9" t="s">
        <v>8953</v>
      </c>
      <c r="B3550" s="9" t="s">
        <v>8954</v>
      </c>
      <c r="C3550" s="9"/>
      <c r="D3550" s="10"/>
      <c r="E3550" s="9" t="s">
        <v>20</v>
      </c>
      <c r="F3550" s="11"/>
      <c r="G3550" s="12">
        <v>0</v>
      </c>
      <c r="H3550" s="11"/>
      <c r="I3550" s="11" t="s">
        <v>8955</v>
      </c>
      <c r="J3550" s="11"/>
      <c r="K3550" s="11"/>
      <c r="L3550" s="11"/>
      <c r="M3550" s="11"/>
      <c r="N3550" s="11"/>
      <c r="O3550" s="11"/>
      <c r="P3550" s="11"/>
    </row>
    <row r="3551" spans="1:16" ht="25.5">
      <c r="A3551" s="9" t="s">
        <v>8956</v>
      </c>
      <c r="B3551" s="9" t="s">
        <v>8957</v>
      </c>
      <c r="C3551" s="9"/>
      <c r="D3551" s="10"/>
      <c r="E3551" s="9" t="s">
        <v>20</v>
      </c>
      <c r="F3551" s="11"/>
      <c r="G3551" s="12">
        <v>0</v>
      </c>
      <c r="H3551" s="11"/>
      <c r="I3551" s="11" t="s">
        <v>8958</v>
      </c>
      <c r="J3551" s="11"/>
      <c r="K3551" s="11"/>
      <c r="L3551" s="11"/>
      <c r="M3551" s="11"/>
      <c r="N3551" s="11"/>
      <c r="O3551" s="11"/>
      <c r="P3551" s="11"/>
    </row>
    <row r="3552" spans="1:16" ht="25.5">
      <c r="A3552" s="9" t="s">
        <v>8959</v>
      </c>
      <c r="B3552" s="9" t="s">
        <v>8960</v>
      </c>
      <c r="C3552" s="9"/>
      <c r="D3552" s="10"/>
      <c r="E3552" s="9" t="s">
        <v>20</v>
      </c>
      <c r="F3552" s="11"/>
      <c r="G3552" s="12">
        <v>0</v>
      </c>
      <c r="H3552" s="11"/>
      <c r="I3552" s="11" t="s">
        <v>8961</v>
      </c>
      <c r="J3552" s="11"/>
      <c r="K3552" s="11"/>
      <c r="L3552" s="11"/>
      <c r="M3552" s="11"/>
      <c r="N3552" s="11"/>
      <c r="O3552" s="11"/>
      <c r="P3552" s="11"/>
    </row>
    <row r="3553" spans="1:16" ht="38.25">
      <c r="A3553" s="9" t="s">
        <v>8962</v>
      </c>
      <c r="B3553" s="9" t="s">
        <v>8963</v>
      </c>
      <c r="C3553" s="9"/>
      <c r="D3553" s="10"/>
      <c r="E3553" s="9" t="s">
        <v>20</v>
      </c>
      <c r="F3553" s="11"/>
      <c r="G3553" s="12">
        <v>0</v>
      </c>
      <c r="H3553" s="11"/>
      <c r="I3553" s="11" t="s">
        <v>8964</v>
      </c>
      <c r="J3553" s="11"/>
      <c r="K3553" s="11"/>
      <c r="L3553" s="11"/>
      <c r="M3553" s="11"/>
      <c r="N3553" s="11"/>
      <c r="O3553" s="11"/>
      <c r="P3553" s="11"/>
    </row>
    <row r="3554" spans="1:16" ht="25.5">
      <c r="A3554" s="9" t="s">
        <v>8965</v>
      </c>
      <c r="B3554" s="9" t="s">
        <v>8966</v>
      </c>
      <c r="C3554" s="9"/>
      <c r="D3554" s="10"/>
      <c r="E3554" s="9" t="s">
        <v>20</v>
      </c>
      <c r="F3554" s="11"/>
      <c r="G3554" s="12">
        <v>0</v>
      </c>
      <c r="H3554" s="11"/>
      <c r="I3554" s="11" t="s">
        <v>8967</v>
      </c>
      <c r="J3554" s="11"/>
      <c r="K3554" s="11"/>
      <c r="L3554" s="11"/>
      <c r="M3554" s="11"/>
      <c r="N3554" s="11"/>
      <c r="O3554" s="11"/>
      <c r="P3554" s="11"/>
    </row>
    <row r="3555" spans="1:16" ht="25.5">
      <c r="A3555" s="9" t="s">
        <v>8968</v>
      </c>
      <c r="B3555" s="9" t="s">
        <v>8969</v>
      </c>
      <c r="C3555" s="9"/>
      <c r="D3555" s="10"/>
      <c r="E3555" s="9" t="s">
        <v>20</v>
      </c>
      <c r="F3555" s="11"/>
      <c r="G3555" s="12">
        <v>0</v>
      </c>
      <c r="H3555" s="11"/>
      <c r="I3555" s="11" t="s">
        <v>8970</v>
      </c>
      <c r="J3555" s="11"/>
      <c r="K3555" s="11"/>
      <c r="L3555" s="11"/>
      <c r="M3555" s="11"/>
      <c r="N3555" s="11"/>
      <c r="O3555" s="11"/>
      <c r="P3555" s="11"/>
    </row>
    <row r="3556" spans="1:16" ht="25.5">
      <c r="A3556" s="9" t="s">
        <v>8971</v>
      </c>
      <c r="B3556" s="9" t="s">
        <v>8972</v>
      </c>
      <c r="C3556" s="9"/>
      <c r="D3556" s="10"/>
      <c r="E3556" s="9" t="s">
        <v>20</v>
      </c>
      <c r="F3556" s="11"/>
      <c r="G3556" s="12">
        <v>0</v>
      </c>
      <c r="H3556" s="11"/>
      <c r="I3556" s="11" t="s">
        <v>8973</v>
      </c>
      <c r="J3556" s="11"/>
      <c r="K3556" s="11"/>
      <c r="L3556" s="11"/>
      <c r="M3556" s="11"/>
      <c r="N3556" s="11"/>
      <c r="O3556" s="11"/>
      <c r="P3556" s="11"/>
    </row>
    <row r="3557" spans="1:16" ht="25.5">
      <c r="A3557" s="9" t="s">
        <v>8974</v>
      </c>
      <c r="B3557" s="9" t="s">
        <v>8975</v>
      </c>
      <c r="C3557" s="9"/>
      <c r="D3557" s="10"/>
      <c r="E3557" s="9" t="s">
        <v>20</v>
      </c>
      <c r="F3557" s="11"/>
      <c r="G3557" s="12">
        <v>0</v>
      </c>
      <c r="H3557" s="11"/>
      <c r="I3557" s="11" t="s">
        <v>8976</v>
      </c>
      <c r="J3557" s="11"/>
      <c r="K3557" s="11"/>
      <c r="L3557" s="11"/>
      <c r="M3557" s="11"/>
      <c r="N3557" s="11"/>
      <c r="O3557" s="11"/>
      <c r="P3557" s="11"/>
    </row>
    <row r="3558" spans="1:16" ht="25.5">
      <c r="A3558" s="9" t="s">
        <v>8977</v>
      </c>
      <c r="B3558" s="9" t="s">
        <v>8978</v>
      </c>
      <c r="C3558" s="9"/>
      <c r="D3558" s="10"/>
      <c r="E3558" s="9" t="s">
        <v>20</v>
      </c>
      <c r="F3558" s="11"/>
      <c r="G3558" s="12">
        <v>0</v>
      </c>
      <c r="H3558" s="11"/>
      <c r="I3558" s="11" t="s">
        <v>8979</v>
      </c>
      <c r="J3558" s="11"/>
      <c r="K3558" s="11"/>
      <c r="L3558" s="11"/>
      <c r="M3558" s="11"/>
      <c r="N3558" s="11"/>
      <c r="O3558" s="11"/>
      <c r="P3558" s="11"/>
    </row>
    <row r="3559" spans="1:16" ht="25.5">
      <c r="A3559" s="9" t="s">
        <v>8980</v>
      </c>
      <c r="B3559" s="9" t="s">
        <v>8981</v>
      </c>
      <c r="C3559" s="9"/>
      <c r="D3559" s="10"/>
      <c r="E3559" s="9" t="s">
        <v>20</v>
      </c>
      <c r="F3559" s="11"/>
      <c r="G3559" s="12">
        <v>0</v>
      </c>
      <c r="H3559" s="11"/>
      <c r="I3559" s="11" t="s">
        <v>8982</v>
      </c>
      <c r="J3559" s="11"/>
      <c r="K3559" s="11"/>
      <c r="L3559" s="11"/>
      <c r="M3559" s="11"/>
      <c r="N3559" s="11"/>
      <c r="O3559" s="11"/>
      <c r="P3559" s="11"/>
    </row>
    <row r="3560" spans="1:16">
      <c r="A3560" s="9" t="s">
        <v>8983</v>
      </c>
      <c r="B3560" s="9" t="s">
        <v>8984</v>
      </c>
      <c r="C3560" s="9"/>
      <c r="D3560" s="10"/>
      <c r="E3560" s="9" t="s">
        <v>20</v>
      </c>
      <c r="F3560" s="11"/>
      <c r="G3560" s="12">
        <v>0</v>
      </c>
      <c r="H3560" s="11"/>
      <c r="I3560" s="11" t="s">
        <v>8985</v>
      </c>
      <c r="J3560" s="11"/>
      <c r="K3560" s="11"/>
      <c r="L3560" s="11"/>
      <c r="M3560" s="11"/>
      <c r="N3560" s="11"/>
      <c r="O3560" s="11"/>
      <c r="P3560" s="11"/>
    </row>
    <row r="3561" spans="1:16">
      <c r="A3561" s="9" t="s">
        <v>8986</v>
      </c>
      <c r="B3561" s="9" t="s">
        <v>8987</v>
      </c>
      <c r="C3561" s="9"/>
      <c r="D3561" s="10"/>
      <c r="E3561" s="9" t="s">
        <v>20</v>
      </c>
      <c r="F3561" s="11"/>
      <c r="G3561" s="12">
        <v>0</v>
      </c>
      <c r="H3561" s="11"/>
      <c r="I3561" s="11">
        <v>3920897624</v>
      </c>
      <c r="J3561" s="11"/>
      <c r="K3561" s="11"/>
      <c r="L3561" s="11"/>
      <c r="M3561" s="11"/>
      <c r="N3561" s="11"/>
      <c r="O3561" s="11"/>
      <c r="P3561" s="11"/>
    </row>
    <row r="3562" spans="1:16" ht="38.25">
      <c r="A3562" s="9" t="s">
        <v>8988</v>
      </c>
      <c r="B3562" s="9" t="s">
        <v>8989</v>
      </c>
      <c r="C3562" s="9"/>
      <c r="D3562" s="10"/>
      <c r="E3562" s="9" t="s">
        <v>20</v>
      </c>
      <c r="F3562" s="11"/>
      <c r="G3562" s="12">
        <v>0</v>
      </c>
      <c r="H3562" s="11"/>
      <c r="I3562" s="11">
        <v>7278215265</v>
      </c>
      <c r="J3562" s="11"/>
      <c r="K3562" s="11"/>
      <c r="L3562" s="11"/>
      <c r="M3562" s="11"/>
      <c r="N3562" s="11"/>
      <c r="O3562" s="11"/>
      <c r="P3562" s="11"/>
    </row>
    <row r="3563" spans="1:16">
      <c r="A3563" s="9" t="s">
        <v>8990</v>
      </c>
      <c r="B3563" s="9" t="s">
        <v>8991</v>
      </c>
      <c r="C3563" s="9"/>
      <c r="D3563" s="10"/>
      <c r="E3563" s="9" t="s">
        <v>20</v>
      </c>
      <c r="F3563" s="11"/>
      <c r="G3563" s="12" t="s">
        <v>8992</v>
      </c>
      <c r="H3563" s="11"/>
      <c r="I3563" s="11" t="s">
        <v>8992</v>
      </c>
      <c r="J3563" s="11"/>
      <c r="K3563" s="11"/>
      <c r="L3563" s="11"/>
      <c r="M3563" s="11"/>
      <c r="N3563" s="11"/>
      <c r="O3563" s="11"/>
      <c r="P3563" s="11"/>
    </row>
    <row r="3564" spans="1:16" ht="25.5">
      <c r="A3564" s="9" t="s">
        <v>8993</v>
      </c>
      <c r="B3564" s="9" t="s">
        <v>8994</v>
      </c>
      <c r="C3564" s="9"/>
      <c r="D3564" s="10"/>
      <c r="E3564" s="9" t="s">
        <v>20</v>
      </c>
      <c r="F3564" s="11"/>
      <c r="G3564" s="12" t="s">
        <v>8995</v>
      </c>
      <c r="H3564" s="11"/>
      <c r="I3564" s="11" t="s">
        <v>8995</v>
      </c>
      <c r="J3564" s="11"/>
      <c r="K3564" s="11"/>
      <c r="L3564" s="11"/>
      <c r="M3564" s="11"/>
      <c r="N3564" s="11"/>
      <c r="O3564" s="11"/>
      <c r="P3564" s="11"/>
    </row>
    <row r="3565" spans="1:16" ht="25.5">
      <c r="A3565" s="9" t="s">
        <v>8996</v>
      </c>
      <c r="B3565" s="9" t="s">
        <v>8997</v>
      </c>
      <c r="C3565" s="9"/>
      <c r="D3565" s="10"/>
      <c r="E3565" s="9" t="s">
        <v>20</v>
      </c>
      <c r="F3565" s="11"/>
      <c r="G3565" s="12" t="s">
        <v>8998</v>
      </c>
      <c r="H3565" s="11"/>
      <c r="I3565" s="11" t="s">
        <v>8998</v>
      </c>
      <c r="J3565" s="11"/>
      <c r="K3565" s="11"/>
      <c r="L3565" s="11"/>
      <c r="M3565" s="11"/>
      <c r="N3565" s="11"/>
      <c r="O3565" s="11"/>
      <c r="P3565" s="11"/>
    </row>
    <row r="3566" spans="1:16" ht="51">
      <c r="A3566" s="9" t="s">
        <v>8999</v>
      </c>
      <c r="B3566" s="9" t="s">
        <v>9000</v>
      </c>
      <c r="C3566" s="9"/>
      <c r="D3566" s="10"/>
      <c r="E3566" s="9" t="s">
        <v>20</v>
      </c>
      <c r="F3566" s="11"/>
      <c r="G3566" s="12" t="s">
        <v>9001</v>
      </c>
      <c r="H3566" s="11"/>
      <c r="I3566" s="11" t="s">
        <v>9001</v>
      </c>
      <c r="J3566" s="11"/>
      <c r="K3566" s="11"/>
      <c r="L3566" s="11"/>
      <c r="M3566" s="11"/>
      <c r="N3566" s="11"/>
      <c r="O3566" s="11"/>
      <c r="P3566" s="11"/>
    </row>
    <row r="3567" spans="1:16" ht="25.5">
      <c r="A3567" s="9" t="s">
        <v>9002</v>
      </c>
      <c r="B3567" s="9" t="s">
        <v>9003</v>
      </c>
      <c r="C3567" s="9"/>
      <c r="D3567" s="10"/>
      <c r="E3567" s="9" t="s">
        <v>20</v>
      </c>
      <c r="F3567" s="11"/>
      <c r="G3567" s="12">
        <v>0</v>
      </c>
      <c r="H3567" s="11"/>
      <c r="I3567" s="11" t="s">
        <v>9004</v>
      </c>
      <c r="J3567" s="11"/>
      <c r="K3567" s="11"/>
      <c r="L3567" s="11"/>
      <c r="M3567" s="11"/>
      <c r="N3567" s="11"/>
      <c r="O3567" s="11"/>
      <c r="P3567" s="11"/>
    </row>
    <row r="3568" spans="1:16" ht="25.5">
      <c r="A3568" s="9" t="s">
        <v>9005</v>
      </c>
      <c r="B3568" s="9" t="s">
        <v>9006</v>
      </c>
      <c r="C3568" s="9"/>
      <c r="D3568" s="10"/>
      <c r="E3568" s="9" t="s">
        <v>20</v>
      </c>
      <c r="F3568" s="11"/>
      <c r="G3568" s="12" t="s">
        <v>9007</v>
      </c>
      <c r="H3568" s="11"/>
      <c r="I3568" s="11" t="s">
        <v>9008</v>
      </c>
      <c r="J3568" s="11"/>
      <c r="K3568" s="11"/>
      <c r="L3568" s="11"/>
      <c r="M3568" s="11"/>
      <c r="N3568" s="11"/>
      <c r="O3568" s="11"/>
      <c r="P3568" s="11"/>
    </row>
    <row r="3569" spans="1:16" ht="25.5">
      <c r="A3569" s="9" t="s">
        <v>9009</v>
      </c>
      <c r="B3569" s="9" t="s">
        <v>9010</v>
      </c>
      <c r="C3569" s="9"/>
      <c r="D3569" s="10"/>
      <c r="E3569" s="9" t="s">
        <v>20</v>
      </c>
      <c r="F3569" s="11"/>
      <c r="G3569" s="12" t="s">
        <v>9011</v>
      </c>
      <c r="H3569" s="11"/>
      <c r="I3569" s="11" t="s">
        <v>9011</v>
      </c>
      <c r="J3569" s="11"/>
      <c r="K3569" s="11"/>
      <c r="L3569" s="11"/>
      <c r="M3569" s="11"/>
      <c r="N3569" s="11"/>
      <c r="O3569" s="11"/>
      <c r="P3569" s="11"/>
    </row>
    <row r="3570" spans="1:16" ht="38.25">
      <c r="A3570" s="9" t="s">
        <v>9012</v>
      </c>
      <c r="B3570" s="9" t="s">
        <v>9013</v>
      </c>
      <c r="C3570" s="9"/>
      <c r="D3570" s="10"/>
      <c r="E3570" s="9" t="s">
        <v>20</v>
      </c>
      <c r="F3570" s="11"/>
      <c r="G3570" s="12" t="s">
        <v>9014</v>
      </c>
      <c r="H3570" s="11"/>
      <c r="I3570" s="11" t="s">
        <v>9014</v>
      </c>
      <c r="J3570" s="11"/>
      <c r="K3570" s="11"/>
      <c r="L3570" s="11"/>
      <c r="M3570" s="11"/>
      <c r="N3570" s="11"/>
      <c r="O3570" s="11"/>
      <c r="P3570" s="11"/>
    </row>
    <row r="3571" spans="1:16" ht="25.5">
      <c r="A3571" s="9" t="s">
        <v>9015</v>
      </c>
      <c r="B3571" s="9" t="s">
        <v>9016</v>
      </c>
      <c r="C3571" s="9"/>
      <c r="D3571" s="10"/>
      <c r="E3571" s="9" t="s">
        <v>20</v>
      </c>
      <c r="F3571" s="11"/>
      <c r="G3571" s="12" t="s">
        <v>9017</v>
      </c>
      <c r="H3571" s="11"/>
      <c r="I3571" s="11" t="s">
        <v>9017</v>
      </c>
      <c r="J3571" s="11"/>
      <c r="K3571" s="11"/>
      <c r="L3571" s="11"/>
      <c r="M3571" s="11"/>
      <c r="N3571" s="11"/>
      <c r="O3571" s="11"/>
      <c r="P3571" s="11"/>
    </row>
    <row r="3572" spans="1:16">
      <c r="A3572" s="9" t="s">
        <v>9018</v>
      </c>
      <c r="B3572" s="9" t="s">
        <v>9019</v>
      </c>
      <c r="C3572" s="9"/>
      <c r="D3572" s="10"/>
      <c r="E3572" s="9" t="s">
        <v>20</v>
      </c>
      <c r="F3572" s="11"/>
      <c r="G3572" s="12">
        <v>0</v>
      </c>
      <c r="H3572" s="11"/>
      <c r="I3572" s="11" t="s">
        <v>9020</v>
      </c>
      <c r="J3572" s="11"/>
      <c r="K3572" s="11"/>
      <c r="L3572" s="11"/>
      <c r="M3572" s="11"/>
      <c r="N3572" s="11"/>
      <c r="O3572" s="11"/>
      <c r="P3572" s="11"/>
    </row>
    <row r="3573" spans="1:16" ht="25.5">
      <c r="A3573" s="9" t="s">
        <v>9021</v>
      </c>
      <c r="B3573" s="9" t="s">
        <v>9022</v>
      </c>
      <c r="C3573" s="9"/>
      <c r="D3573" s="10"/>
      <c r="E3573" s="9" t="s">
        <v>20</v>
      </c>
      <c r="F3573" s="11"/>
      <c r="G3573" s="12">
        <v>0</v>
      </c>
      <c r="H3573" s="11"/>
      <c r="I3573" s="11">
        <v>0</v>
      </c>
      <c r="J3573" s="11"/>
      <c r="K3573" s="11"/>
      <c r="L3573" s="11"/>
      <c r="M3573" s="11"/>
      <c r="N3573" s="11"/>
      <c r="O3573" s="11"/>
      <c r="P3573" s="11"/>
    </row>
    <row r="3574" spans="1:16" ht="25.5">
      <c r="A3574" s="9" t="s">
        <v>9023</v>
      </c>
      <c r="B3574" s="9" t="s">
        <v>9024</v>
      </c>
      <c r="C3574" s="9"/>
      <c r="D3574" s="10"/>
      <c r="E3574" s="9" t="s">
        <v>20</v>
      </c>
      <c r="F3574" s="11"/>
      <c r="G3574" s="12">
        <v>0</v>
      </c>
      <c r="H3574" s="11"/>
      <c r="I3574" s="11">
        <v>0</v>
      </c>
      <c r="J3574" s="11"/>
      <c r="K3574" s="11"/>
      <c r="L3574" s="11"/>
      <c r="M3574" s="11"/>
      <c r="N3574" s="11"/>
      <c r="O3574" s="11"/>
      <c r="P3574" s="11"/>
    </row>
    <row r="3575" spans="1:16" ht="25.5">
      <c r="A3575" s="9" t="s">
        <v>9025</v>
      </c>
      <c r="B3575" s="9" t="s">
        <v>9026</v>
      </c>
      <c r="C3575" s="9"/>
      <c r="D3575" s="10"/>
      <c r="E3575" s="9" t="s">
        <v>20</v>
      </c>
      <c r="F3575" s="11"/>
      <c r="G3575" s="12">
        <v>0</v>
      </c>
      <c r="H3575" s="11"/>
      <c r="I3575" s="11">
        <v>0</v>
      </c>
      <c r="J3575" s="11"/>
      <c r="K3575" s="11"/>
      <c r="L3575" s="11"/>
      <c r="M3575" s="11"/>
      <c r="N3575" s="11"/>
      <c r="O3575" s="11"/>
      <c r="P3575" s="11"/>
    </row>
    <row r="3576" spans="1:16" ht="51">
      <c r="A3576" s="9" t="s">
        <v>9027</v>
      </c>
      <c r="B3576" s="9" t="s">
        <v>9028</v>
      </c>
      <c r="C3576" s="9"/>
      <c r="D3576" s="10"/>
      <c r="E3576" s="9" t="s">
        <v>20</v>
      </c>
      <c r="F3576" s="11"/>
      <c r="G3576" s="12"/>
      <c r="H3576" s="11"/>
      <c r="I3576" s="11"/>
      <c r="J3576" s="11"/>
      <c r="K3576" s="11"/>
      <c r="L3576" s="11"/>
      <c r="M3576" s="11"/>
      <c r="N3576" s="11"/>
      <c r="O3576" s="11"/>
      <c r="P3576" s="11"/>
    </row>
    <row r="3577" spans="1:16" ht="38.25">
      <c r="A3577" s="9" t="s">
        <v>9029</v>
      </c>
      <c r="B3577" s="9" t="s">
        <v>9030</v>
      </c>
      <c r="C3577" s="9"/>
      <c r="D3577" s="10"/>
      <c r="E3577" s="9" t="s">
        <v>20</v>
      </c>
      <c r="F3577" s="11"/>
      <c r="G3577" s="12" t="s">
        <v>9031</v>
      </c>
      <c r="H3577" s="11"/>
      <c r="I3577" s="11" t="s">
        <v>9031</v>
      </c>
      <c r="J3577" s="11"/>
      <c r="K3577" s="11"/>
      <c r="L3577" s="11"/>
      <c r="M3577" s="11"/>
      <c r="N3577" s="11"/>
      <c r="O3577" s="11"/>
      <c r="P3577" s="11"/>
    </row>
    <row r="3578" spans="1:16" ht="25.5">
      <c r="A3578" s="9" t="s">
        <v>9032</v>
      </c>
      <c r="B3578" s="9" t="s">
        <v>9033</v>
      </c>
      <c r="C3578" s="9"/>
      <c r="D3578" s="10"/>
      <c r="E3578" s="9" t="s">
        <v>20</v>
      </c>
      <c r="F3578" s="11"/>
      <c r="G3578" s="12">
        <v>804</v>
      </c>
      <c r="H3578" s="11"/>
      <c r="I3578" s="11">
        <v>804</v>
      </c>
      <c r="J3578" s="11"/>
      <c r="K3578" s="11"/>
      <c r="L3578" s="11"/>
      <c r="M3578" s="11"/>
      <c r="N3578" s="11"/>
      <c r="O3578" s="11"/>
      <c r="P3578" s="11"/>
    </row>
    <row r="3579" spans="1:16" ht="25.5">
      <c r="A3579" s="9" t="s">
        <v>9034</v>
      </c>
      <c r="B3579" s="9" t="s">
        <v>9035</v>
      </c>
      <c r="C3579" s="9"/>
      <c r="D3579" s="10"/>
      <c r="E3579" s="9" t="s">
        <v>20</v>
      </c>
      <c r="F3579" s="11"/>
      <c r="G3579" s="12">
        <v>0</v>
      </c>
      <c r="H3579" s="11"/>
      <c r="I3579" s="11" t="s">
        <v>9036</v>
      </c>
      <c r="J3579" s="11"/>
      <c r="K3579" s="11"/>
      <c r="L3579" s="11"/>
      <c r="M3579" s="11"/>
      <c r="N3579" s="11"/>
      <c r="O3579" s="11"/>
      <c r="P3579" s="11"/>
    </row>
    <row r="3580" spans="1:16" ht="25.5">
      <c r="A3580" s="9" t="s">
        <v>9037</v>
      </c>
      <c r="B3580" s="9" t="s">
        <v>9038</v>
      </c>
      <c r="C3580" s="9"/>
      <c r="D3580" s="10"/>
      <c r="E3580" s="9" t="s">
        <v>20</v>
      </c>
      <c r="F3580" s="11"/>
      <c r="G3580" s="12" t="s">
        <v>9039</v>
      </c>
      <c r="H3580" s="11"/>
      <c r="I3580" s="11" t="s">
        <v>9039</v>
      </c>
      <c r="J3580" s="11"/>
      <c r="K3580" s="11"/>
      <c r="L3580" s="11"/>
      <c r="M3580" s="11"/>
      <c r="N3580" s="11"/>
      <c r="O3580" s="11"/>
      <c r="P3580" s="11"/>
    </row>
    <row r="3581" spans="1:16">
      <c r="A3581" s="9" t="s">
        <v>9040</v>
      </c>
      <c r="B3581" s="9" t="s">
        <v>9041</v>
      </c>
      <c r="C3581" s="9"/>
      <c r="D3581" s="10"/>
      <c r="E3581" s="9" t="s">
        <v>20</v>
      </c>
      <c r="F3581" s="11"/>
      <c r="G3581" s="12" t="s">
        <v>9042</v>
      </c>
      <c r="H3581" s="11"/>
      <c r="I3581" s="11" t="s">
        <v>9042</v>
      </c>
      <c r="J3581" s="11"/>
      <c r="K3581" s="11"/>
      <c r="L3581" s="11"/>
      <c r="M3581" s="11"/>
      <c r="N3581" s="11"/>
      <c r="O3581" s="11"/>
      <c r="P3581" s="11"/>
    </row>
    <row r="3582" spans="1:16">
      <c r="A3582" s="9" t="s">
        <v>9043</v>
      </c>
      <c r="B3582" s="9" t="s">
        <v>9044</v>
      </c>
      <c r="C3582" s="9"/>
      <c r="D3582" s="10"/>
      <c r="E3582" s="9" t="s">
        <v>20</v>
      </c>
      <c r="F3582" s="11"/>
      <c r="G3582" s="12" t="s">
        <v>9045</v>
      </c>
      <c r="H3582" s="11"/>
      <c r="I3582" s="11" t="s">
        <v>9045</v>
      </c>
      <c r="J3582" s="11"/>
      <c r="K3582" s="11"/>
      <c r="L3582" s="11"/>
      <c r="M3582" s="11"/>
      <c r="N3582" s="11"/>
      <c r="O3582" s="11"/>
      <c r="P3582" s="11"/>
    </row>
    <row r="3583" spans="1:16">
      <c r="A3583" s="9" t="s">
        <v>9046</v>
      </c>
      <c r="B3583" s="9" t="s">
        <v>9047</v>
      </c>
      <c r="C3583" s="9"/>
      <c r="D3583" s="10"/>
      <c r="E3583" s="9" t="s">
        <v>20</v>
      </c>
      <c r="F3583" s="11"/>
      <c r="G3583" s="12">
        <v>0</v>
      </c>
      <c r="H3583" s="11"/>
      <c r="I3583" s="11" t="s">
        <v>9048</v>
      </c>
      <c r="J3583" s="11"/>
      <c r="K3583" s="11"/>
      <c r="L3583" s="11"/>
      <c r="M3583" s="11"/>
      <c r="N3583" s="11"/>
      <c r="O3583" s="11"/>
      <c r="P3583" s="11"/>
    </row>
    <row r="3584" spans="1:16">
      <c r="A3584" s="9" t="s">
        <v>9049</v>
      </c>
      <c r="B3584" s="9" t="s">
        <v>9050</v>
      </c>
      <c r="C3584" s="9"/>
      <c r="D3584" s="10"/>
      <c r="E3584" s="9" t="s">
        <v>20</v>
      </c>
      <c r="F3584" s="11"/>
      <c r="G3584" s="12">
        <v>0</v>
      </c>
      <c r="H3584" s="11"/>
      <c r="I3584" s="11" t="s">
        <v>9051</v>
      </c>
      <c r="J3584" s="11"/>
      <c r="K3584" s="11"/>
      <c r="L3584" s="11"/>
      <c r="M3584" s="11"/>
      <c r="N3584" s="11"/>
      <c r="O3584" s="11"/>
      <c r="P3584" s="11"/>
    </row>
    <row r="3585" spans="1:16" ht="25.5">
      <c r="A3585" s="9" t="s">
        <v>9052</v>
      </c>
      <c r="B3585" s="9" t="s">
        <v>9053</v>
      </c>
      <c r="C3585" s="9"/>
      <c r="D3585" s="10"/>
      <c r="E3585" s="9" t="s">
        <v>890</v>
      </c>
      <c r="F3585" s="11"/>
      <c r="G3585" s="12">
        <v>815</v>
      </c>
      <c r="H3585" s="11"/>
      <c r="I3585" s="11">
        <v>815</v>
      </c>
      <c r="J3585" s="11"/>
      <c r="K3585" s="11"/>
      <c r="L3585" s="11"/>
      <c r="M3585" s="11"/>
      <c r="N3585" s="11"/>
      <c r="O3585" s="11"/>
      <c r="P3585" s="11"/>
    </row>
    <row r="3586" spans="1:16" ht="38.25">
      <c r="A3586" s="9" t="s">
        <v>9054</v>
      </c>
      <c r="B3586" s="9" t="s">
        <v>9055</v>
      </c>
      <c r="C3586" s="9"/>
      <c r="D3586" s="10"/>
      <c r="E3586" s="9" t="s">
        <v>20</v>
      </c>
      <c r="F3586" s="11"/>
      <c r="G3586" s="12">
        <v>0</v>
      </c>
      <c r="H3586" s="11"/>
      <c r="I3586" s="11">
        <v>0</v>
      </c>
      <c r="J3586" s="11"/>
      <c r="K3586" s="11"/>
      <c r="L3586" s="11"/>
      <c r="M3586" s="11"/>
      <c r="N3586" s="11"/>
      <c r="O3586" s="11"/>
      <c r="P3586" s="11"/>
    </row>
    <row r="3587" spans="1:16" ht="38.25">
      <c r="A3587" s="9" t="s">
        <v>9056</v>
      </c>
      <c r="B3587" s="9" t="s">
        <v>9057</v>
      </c>
      <c r="C3587" s="9"/>
      <c r="D3587" s="10"/>
      <c r="E3587" s="9" t="s">
        <v>20</v>
      </c>
      <c r="F3587" s="11"/>
      <c r="G3587" s="12">
        <v>0</v>
      </c>
      <c r="H3587" s="11"/>
      <c r="I3587" s="11" t="s">
        <v>9058</v>
      </c>
      <c r="J3587" s="11"/>
      <c r="K3587" s="11"/>
      <c r="L3587" s="11"/>
      <c r="M3587" s="11"/>
      <c r="N3587" s="11"/>
      <c r="O3587" s="11"/>
      <c r="P3587" s="11"/>
    </row>
    <row r="3588" spans="1:16" ht="25.5">
      <c r="A3588" s="9" t="s">
        <v>9059</v>
      </c>
      <c r="B3588" s="9" t="s">
        <v>9060</v>
      </c>
      <c r="C3588" s="9"/>
      <c r="D3588" s="10"/>
      <c r="E3588" s="9" t="s">
        <v>20</v>
      </c>
      <c r="F3588" s="11"/>
      <c r="G3588" s="12" t="s">
        <v>9061</v>
      </c>
      <c r="H3588" s="11"/>
      <c r="I3588" s="11">
        <v>0</v>
      </c>
      <c r="J3588" s="11"/>
      <c r="K3588" s="11"/>
      <c r="L3588" s="11"/>
      <c r="M3588" s="11"/>
      <c r="N3588" s="11"/>
      <c r="O3588" s="11"/>
      <c r="P3588" s="11"/>
    </row>
    <row r="3589" spans="1:16" ht="25.5">
      <c r="A3589" s="9" t="s">
        <v>9062</v>
      </c>
      <c r="B3589" s="9" t="s">
        <v>9063</v>
      </c>
      <c r="C3589" s="9"/>
      <c r="D3589" s="10"/>
      <c r="E3589" s="9" t="s">
        <v>3258</v>
      </c>
      <c r="F3589" s="11"/>
      <c r="G3589" s="12" t="s">
        <v>9064</v>
      </c>
      <c r="H3589" s="11"/>
      <c r="I3589" s="11" t="s">
        <v>9064</v>
      </c>
      <c r="J3589" s="11"/>
      <c r="K3589" s="11"/>
      <c r="L3589" s="11"/>
      <c r="M3589" s="11"/>
      <c r="N3589" s="11"/>
      <c r="O3589" s="11"/>
      <c r="P3589" s="11"/>
    </row>
    <row r="3590" spans="1:16" ht="25.5">
      <c r="A3590" s="9" t="s">
        <v>9065</v>
      </c>
      <c r="B3590" s="9" t="s">
        <v>9066</v>
      </c>
      <c r="C3590" s="9"/>
      <c r="D3590" s="10"/>
      <c r="E3590" s="9" t="s">
        <v>20</v>
      </c>
      <c r="F3590" s="11"/>
      <c r="G3590" s="12">
        <v>0</v>
      </c>
      <c r="H3590" s="11"/>
      <c r="I3590" s="11" t="s">
        <v>8225</v>
      </c>
      <c r="J3590" s="11"/>
      <c r="K3590" s="11"/>
      <c r="L3590" s="11"/>
      <c r="M3590" s="11"/>
      <c r="N3590" s="11"/>
      <c r="O3590" s="11"/>
      <c r="P3590" s="11"/>
    </row>
    <row r="3591" spans="1:16" ht="38.25">
      <c r="A3591" s="9" t="s">
        <v>9067</v>
      </c>
      <c r="B3591" s="9" t="s">
        <v>9068</v>
      </c>
      <c r="C3591" s="9"/>
      <c r="D3591" s="10"/>
      <c r="E3591" s="9" t="s">
        <v>20</v>
      </c>
      <c r="F3591" s="11"/>
      <c r="G3591" s="12">
        <v>0</v>
      </c>
      <c r="H3591" s="11"/>
      <c r="I3591" s="11">
        <v>18163</v>
      </c>
      <c r="J3591" s="11"/>
      <c r="K3591" s="11"/>
      <c r="L3591" s="11"/>
      <c r="M3591" s="11"/>
      <c r="N3591" s="11"/>
      <c r="O3591" s="11"/>
      <c r="P3591" s="11"/>
    </row>
    <row r="3592" spans="1:16">
      <c r="A3592" s="9" t="s">
        <v>9069</v>
      </c>
      <c r="B3592" s="9" t="s">
        <v>9070</v>
      </c>
      <c r="C3592" s="9"/>
      <c r="D3592" s="10"/>
      <c r="E3592" s="9" t="s">
        <v>20</v>
      </c>
      <c r="F3592" s="11"/>
      <c r="G3592" s="12">
        <v>0</v>
      </c>
      <c r="H3592" s="11"/>
      <c r="I3592" s="11" t="s">
        <v>8741</v>
      </c>
      <c r="J3592" s="11"/>
      <c r="K3592" s="11"/>
      <c r="L3592" s="11"/>
      <c r="M3592" s="11"/>
      <c r="N3592" s="11"/>
      <c r="O3592" s="11"/>
      <c r="P3592" s="11"/>
    </row>
    <row r="3593" spans="1:16" ht="25.5">
      <c r="A3593" s="9" t="s">
        <v>9071</v>
      </c>
      <c r="B3593" s="9" t="s">
        <v>9072</v>
      </c>
      <c r="C3593" s="9"/>
      <c r="D3593" s="10"/>
      <c r="E3593" s="9" t="s">
        <v>20</v>
      </c>
      <c r="F3593" s="11"/>
      <c r="G3593" s="12" t="s">
        <v>9073</v>
      </c>
      <c r="H3593" s="11"/>
      <c r="I3593" s="11" t="s">
        <v>9073</v>
      </c>
      <c r="J3593" s="11"/>
      <c r="K3593" s="11"/>
      <c r="L3593" s="11"/>
      <c r="M3593" s="11"/>
      <c r="N3593" s="11"/>
      <c r="O3593" s="11"/>
      <c r="P3593" s="11"/>
    </row>
    <row r="3594" spans="1:16" ht="38.25">
      <c r="A3594" s="9" t="s">
        <v>9074</v>
      </c>
      <c r="B3594" s="9" t="s">
        <v>9075</v>
      </c>
      <c r="C3594" s="9"/>
      <c r="D3594" s="10"/>
      <c r="E3594" s="9" t="s">
        <v>20</v>
      </c>
      <c r="F3594" s="11"/>
      <c r="G3594" s="12" t="s">
        <v>9076</v>
      </c>
      <c r="H3594" s="11"/>
      <c r="I3594" s="11" t="s">
        <v>9076</v>
      </c>
      <c r="J3594" s="11"/>
      <c r="K3594" s="11"/>
      <c r="L3594" s="11"/>
      <c r="M3594" s="11"/>
      <c r="N3594" s="11"/>
      <c r="O3594" s="11"/>
      <c r="P3594" s="11"/>
    </row>
    <row r="3595" spans="1:16" ht="38.25">
      <c r="A3595" s="9" t="s">
        <v>9077</v>
      </c>
      <c r="B3595" s="9" t="s">
        <v>9078</v>
      </c>
      <c r="C3595" s="9"/>
      <c r="D3595" s="10"/>
      <c r="E3595" s="9" t="s">
        <v>20</v>
      </c>
      <c r="F3595" s="11"/>
      <c r="G3595" s="12" t="s">
        <v>9079</v>
      </c>
      <c r="H3595" s="11"/>
      <c r="I3595" s="11" t="s">
        <v>9079</v>
      </c>
      <c r="J3595" s="11"/>
      <c r="K3595" s="11"/>
      <c r="L3595" s="11"/>
      <c r="M3595" s="11"/>
      <c r="N3595" s="11"/>
      <c r="O3595" s="11"/>
      <c r="P3595" s="11"/>
    </row>
    <row r="3596" spans="1:16" ht="38.25">
      <c r="A3596" s="9" t="s">
        <v>9080</v>
      </c>
      <c r="B3596" s="9" t="s">
        <v>9081</v>
      </c>
      <c r="C3596" s="9"/>
      <c r="D3596" s="10"/>
      <c r="E3596" s="9" t="s">
        <v>20</v>
      </c>
      <c r="F3596" s="11"/>
      <c r="G3596" s="12" t="s">
        <v>9082</v>
      </c>
      <c r="H3596" s="11"/>
      <c r="I3596" s="11" t="s">
        <v>9082</v>
      </c>
      <c r="J3596" s="11"/>
      <c r="K3596" s="11"/>
      <c r="L3596" s="11"/>
      <c r="M3596" s="11"/>
      <c r="N3596" s="11"/>
      <c r="O3596" s="11"/>
      <c r="P3596" s="11"/>
    </row>
    <row r="3597" spans="1:16" ht="25.5">
      <c r="A3597" s="9" t="s">
        <v>9083</v>
      </c>
      <c r="B3597" s="9" t="s">
        <v>9084</v>
      </c>
      <c r="C3597" s="9"/>
      <c r="D3597" s="10"/>
      <c r="E3597" s="9" t="s">
        <v>20</v>
      </c>
      <c r="F3597" s="11"/>
      <c r="G3597" s="12">
        <v>0</v>
      </c>
      <c r="H3597" s="11"/>
      <c r="I3597" s="11" t="s">
        <v>9085</v>
      </c>
      <c r="J3597" s="11"/>
      <c r="K3597" s="11"/>
      <c r="L3597" s="11"/>
      <c r="M3597" s="11"/>
      <c r="N3597" s="11"/>
      <c r="O3597" s="11"/>
      <c r="P3597" s="11"/>
    </row>
    <row r="3598" spans="1:16" ht="25.5">
      <c r="A3598" s="9" t="s">
        <v>9086</v>
      </c>
      <c r="B3598" s="9" t="s">
        <v>9087</v>
      </c>
      <c r="C3598" s="9"/>
      <c r="D3598" s="10"/>
      <c r="E3598" s="9" t="s">
        <v>20</v>
      </c>
      <c r="F3598" s="11"/>
      <c r="G3598" s="12">
        <v>0</v>
      </c>
      <c r="H3598" s="11"/>
      <c r="I3598" s="11" t="s">
        <v>9088</v>
      </c>
      <c r="J3598" s="11"/>
      <c r="K3598" s="11"/>
      <c r="L3598" s="11"/>
      <c r="M3598" s="11"/>
      <c r="N3598" s="11"/>
      <c r="O3598" s="11"/>
      <c r="P3598" s="11"/>
    </row>
    <row r="3599" spans="1:16">
      <c r="A3599" s="9" t="s">
        <v>9089</v>
      </c>
      <c r="B3599" s="9" t="s">
        <v>9090</v>
      </c>
      <c r="C3599" s="9"/>
      <c r="D3599" s="10"/>
      <c r="E3599" s="9" t="s">
        <v>20</v>
      </c>
      <c r="F3599" s="11"/>
      <c r="G3599" s="12">
        <v>0</v>
      </c>
      <c r="H3599" s="11"/>
      <c r="I3599" s="11">
        <v>0</v>
      </c>
      <c r="J3599" s="11"/>
      <c r="K3599" s="11"/>
      <c r="L3599" s="11"/>
      <c r="M3599" s="11"/>
      <c r="N3599" s="11"/>
      <c r="O3599" s="11"/>
      <c r="P3599" s="11"/>
    </row>
    <row r="3600" spans="1:16" ht="25.5">
      <c r="A3600" s="9" t="s">
        <v>9091</v>
      </c>
      <c r="B3600" s="9" t="s">
        <v>9092</v>
      </c>
      <c r="C3600" s="9"/>
      <c r="D3600" s="10"/>
      <c r="E3600" s="9" t="s">
        <v>20</v>
      </c>
      <c r="F3600" s="11"/>
      <c r="G3600" s="12">
        <v>0</v>
      </c>
      <c r="H3600" s="11"/>
      <c r="I3600" s="11">
        <v>0</v>
      </c>
      <c r="J3600" s="11"/>
      <c r="K3600" s="11"/>
      <c r="L3600" s="11"/>
      <c r="M3600" s="11"/>
      <c r="N3600" s="11"/>
      <c r="O3600" s="11"/>
      <c r="P3600" s="11"/>
    </row>
    <row r="3601" spans="1:16">
      <c r="A3601" s="9" t="s">
        <v>9093</v>
      </c>
      <c r="B3601" s="9" t="s">
        <v>9094</v>
      </c>
      <c r="C3601" s="9"/>
      <c r="D3601" s="10"/>
      <c r="E3601" s="9" t="s">
        <v>20</v>
      </c>
      <c r="F3601" s="11"/>
      <c r="G3601" s="12">
        <v>0</v>
      </c>
      <c r="H3601" s="11"/>
      <c r="I3601" s="11">
        <v>0</v>
      </c>
      <c r="J3601" s="11"/>
      <c r="K3601" s="11"/>
      <c r="L3601" s="11"/>
      <c r="M3601" s="11"/>
      <c r="N3601" s="11"/>
      <c r="O3601" s="11"/>
      <c r="P3601" s="11"/>
    </row>
    <row r="3602" spans="1:16">
      <c r="A3602" s="9" t="s">
        <v>9095</v>
      </c>
      <c r="B3602" s="9" t="s">
        <v>9096</v>
      </c>
      <c r="C3602" s="9"/>
      <c r="D3602" s="10"/>
      <c r="E3602" s="9" t="s">
        <v>20</v>
      </c>
      <c r="F3602" s="11"/>
      <c r="G3602" s="12">
        <v>0</v>
      </c>
      <c r="H3602" s="11"/>
      <c r="I3602" s="11">
        <v>0</v>
      </c>
      <c r="J3602" s="11"/>
      <c r="K3602" s="11"/>
      <c r="L3602" s="11"/>
      <c r="M3602" s="11"/>
      <c r="N3602" s="11"/>
      <c r="O3602" s="11"/>
      <c r="P3602" s="11"/>
    </row>
    <row r="3603" spans="1:16">
      <c r="A3603" s="9" t="s">
        <v>9097</v>
      </c>
      <c r="B3603" s="9" t="s">
        <v>9098</v>
      </c>
      <c r="C3603" s="9"/>
      <c r="D3603" s="10"/>
      <c r="E3603" s="9" t="s">
        <v>20</v>
      </c>
      <c r="F3603" s="11"/>
      <c r="G3603" s="12">
        <v>0</v>
      </c>
      <c r="H3603" s="11"/>
      <c r="I3603" s="11">
        <v>0</v>
      </c>
      <c r="J3603" s="11"/>
      <c r="K3603" s="11"/>
      <c r="L3603" s="11"/>
      <c r="M3603" s="11"/>
      <c r="N3603" s="11"/>
      <c r="O3603" s="11"/>
      <c r="P3603" s="11"/>
    </row>
    <row r="3604" spans="1:16">
      <c r="A3604" s="9" t="s">
        <v>9099</v>
      </c>
      <c r="B3604" s="9" t="s">
        <v>9100</v>
      </c>
      <c r="C3604" s="9"/>
      <c r="D3604" s="10"/>
      <c r="E3604" s="9" t="s">
        <v>20</v>
      </c>
      <c r="F3604" s="11"/>
      <c r="G3604" s="12">
        <v>0</v>
      </c>
      <c r="H3604" s="11"/>
      <c r="I3604" s="11">
        <v>0</v>
      </c>
      <c r="J3604" s="11"/>
      <c r="K3604" s="11"/>
      <c r="L3604" s="11"/>
      <c r="M3604" s="11"/>
      <c r="N3604" s="11"/>
      <c r="O3604" s="11"/>
      <c r="P3604" s="11"/>
    </row>
    <row r="3605" spans="1:16">
      <c r="A3605" s="9" t="s">
        <v>9101</v>
      </c>
      <c r="B3605" s="9" t="s">
        <v>9102</v>
      </c>
      <c r="C3605" s="9"/>
      <c r="D3605" s="10"/>
      <c r="E3605" s="9" t="s">
        <v>20</v>
      </c>
      <c r="F3605" s="11"/>
      <c r="G3605" s="12">
        <v>0</v>
      </c>
      <c r="H3605" s="11"/>
      <c r="I3605" s="11">
        <v>0</v>
      </c>
      <c r="J3605" s="11"/>
      <c r="K3605" s="11"/>
      <c r="L3605" s="11"/>
      <c r="M3605" s="11"/>
      <c r="N3605" s="11"/>
      <c r="O3605" s="11"/>
      <c r="P3605" s="11"/>
    </row>
    <row r="3606" spans="1:16">
      <c r="A3606" s="9" t="s">
        <v>9103</v>
      </c>
      <c r="B3606" s="9" t="s">
        <v>9104</v>
      </c>
      <c r="C3606" s="9"/>
      <c r="D3606" s="10"/>
      <c r="E3606" s="9" t="s">
        <v>20</v>
      </c>
      <c r="F3606" s="11"/>
      <c r="G3606" s="12">
        <v>0</v>
      </c>
      <c r="H3606" s="11"/>
      <c r="I3606" s="11">
        <v>0</v>
      </c>
      <c r="J3606" s="11"/>
      <c r="K3606" s="11"/>
      <c r="L3606" s="11"/>
      <c r="M3606" s="11"/>
      <c r="N3606" s="11"/>
      <c r="O3606" s="11"/>
      <c r="P3606" s="11"/>
    </row>
    <row r="3607" spans="1:16" ht="25.5">
      <c r="A3607" s="9" t="s">
        <v>9105</v>
      </c>
      <c r="B3607" s="9" t="s">
        <v>9106</v>
      </c>
      <c r="C3607" s="9"/>
      <c r="D3607" s="10"/>
      <c r="E3607" s="9" t="s">
        <v>20</v>
      </c>
      <c r="F3607" s="11"/>
      <c r="G3607" s="12">
        <v>0</v>
      </c>
      <c r="H3607" s="11"/>
      <c r="I3607" s="11">
        <v>0</v>
      </c>
      <c r="J3607" s="11"/>
      <c r="K3607" s="11"/>
      <c r="L3607" s="11"/>
      <c r="M3607" s="11"/>
      <c r="N3607" s="11"/>
      <c r="O3607" s="11"/>
      <c r="P3607" s="11"/>
    </row>
    <row r="3608" spans="1:16">
      <c r="A3608" s="9" t="s">
        <v>9107</v>
      </c>
      <c r="B3608" s="9" t="s">
        <v>9108</v>
      </c>
      <c r="C3608" s="9"/>
      <c r="D3608" s="10"/>
      <c r="E3608" s="9" t="s">
        <v>20</v>
      </c>
      <c r="F3608" s="11"/>
      <c r="G3608" s="12">
        <v>0</v>
      </c>
      <c r="H3608" s="11"/>
      <c r="I3608" s="11">
        <v>0</v>
      </c>
      <c r="J3608" s="11"/>
      <c r="K3608" s="11"/>
      <c r="L3608" s="11"/>
      <c r="M3608" s="11"/>
      <c r="N3608" s="11"/>
      <c r="O3608" s="11"/>
      <c r="P3608" s="11"/>
    </row>
    <row r="3609" spans="1:16" ht="25.5">
      <c r="A3609" s="9" t="s">
        <v>9109</v>
      </c>
      <c r="B3609" s="9" t="s">
        <v>9110</v>
      </c>
      <c r="C3609" s="9"/>
      <c r="D3609" s="10"/>
      <c r="E3609" s="9" t="s">
        <v>20</v>
      </c>
      <c r="F3609" s="11"/>
      <c r="G3609" s="12">
        <v>0</v>
      </c>
      <c r="H3609" s="11"/>
      <c r="I3609" s="11">
        <v>0</v>
      </c>
      <c r="J3609" s="11"/>
      <c r="K3609" s="11"/>
      <c r="L3609" s="11"/>
      <c r="M3609" s="11"/>
      <c r="N3609" s="11"/>
      <c r="O3609" s="11"/>
      <c r="P3609" s="11"/>
    </row>
    <row r="3610" spans="1:16">
      <c r="A3610" s="9" t="s">
        <v>9111</v>
      </c>
      <c r="B3610" s="9" t="s">
        <v>9112</v>
      </c>
      <c r="C3610" s="9"/>
      <c r="D3610" s="10"/>
      <c r="E3610" s="9" t="s">
        <v>20</v>
      </c>
      <c r="F3610" s="11"/>
      <c r="G3610" s="12">
        <v>0</v>
      </c>
      <c r="H3610" s="11"/>
      <c r="I3610" s="11">
        <v>0</v>
      </c>
      <c r="J3610" s="11"/>
      <c r="K3610" s="11"/>
      <c r="L3610" s="11"/>
      <c r="M3610" s="11"/>
      <c r="N3610" s="11"/>
      <c r="O3610" s="11"/>
      <c r="P3610" s="11"/>
    </row>
    <row r="3611" spans="1:16">
      <c r="A3611" s="9" t="s">
        <v>9113</v>
      </c>
      <c r="B3611" s="9" t="s">
        <v>9114</v>
      </c>
      <c r="C3611" s="9"/>
      <c r="D3611" s="10"/>
      <c r="E3611" s="9" t="s">
        <v>20</v>
      </c>
      <c r="F3611" s="11"/>
      <c r="G3611" s="12">
        <v>0</v>
      </c>
      <c r="H3611" s="11"/>
      <c r="I3611" s="11">
        <v>0</v>
      </c>
      <c r="J3611" s="11"/>
      <c r="K3611" s="11"/>
      <c r="L3611" s="11"/>
      <c r="M3611" s="11"/>
      <c r="N3611" s="11"/>
      <c r="O3611" s="11"/>
      <c r="P3611" s="11"/>
    </row>
    <row r="3612" spans="1:16">
      <c r="A3612" s="9" t="s">
        <v>9115</v>
      </c>
      <c r="B3612" s="9" t="s">
        <v>9116</v>
      </c>
      <c r="C3612" s="9"/>
      <c r="D3612" s="10"/>
      <c r="E3612" s="9" t="s">
        <v>20</v>
      </c>
      <c r="F3612" s="11"/>
      <c r="G3612" s="12">
        <v>0</v>
      </c>
      <c r="H3612" s="11"/>
      <c r="I3612" s="11">
        <v>0</v>
      </c>
      <c r="J3612" s="11"/>
      <c r="K3612" s="11"/>
      <c r="L3612" s="11"/>
      <c r="M3612" s="11"/>
      <c r="N3612" s="11"/>
      <c r="O3612" s="11"/>
      <c r="P3612" s="11"/>
    </row>
    <row r="3613" spans="1:16">
      <c r="A3613" s="9" t="s">
        <v>9117</v>
      </c>
      <c r="B3613" s="9" t="s">
        <v>9118</v>
      </c>
      <c r="C3613" s="9"/>
      <c r="D3613" s="10"/>
      <c r="E3613" s="9" t="s">
        <v>20</v>
      </c>
      <c r="F3613" s="11"/>
      <c r="G3613" s="12">
        <v>0</v>
      </c>
      <c r="H3613" s="11"/>
      <c r="I3613" s="11">
        <v>0</v>
      </c>
      <c r="J3613" s="11"/>
      <c r="K3613" s="11"/>
      <c r="L3613" s="11"/>
      <c r="M3613" s="11"/>
      <c r="N3613" s="11"/>
      <c r="O3613" s="11"/>
      <c r="P3613" s="11"/>
    </row>
    <row r="3614" spans="1:16">
      <c r="A3614" s="9" t="s">
        <v>9119</v>
      </c>
      <c r="B3614" s="9" t="s">
        <v>9120</v>
      </c>
      <c r="C3614" s="9"/>
      <c r="D3614" s="10"/>
      <c r="E3614" s="9" t="s">
        <v>20</v>
      </c>
      <c r="F3614" s="11"/>
      <c r="G3614" s="12">
        <v>0</v>
      </c>
      <c r="H3614" s="11"/>
      <c r="I3614" s="11">
        <v>0</v>
      </c>
      <c r="J3614" s="11"/>
      <c r="K3614" s="11"/>
      <c r="L3614" s="11"/>
      <c r="M3614" s="11"/>
      <c r="N3614" s="11"/>
      <c r="O3614" s="11"/>
      <c r="P3614" s="11"/>
    </row>
    <row r="3615" spans="1:16">
      <c r="A3615" s="9" t="s">
        <v>9121</v>
      </c>
      <c r="B3615" s="9" t="s">
        <v>9122</v>
      </c>
      <c r="C3615" s="9"/>
      <c r="D3615" s="10"/>
      <c r="E3615" s="9" t="s">
        <v>20</v>
      </c>
      <c r="F3615" s="11"/>
      <c r="G3615" s="12">
        <v>0</v>
      </c>
      <c r="H3615" s="11"/>
      <c r="I3615" s="11">
        <v>0</v>
      </c>
      <c r="J3615" s="11"/>
      <c r="K3615" s="11"/>
      <c r="L3615" s="11"/>
      <c r="M3615" s="11"/>
      <c r="N3615" s="11"/>
      <c r="O3615" s="11"/>
      <c r="P3615" s="11"/>
    </row>
    <row r="3616" spans="1:16">
      <c r="A3616" s="9" t="s">
        <v>9123</v>
      </c>
      <c r="B3616" s="9" t="s">
        <v>9124</v>
      </c>
      <c r="C3616" s="9"/>
      <c r="D3616" s="10"/>
      <c r="E3616" s="9" t="s">
        <v>20</v>
      </c>
      <c r="F3616" s="11"/>
      <c r="G3616" s="12">
        <v>0</v>
      </c>
      <c r="H3616" s="11"/>
      <c r="I3616" s="11">
        <v>0</v>
      </c>
      <c r="J3616" s="11"/>
      <c r="K3616" s="11"/>
      <c r="L3616" s="11"/>
      <c r="M3616" s="11"/>
      <c r="N3616" s="11"/>
      <c r="O3616" s="11"/>
      <c r="P3616" s="11"/>
    </row>
    <row r="3617" spans="1:16">
      <c r="A3617" s="9" t="s">
        <v>9125</v>
      </c>
      <c r="B3617" s="9" t="s">
        <v>9126</v>
      </c>
      <c r="C3617" s="9"/>
      <c r="D3617" s="10"/>
      <c r="E3617" s="9" t="s">
        <v>20</v>
      </c>
      <c r="F3617" s="11"/>
      <c r="G3617" s="12">
        <v>0</v>
      </c>
      <c r="H3617" s="11"/>
      <c r="I3617" s="11">
        <v>0</v>
      </c>
      <c r="J3617" s="11"/>
      <c r="K3617" s="11"/>
      <c r="L3617" s="11"/>
      <c r="M3617" s="11"/>
      <c r="N3617" s="11"/>
      <c r="O3617" s="11"/>
      <c r="P3617" s="11"/>
    </row>
    <row r="3618" spans="1:16">
      <c r="A3618" s="9" t="s">
        <v>9127</v>
      </c>
      <c r="B3618" s="9" t="s">
        <v>9128</v>
      </c>
      <c r="C3618" s="9"/>
      <c r="D3618" s="10"/>
      <c r="E3618" s="9" t="s">
        <v>20</v>
      </c>
      <c r="F3618" s="11"/>
      <c r="G3618" s="12">
        <v>0</v>
      </c>
      <c r="H3618" s="11"/>
      <c r="I3618" s="11">
        <v>0</v>
      </c>
      <c r="J3618" s="11"/>
      <c r="K3618" s="11"/>
      <c r="L3618" s="11"/>
      <c r="M3618" s="11"/>
      <c r="N3618" s="11"/>
      <c r="O3618" s="11"/>
      <c r="P3618" s="11"/>
    </row>
    <row r="3619" spans="1:16">
      <c r="A3619" s="9" t="s">
        <v>9129</v>
      </c>
      <c r="B3619" s="9" t="s">
        <v>9130</v>
      </c>
      <c r="C3619" s="9"/>
      <c r="D3619" s="10"/>
      <c r="E3619" s="9" t="s">
        <v>20</v>
      </c>
      <c r="F3619" s="11"/>
      <c r="G3619" s="12">
        <v>0</v>
      </c>
      <c r="H3619" s="11"/>
      <c r="I3619" s="11">
        <v>0</v>
      </c>
      <c r="J3619" s="11"/>
      <c r="K3619" s="11"/>
      <c r="L3619" s="11"/>
      <c r="M3619" s="11"/>
      <c r="N3619" s="11"/>
      <c r="O3619" s="11"/>
      <c r="P3619" s="11"/>
    </row>
    <row r="3620" spans="1:16">
      <c r="A3620" s="9" t="s">
        <v>9131</v>
      </c>
      <c r="B3620" s="9" t="s">
        <v>9132</v>
      </c>
      <c r="C3620" s="9"/>
      <c r="D3620" s="10"/>
      <c r="E3620" s="9" t="s">
        <v>20</v>
      </c>
      <c r="F3620" s="11"/>
      <c r="G3620" s="12">
        <v>0</v>
      </c>
      <c r="H3620" s="11"/>
      <c r="I3620" s="11">
        <v>0</v>
      </c>
      <c r="J3620" s="11"/>
      <c r="K3620" s="11"/>
      <c r="L3620" s="11"/>
      <c r="M3620" s="11"/>
      <c r="N3620" s="11"/>
      <c r="O3620" s="11"/>
      <c r="P3620" s="11"/>
    </row>
    <row r="3621" spans="1:16">
      <c r="A3621" s="9" t="s">
        <v>9133</v>
      </c>
      <c r="B3621" s="9" t="s">
        <v>9134</v>
      </c>
      <c r="C3621" s="9"/>
      <c r="D3621" s="10"/>
      <c r="E3621" s="9" t="s">
        <v>20</v>
      </c>
      <c r="F3621" s="11"/>
      <c r="G3621" s="12">
        <v>0</v>
      </c>
      <c r="H3621" s="11"/>
      <c r="I3621" s="11">
        <v>0</v>
      </c>
      <c r="J3621" s="11"/>
      <c r="K3621" s="11"/>
      <c r="L3621" s="11"/>
      <c r="M3621" s="11"/>
      <c r="N3621" s="11"/>
      <c r="O3621" s="11"/>
      <c r="P3621" s="11"/>
    </row>
    <row r="3622" spans="1:16">
      <c r="A3622" s="9" t="s">
        <v>9135</v>
      </c>
      <c r="B3622" s="9" t="s">
        <v>9136</v>
      </c>
      <c r="C3622" s="9"/>
      <c r="D3622" s="10"/>
      <c r="E3622" s="9" t="s">
        <v>20</v>
      </c>
      <c r="F3622" s="11"/>
      <c r="G3622" s="12">
        <v>0</v>
      </c>
      <c r="H3622" s="11"/>
      <c r="I3622" s="11">
        <v>0</v>
      </c>
      <c r="J3622" s="11"/>
      <c r="K3622" s="11"/>
      <c r="L3622" s="11"/>
      <c r="M3622" s="11"/>
      <c r="N3622" s="11"/>
      <c r="O3622" s="11"/>
      <c r="P3622" s="11"/>
    </row>
    <row r="3623" spans="1:16">
      <c r="A3623" s="9" t="s">
        <v>9137</v>
      </c>
      <c r="B3623" s="9" t="s">
        <v>9138</v>
      </c>
      <c r="C3623" s="9"/>
      <c r="D3623" s="10"/>
      <c r="E3623" s="9" t="s">
        <v>20</v>
      </c>
      <c r="F3623" s="11"/>
      <c r="G3623" s="12">
        <v>0</v>
      </c>
      <c r="H3623" s="11"/>
      <c r="I3623" s="11">
        <v>0</v>
      </c>
      <c r="J3623" s="11"/>
      <c r="K3623" s="11"/>
      <c r="L3623" s="11"/>
      <c r="M3623" s="11"/>
      <c r="N3623" s="11"/>
      <c r="O3623" s="11"/>
      <c r="P3623" s="11"/>
    </row>
    <row r="3624" spans="1:16" ht="25.5">
      <c r="A3624" s="9" t="s">
        <v>9139</v>
      </c>
      <c r="B3624" s="9" t="s">
        <v>9140</v>
      </c>
      <c r="C3624" s="9"/>
      <c r="D3624" s="10"/>
      <c r="E3624" s="9" t="s">
        <v>20</v>
      </c>
      <c r="F3624" s="11"/>
      <c r="G3624" s="12">
        <v>0</v>
      </c>
      <c r="H3624" s="11"/>
      <c r="I3624" s="11">
        <v>0</v>
      </c>
      <c r="J3624" s="11"/>
      <c r="K3624" s="11"/>
      <c r="L3624" s="11"/>
      <c r="M3624" s="11"/>
      <c r="N3624" s="11"/>
      <c r="O3624" s="11"/>
      <c r="P3624" s="11"/>
    </row>
    <row r="3625" spans="1:16" ht="25.5">
      <c r="A3625" s="9" t="s">
        <v>9141</v>
      </c>
      <c r="B3625" s="9" t="s">
        <v>9142</v>
      </c>
      <c r="C3625" s="9"/>
      <c r="D3625" s="10"/>
      <c r="E3625" s="9" t="s">
        <v>20</v>
      </c>
      <c r="F3625" s="11"/>
      <c r="G3625" s="12">
        <v>0</v>
      </c>
      <c r="H3625" s="11"/>
      <c r="I3625" s="11">
        <v>0</v>
      </c>
      <c r="J3625" s="11"/>
      <c r="K3625" s="11"/>
      <c r="L3625" s="11"/>
      <c r="M3625" s="11"/>
      <c r="N3625" s="11"/>
      <c r="O3625" s="11"/>
      <c r="P3625" s="11"/>
    </row>
    <row r="3626" spans="1:16" ht="25.5">
      <c r="A3626" s="9" t="s">
        <v>9143</v>
      </c>
      <c r="B3626" s="9" t="s">
        <v>9144</v>
      </c>
      <c r="C3626" s="9"/>
      <c r="D3626" s="10"/>
      <c r="E3626" s="9" t="s">
        <v>20</v>
      </c>
      <c r="F3626" s="11"/>
      <c r="G3626" s="12">
        <v>0</v>
      </c>
      <c r="H3626" s="11"/>
      <c r="I3626" s="11">
        <v>0</v>
      </c>
      <c r="J3626" s="11"/>
      <c r="K3626" s="11"/>
      <c r="L3626" s="11"/>
      <c r="M3626" s="11"/>
      <c r="N3626" s="11"/>
      <c r="O3626" s="11"/>
      <c r="P3626" s="11"/>
    </row>
    <row r="3627" spans="1:16">
      <c r="A3627" s="9" t="s">
        <v>9145</v>
      </c>
      <c r="B3627" s="9" t="s">
        <v>9146</v>
      </c>
      <c r="C3627" s="9"/>
      <c r="D3627" s="10"/>
      <c r="E3627" s="9" t="s">
        <v>20</v>
      </c>
      <c r="F3627" s="11"/>
      <c r="G3627" s="12">
        <v>0</v>
      </c>
      <c r="H3627" s="11"/>
      <c r="I3627" s="11">
        <v>0</v>
      </c>
      <c r="J3627" s="11"/>
      <c r="K3627" s="11"/>
      <c r="L3627" s="11"/>
      <c r="M3627" s="11"/>
      <c r="N3627" s="11"/>
      <c r="O3627" s="11"/>
      <c r="P3627" s="11"/>
    </row>
    <row r="3628" spans="1:16" ht="25.5">
      <c r="A3628" s="9" t="s">
        <v>9147</v>
      </c>
      <c r="B3628" s="9" t="s">
        <v>9148</v>
      </c>
      <c r="C3628" s="9"/>
      <c r="D3628" s="10"/>
      <c r="E3628" s="9" t="s">
        <v>20</v>
      </c>
      <c r="F3628" s="11"/>
      <c r="G3628" s="12">
        <v>0</v>
      </c>
      <c r="H3628" s="11"/>
      <c r="I3628" s="11">
        <v>0</v>
      </c>
      <c r="J3628" s="11"/>
      <c r="K3628" s="11"/>
      <c r="L3628" s="11"/>
      <c r="M3628" s="11"/>
      <c r="N3628" s="11"/>
      <c r="O3628" s="11"/>
      <c r="P3628" s="11"/>
    </row>
    <row r="3629" spans="1:16">
      <c r="A3629" s="9" t="s">
        <v>9149</v>
      </c>
      <c r="B3629" s="9" t="s">
        <v>9150</v>
      </c>
      <c r="C3629" s="9"/>
      <c r="D3629" s="10"/>
      <c r="E3629" s="9" t="s">
        <v>20</v>
      </c>
      <c r="F3629" s="11"/>
      <c r="G3629" s="12">
        <v>0</v>
      </c>
      <c r="H3629" s="11"/>
      <c r="I3629" s="11">
        <v>0</v>
      </c>
      <c r="J3629" s="11"/>
      <c r="K3629" s="11"/>
      <c r="L3629" s="11"/>
      <c r="M3629" s="11"/>
      <c r="N3629" s="11"/>
      <c r="O3629" s="11"/>
      <c r="P3629" s="11"/>
    </row>
    <row r="3630" spans="1:16">
      <c r="A3630" s="9" t="s">
        <v>9151</v>
      </c>
      <c r="B3630" s="9" t="s">
        <v>9152</v>
      </c>
      <c r="C3630" s="9"/>
      <c r="D3630" s="10"/>
      <c r="E3630" s="9" t="s">
        <v>20</v>
      </c>
      <c r="F3630" s="11"/>
      <c r="G3630" s="12">
        <v>0</v>
      </c>
      <c r="H3630" s="11"/>
      <c r="I3630" s="11">
        <v>0</v>
      </c>
      <c r="J3630" s="11"/>
      <c r="K3630" s="11"/>
      <c r="L3630" s="11"/>
      <c r="M3630" s="11"/>
      <c r="N3630" s="11"/>
      <c r="O3630" s="11"/>
      <c r="P3630" s="11"/>
    </row>
    <row r="3631" spans="1:16">
      <c r="A3631" s="9" t="s">
        <v>9153</v>
      </c>
      <c r="B3631" s="9" t="s">
        <v>9154</v>
      </c>
      <c r="C3631" s="9"/>
      <c r="D3631" s="10"/>
      <c r="E3631" s="9" t="s">
        <v>20</v>
      </c>
      <c r="F3631" s="11"/>
      <c r="G3631" s="12">
        <v>0</v>
      </c>
      <c r="H3631" s="11"/>
      <c r="I3631" s="11">
        <v>0</v>
      </c>
      <c r="J3631" s="11"/>
      <c r="K3631" s="11"/>
      <c r="L3631" s="11"/>
      <c r="M3631" s="11"/>
      <c r="N3631" s="11"/>
      <c r="O3631" s="11"/>
      <c r="P3631" s="11"/>
    </row>
    <row r="3632" spans="1:16" ht="25.5">
      <c r="A3632" s="9" t="s">
        <v>9155</v>
      </c>
      <c r="B3632" s="9" t="s">
        <v>9156</v>
      </c>
      <c r="C3632" s="9"/>
      <c r="D3632" s="10"/>
      <c r="E3632" s="9" t="s">
        <v>20</v>
      </c>
      <c r="F3632" s="11"/>
      <c r="G3632" s="12">
        <v>0</v>
      </c>
      <c r="H3632" s="11"/>
      <c r="I3632" s="11">
        <v>0</v>
      </c>
      <c r="J3632" s="11"/>
      <c r="K3632" s="11"/>
      <c r="L3632" s="11"/>
      <c r="M3632" s="11"/>
      <c r="N3632" s="11"/>
      <c r="O3632" s="11"/>
      <c r="P3632" s="11"/>
    </row>
    <row r="3633" spans="1:16" ht="25.5">
      <c r="A3633" s="9" t="s">
        <v>9157</v>
      </c>
      <c r="B3633" s="9" t="s">
        <v>9158</v>
      </c>
      <c r="C3633" s="9"/>
      <c r="D3633" s="10"/>
      <c r="E3633" s="9" t="s">
        <v>20</v>
      </c>
      <c r="F3633" s="11"/>
      <c r="G3633" s="12">
        <v>0</v>
      </c>
      <c r="H3633" s="11"/>
      <c r="I3633" s="11">
        <v>0</v>
      </c>
      <c r="J3633" s="11"/>
      <c r="K3633" s="11"/>
      <c r="L3633" s="11"/>
      <c r="M3633" s="11"/>
      <c r="N3633" s="11"/>
      <c r="O3633" s="11"/>
      <c r="P3633" s="11"/>
    </row>
    <row r="3634" spans="1:16">
      <c r="A3634" s="9" t="s">
        <v>9159</v>
      </c>
      <c r="B3634" s="9" t="s">
        <v>9160</v>
      </c>
      <c r="C3634" s="9"/>
      <c r="D3634" s="10"/>
      <c r="E3634" s="9" t="s">
        <v>20</v>
      </c>
      <c r="F3634" s="11"/>
      <c r="G3634" s="12">
        <v>0</v>
      </c>
      <c r="H3634" s="11"/>
      <c r="I3634" s="11">
        <v>0</v>
      </c>
      <c r="J3634" s="11"/>
      <c r="K3634" s="11"/>
      <c r="L3634" s="11"/>
      <c r="M3634" s="11"/>
      <c r="N3634" s="11"/>
      <c r="O3634" s="11"/>
      <c r="P3634" s="11"/>
    </row>
    <row r="3635" spans="1:16">
      <c r="A3635" s="9" t="s">
        <v>9161</v>
      </c>
      <c r="B3635" s="9" t="s">
        <v>9162</v>
      </c>
      <c r="C3635" s="9"/>
      <c r="D3635" s="10"/>
      <c r="E3635" s="9" t="s">
        <v>20</v>
      </c>
      <c r="F3635" s="11"/>
      <c r="G3635" s="12">
        <v>0</v>
      </c>
      <c r="H3635" s="11"/>
      <c r="I3635" s="11">
        <v>0</v>
      </c>
      <c r="J3635" s="11"/>
      <c r="K3635" s="11"/>
      <c r="L3635" s="11"/>
      <c r="M3635" s="11"/>
      <c r="N3635" s="11"/>
      <c r="O3635" s="11"/>
      <c r="P3635" s="11"/>
    </row>
    <row r="3636" spans="1:16" ht="25.5">
      <c r="A3636" s="9" t="s">
        <v>9163</v>
      </c>
      <c r="B3636" s="9" t="s">
        <v>9164</v>
      </c>
      <c r="C3636" s="9"/>
      <c r="D3636" s="10"/>
      <c r="E3636" s="9" t="s">
        <v>20</v>
      </c>
      <c r="F3636" s="11"/>
      <c r="G3636" s="12">
        <v>0</v>
      </c>
      <c r="H3636" s="11"/>
      <c r="I3636" s="11">
        <v>0</v>
      </c>
      <c r="J3636" s="11"/>
      <c r="K3636" s="11"/>
      <c r="L3636" s="11"/>
      <c r="M3636" s="11"/>
      <c r="N3636" s="11"/>
      <c r="O3636" s="11"/>
      <c r="P3636" s="11"/>
    </row>
    <row r="3637" spans="1:16" ht="25.5">
      <c r="A3637" s="9" t="s">
        <v>9165</v>
      </c>
      <c r="B3637" s="9" t="s">
        <v>9166</v>
      </c>
      <c r="C3637" s="9"/>
      <c r="D3637" s="10"/>
      <c r="E3637" s="9" t="s">
        <v>20</v>
      </c>
      <c r="F3637" s="11"/>
      <c r="G3637" s="12">
        <v>0</v>
      </c>
      <c r="H3637" s="11"/>
      <c r="I3637" s="11">
        <v>0</v>
      </c>
      <c r="J3637" s="11"/>
      <c r="K3637" s="11"/>
      <c r="L3637" s="11"/>
      <c r="M3637" s="11"/>
      <c r="N3637" s="11"/>
      <c r="O3637" s="11"/>
      <c r="P3637" s="11"/>
    </row>
    <row r="3638" spans="1:16">
      <c r="A3638" s="9" t="s">
        <v>9167</v>
      </c>
      <c r="B3638" s="9" t="s">
        <v>9168</v>
      </c>
      <c r="C3638" s="9"/>
      <c r="D3638" s="10"/>
      <c r="E3638" s="9" t="s">
        <v>20</v>
      </c>
      <c r="F3638" s="11"/>
      <c r="G3638" s="12">
        <v>0</v>
      </c>
      <c r="H3638" s="11"/>
      <c r="I3638" s="11">
        <v>0</v>
      </c>
      <c r="J3638" s="11"/>
      <c r="K3638" s="11"/>
      <c r="L3638" s="11"/>
      <c r="M3638" s="11"/>
      <c r="N3638" s="11"/>
      <c r="O3638" s="11"/>
      <c r="P3638" s="11"/>
    </row>
    <row r="3639" spans="1:16">
      <c r="A3639" s="9" t="s">
        <v>9169</v>
      </c>
      <c r="B3639" s="9" t="s">
        <v>9170</v>
      </c>
      <c r="C3639" s="9"/>
      <c r="D3639" s="10"/>
      <c r="E3639" s="9" t="s">
        <v>20</v>
      </c>
      <c r="F3639" s="11"/>
      <c r="G3639" s="12">
        <v>0</v>
      </c>
      <c r="H3639" s="11"/>
      <c r="I3639" s="11">
        <v>0</v>
      </c>
      <c r="J3639" s="11"/>
      <c r="K3639" s="11"/>
      <c r="L3639" s="11"/>
      <c r="M3639" s="11"/>
      <c r="N3639" s="11"/>
      <c r="O3639" s="11"/>
      <c r="P3639" s="11"/>
    </row>
    <row r="3640" spans="1:16" ht="25.5">
      <c r="A3640" s="9" t="s">
        <v>9171</v>
      </c>
      <c r="B3640" s="9" t="s">
        <v>9172</v>
      </c>
      <c r="C3640" s="9"/>
      <c r="D3640" s="10"/>
      <c r="E3640" s="9" t="s">
        <v>20</v>
      </c>
      <c r="F3640" s="11"/>
      <c r="G3640" s="12">
        <v>0</v>
      </c>
      <c r="H3640" s="11"/>
      <c r="I3640" s="11">
        <v>0</v>
      </c>
      <c r="J3640" s="11"/>
      <c r="K3640" s="11"/>
      <c r="L3640" s="11"/>
      <c r="M3640" s="11"/>
      <c r="N3640" s="11"/>
      <c r="O3640" s="11"/>
      <c r="P3640" s="11"/>
    </row>
    <row r="3641" spans="1:16">
      <c r="A3641" s="9" t="s">
        <v>9173</v>
      </c>
      <c r="B3641" s="9" t="s">
        <v>9174</v>
      </c>
      <c r="C3641" s="9"/>
      <c r="D3641" s="10"/>
      <c r="E3641" s="9" t="s">
        <v>20</v>
      </c>
      <c r="F3641" s="11"/>
      <c r="G3641" s="12">
        <v>0</v>
      </c>
      <c r="H3641" s="11"/>
      <c r="I3641" s="11">
        <v>0</v>
      </c>
      <c r="J3641" s="11"/>
      <c r="K3641" s="11"/>
      <c r="L3641" s="11"/>
      <c r="M3641" s="11"/>
      <c r="N3641" s="11"/>
      <c r="O3641" s="11"/>
      <c r="P3641" s="11"/>
    </row>
    <row r="3642" spans="1:16">
      <c r="A3642" s="9" t="s">
        <v>9175</v>
      </c>
      <c r="B3642" s="9" t="s">
        <v>9176</v>
      </c>
      <c r="C3642" s="9"/>
      <c r="D3642" s="10"/>
      <c r="E3642" s="9" t="s">
        <v>20</v>
      </c>
      <c r="F3642" s="11"/>
      <c r="G3642" s="12">
        <v>0</v>
      </c>
      <c r="H3642" s="11"/>
      <c r="I3642" s="11">
        <v>0</v>
      </c>
      <c r="J3642" s="11"/>
      <c r="K3642" s="11"/>
      <c r="L3642" s="11"/>
      <c r="M3642" s="11"/>
      <c r="N3642" s="11"/>
      <c r="O3642" s="11"/>
      <c r="P3642" s="11"/>
    </row>
    <row r="3643" spans="1:16">
      <c r="A3643" s="9" t="s">
        <v>9177</v>
      </c>
      <c r="B3643" s="9" t="s">
        <v>9178</v>
      </c>
      <c r="C3643" s="9"/>
      <c r="D3643" s="10"/>
      <c r="E3643" s="9" t="s">
        <v>20</v>
      </c>
      <c r="F3643" s="11"/>
      <c r="G3643" s="12">
        <v>0</v>
      </c>
      <c r="H3643" s="11"/>
      <c r="I3643" s="11">
        <v>0</v>
      </c>
      <c r="J3643" s="11"/>
      <c r="K3643" s="11"/>
      <c r="L3643" s="11"/>
      <c r="M3643" s="11"/>
      <c r="N3643" s="11"/>
      <c r="O3643" s="11"/>
      <c r="P3643" s="11"/>
    </row>
    <row r="3644" spans="1:16">
      <c r="A3644" s="9" t="s">
        <v>9179</v>
      </c>
      <c r="B3644" s="9" t="s">
        <v>9180</v>
      </c>
      <c r="C3644" s="9"/>
      <c r="D3644" s="10"/>
      <c r="E3644" s="9" t="s">
        <v>20</v>
      </c>
      <c r="F3644" s="11"/>
      <c r="G3644" s="12">
        <v>0</v>
      </c>
      <c r="H3644" s="11"/>
      <c r="I3644" s="11">
        <v>0</v>
      </c>
      <c r="J3644" s="11"/>
      <c r="K3644" s="11"/>
      <c r="L3644" s="11"/>
      <c r="M3644" s="11"/>
      <c r="N3644" s="11"/>
      <c r="O3644" s="11"/>
      <c r="P3644" s="11"/>
    </row>
    <row r="3645" spans="1:16">
      <c r="A3645" s="9" t="s">
        <v>9181</v>
      </c>
      <c r="B3645" s="9" t="s">
        <v>9182</v>
      </c>
      <c r="C3645" s="9"/>
      <c r="D3645" s="10"/>
      <c r="E3645" s="9" t="s">
        <v>20</v>
      </c>
      <c r="F3645" s="11"/>
      <c r="G3645" s="12">
        <v>0</v>
      </c>
      <c r="H3645" s="11"/>
      <c r="I3645" s="11">
        <v>0</v>
      </c>
      <c r="J3645" s="11"/>
      <c r="K3645" s="11"/>
      <c r="L3645" s="11"/>
      <c r="M3645" s="11"/>
      <c r="N3645" s="11"/>
      <c r="O3645" s="11"/>
      <c r="P3645" s="11"/>
    </row>
    <row r="3646" spans="1:16">
      <c r="A3646" s="9" t="s">
        <v>9183</v>
      </c>
      <c r="B3646" s="9" t="s">
        <v>9184</v>
      </c>
      <c r="C3646" s="9"/>
      <c r="D3646" s="10"/>
      <c r="E3646" s="9" t="s">
        <v>20</v>
      </c>
      <c r="F3646" s="11"/>
      <c r="G3646" s="12">
        <v>0</v>
      </c>
      <c r="H3646" s="11"/>
      <c r="I3646" s="11">
        <v>0</v>
      </c>
      <c r="J3646" s="11"/>
      <c r="K3646" s="11"/>
      <c r="L3646" s="11"/>
      <c r="M3646" s="11"/>
      <c r="N3646" s="11"/>
      <c r="O3646" s="11"/>
      <c r="P3646" s="11"/>
    </row>
    <row r="3647" spans="1:16">
      <c r="A3647" s="9" t="s">
        <v>9185</v>
      </c>
      <c r="B3647" s="9" t="s">
        <v>9186</v>
      </c>
      <c r="C3647" s="9"/>
      <c r="D3647" s="10"/>
      <c r="E3647" s="9" t="s">
        <v>20</v>
      </c>
      <c r="F3647" s="11"/>
      <c r="G3647" s="12">
        <v>0</v>
      </c>
      <c r="H3647" s="11"/>
      <c r="I3647" s="11">
        <v>0</v>
      </c>
      <c r="J3647" s="11"/>
      <c r="K3647" s="11"/>
      <c r="L3647" s="11"/>
      <c r="M3647" s="11"/>
      <c r="N3647" s="11"/>
      <c r="O3647" s="11"/>
      <c r="P3647" s="11"/>
    </row>
    <row r="3648" spans="1:16">
      <c r="A3648" s="9" t="s">
        <v>9187</v>
      </c>
      <c r="B3648" s="9" t="s">
        <v>9188</v>
      </c>
      <c r="C3648" s="9"/>
      <c r="D3648" s="10"/>
      <c r="E3648" s="9" t="s">
        <v>20</v>
      </c>
      <c r="F3648" s="11"/>
      <c r="G3648" s="12">
        <v>0</v>
      </c>
      <c r="H3648" s="11"/>
      <c r="I3648" s="11">
        <v>0</v>
      </c>
      <c r="J3648" s="11"/>
      <c r="K3648" s="11"/>
      <c r="L3648" s="11"/>
      <c r="M3648" s="11"/>
      <c r="N3648" s="11"/>
      <c r="O3648" s="11"/>
      <c r="P3648" s="11"/>
    </row>
    <row r="3649" spans="1:16">
      <c r="A3649" s="9" t="s">
        <v>9189</v>
      </c>
      <c r="B3649" s="9" t="s">
        <v>9190</v>
      </c>
      <c r="C3649" s="9"/>
      <c r="D3649" s="10"/>
      <c r="E3649" s="9" t="s">
        <v>20</v>
      </c>
      <c r="F3649" s="11"/>
      <c r="G3649" s="12">
        <v>0</v>
      </c>
      <c r="H3649" s="11"/>
      <c r="I3649" s="11">
        <v>0</v>
      </c>
      <c r="J3649" s="11"/>
      <c r="K3649" s="11"/>
      <c r="L3649" s="11"/>
      <c r="M3649" s="11"/>
      <c r="N3649" s="11"/>
      <c r="O3649" s="11"/>
      <c r="P3649" s="11"/>
    </row>
    <row r="3650" spans="1:16">
      <c r="A3650" s="9" t="s">
        <v>9191</v>
      </c>
      <c r="B3650" s="9" t="s">
        <v>9192</v>
      </c>
      <c r="C3650" s="9"/>
      <c r="D3650" s="10"/>
      <c r="E3650" s="9" t="s">
        <v>20</v>
      </c>
      <c r="F3650" s="11"/>
      <c r="G3650" s="12">
        <v>0</v>
      </c>
      <c r="H3650" s="11"/>
      <c r="I3650" s="11">
        <v>0</v>
      </c>
      <c r="J3650" s="11"/>
      <c r="K3650" s="11"/>
      <c r="L3650" s="11"/>
      <c r="M3650" s="11"/>
      <c r="N3650" s="11"/>
      <c r="O3650" s="11"/>
      <c r="P3650" s="11"/>
    </row>
    <row r="3651" spans="1:16" ht="25.5">
      <c r="A3651" s="9" t="s">
        <v>9193</v>
      </c>
      <c r="B3651" s="9" t="s">
        <v>9194</v>
      </c>
      <c r="C3651" s="9"/>
      <c r="D3651" s="10"/>
      <c r="E3651" s="9" t="s">
        <v>20</v>
      </c>
      <c r="F3651" s="11"/>
      <c r="G3651" s="12">
        <v>0</v>
      </c>
      <c r="H3651" s="11"/>
      <c r="I3651" s="11">
        <v>0</v>
      </c>
      <c r="J3651" s="11"/>
      <c r="K3651" s="11"/>
      <c r="L3651" s="11"/>
      <c r="M3651" s="11"/>
      <c r="N3651" s="11"/>
      <c r="O3651" s="11"/>
      <c r="P3651" s="11"/>
    </row>
    <row r="3652" spans="1:16">
      <c r="A3652" s="9" t="s">
        <v>9195</v>
      </c>
      <c r="B3652" s="9" t="s">
        <v>9196</v>
      </c>
      <c r="C3652" s="9"/>
      <c r="D3652" s="10"/>
      <c r="E3652" s="9" t="s">
        <v>20</v>
      </c>
      <c r="F3652" s="11"/>
      <c r="G3652" s="12">
        <v>0</v>
      </c>
      <c r="H3652" s="11"/>
      <c r="I3652" s="11">
        <v>0</v>
      </c>
      <c r="J3652" s="11"/>
      <c r="K3652" s="11"/>
      <c r="L3652" s="11"/>
      <c r="M3652" s="11"/>
      <c r="N3652" s="11"/>
      <c r="O3652" s="11"/>
      <c r="P3652" s="11"/>
    </row>
    <row r="3653" spans="1:16">
      <c r="A3653" s="9" t="s">
        <v>9197</v>
      </c>
      <c r="B3653" s="9" t="s">
        <v>9198</v>
      </c>
      <c r="C3653" s="9"/>
      <c r="D3653" s="10"/>
      <c r="E3653" s="9" t="s">
        <v>20</v>
      </c>
      <c r="F3653" s="11"/>
      <c r="G3653" s="12">
        <v>0</v>
      </c>
      <c r="H3653" s="11"/>
      <c r="I3653" s="11">
        <v>0</v>
      </c>
      <c r="J3653" s="11"/>
      <c r="K3653" s="11"/>
      <c r="L3653" s="11"/>
      <c r="M3653" s="11"/>
      <c r="N3653" s="11"/>
      <c r="O3653" s="11"/>
      <c r="P3653" s="11"/>
    </row>
    <row r="3654" spans="1:16">
      <c r="A3654" s="9" t="s">
        <v>9199</v>
      </c>
      <c r="B3654" s="9" t="s">
        <v>9200</v>
      </c>
      <c r="C3654" s="9"/>
      <c r="D3654" s="10"/>
      <c r="E3654" s="9" t="s">
        <v>20</v>
      </c>
      <c r="F3654" s="11"/>
      <c r="G3654" s="12">
        <v>0</v>
      </c>
      <c r="H3654" s="11"/>
      <c r="I3654" s="11">
        <v>0</v>
      </c>
      <c r="J3654" s="11"/>
      <c r="K3654" s="11"/>
      <c r="L3654" s="11"/>
      <c r="M3654" s="11"/>
      <c r="N3654" s="11"/>
      <c r="O3654" s="11"/>
      <c r="P3654" s="11"/>
    </row>
    <row r="3655" spans="1:16">
      <c r="A3655" s="9" t="s">
        <v>9201</v>
      </c>
      <c r="B3655" s="9" t="s">
        <v>9202</v>
      </c>
      <c r="C3655" s="9"/>
      <c r="D3655" s="10"/>
      <c r="E3655" s="9" t="s">
        <v>20</v>
      </c>
      <c r="F3655" s="11"/>
      <c r="G3655" s="12">
        <v>0</v>
      </c>
      <c r="H3655" s="11"/>
      <c r="I3655" s="11">
        <v>0</v>
      </c>
      <c r="J3655" s="11"/>
      <c r="K3655" s="11"/>
      <c r="L3655" s="11"/>
      <c r="M3655" s="11"/>
      <c r="N3655" s="11"/>
      <c r="O3655" s="11"/>
      <c r="P3655" s="11"/>
    </row>
    <row r="3656" spans="1:16">
      <c r="A3656" s="9" t="s">
        <v>9203</v>
      </c>
      <c r="B3656" s="9" t="s">
        <v>9204</v>
      </c>
      <c r="C3656" s="9"/>
      <c r="D3656" s="10"/>
      <c r="E3656" s="9" t="s">
        <v>20</v>
      </c>
      <c r="F3656" s="11"/>
      <c r="G3656" s="12">
        <v>0</v>
      </c>
      <c r="H3656" s="11"/>
      <c r="I3656" s="11">
        <v>0</v>
      </c>
      <c r="J3656" s="11"/>
      <c r="K3656" s="11"/>
      <c r="L3656" s="11"/>
      <c r="M3656" s="11"/>
      <c r="N3656" s="11"/>
      <c r="O3656" s="11"/>
      <c r="P3656" s="11"/>
    </row>
    <row r="3657" spans="1:16">
      <c r="A3657" s="9" t="s">
        <v>9205</v>
      </c>
      <c r="B3657" s="9" t="s">
        <v>9206</v>
      </c>
      <c r="C3657" s="9"/>
      <c r="D3657" s="10"/>
      <c r="E3657" s="9" t="s">
        <v>20</v>
      </c>
      <c r="F3657" s="11"/>
      <c r="G3657" s="12">
        <v>0</v>
      </c>
      <c r="H3657" s="11"/>
      <c r="I3657" s="11">
        <v>0</v>
      </c>
      <c r="J3657" s="11"/>
      <c r="K3657" s="11"/>
      <c r="L3657" s="11"/>
      <c r="M3657" s="11"/>
      <c r="N3657" s="11"/>
      <c r="O3657" s="11"/>
      <c r="P3657" s="11"/>
    </row>
    <row r="3658" spans="1:16" ht="25.5">
      <c r="A3658" s="9" t="s">
        <v>9207</v>
      </c>
      <c r="B3658" s="9" t="s">
        <v>9208</v>
      </c>
      <c r="C3658" s="9"/>
      <c r="D3658" s="10"/>
      <c r="E3658" s="9" t="s">
        <v>20</v>
      </c>
      <c r="F3658" s="11"/>
      <c r="G3658" s="12">
        <v>0</v>
      </c>
      <c r="H3658" s="11"/>
      <c r="I3658" s="11">
        <v>0</v>
      </c>
      <c r="J3658" s="11"/>
      <c r="K3658" s="11"/>
      <c r="L3658" s="11"/>
      <c r="M3658" s="11"/>
      <c r="N3658" s="11"/>
      <c r="O3658" s="11"/>
      <c r="P3658" s="11"/>
    </row>
    <row r="3659" spans="1:16">
      <c r="A3659" s="9" t="s">
        <v>9209</v>
      </c>
      <c r="B3659" s="9" t="s">
        <v>9210</v>
      </c>
      <c r="C3659" s="9"/>
      <c r="D3659" s="10"/>
      <c r="E3659" s="9" t="s">
        <v>20</v>
      </c>
      <c r="F3659" s="11"/>
      <c r="G3659" s="12">
        <v>0</v>
      </c>
      <c r="H3659" s="11"/>
      <c r="I3659" s="11">
        <v>0</v>
      </c>
      <c r="J3659" s="11"/>
      <c r="K3659" s="11"/>
      <c r="L3659" s="11"/>
      <c r="M3659" s="11"/>
      <c r="N3659" s="11"/>
      <c r="O3659" s="11"/>
      <c r="P3659" s="11"/>
    </row>
    <row r="3660" spans="1:16">
      <c r="A3660" s="9" t="s">
        <v>9211</v>
      </c>
      <c r="B3660" s="9" t="s">
        <v>9212</v>
      </c>
      <c r="C3660" s="9"/>
      <c r="D3660" s="10"/>
      <c r="E3660" s="9" t="s">
        <v>20</v>
      </c>
      <c r="F3660" s="11"/>
      <c r="G3660" s="12">
        <v>0</v>
      </c>
      <c r="H3660" s="11"/>
      <c r="I3660" s="11">
        <v>0</v>
      </c>
      <c r="J3660" s="11"/>
      <c r="K3660" s="11"/>
      <c r="L3660" s="11"/>
      <c r="M3660" s="11"/>
      <c r="N3660" s="11"/>
      <c r="O3660" s="11"/>
      <c r="P3660" s="11"/>
    </row>
    <row r="3661" spans="1:16">
      <c r="A3661" s="9" t="s">
        <v>9213</v>
      </c>
      <c r="B3661" s="9" t="s">
        <v>9214</v>
      </c>
      <c r="C3661" s="9"/>
      <c r="D3661" s="10"/>
      <c r="E3661" s="9" t="s">
        <v>20</v>
      </c>
      <c r="F3661" s="11"/>
      <c r="G3661" s="12">
        <v>0</v>
      </c>
      <c r="H3661" s="11"/>
      <c r="I3661" s="11">
        <v>0</v>
      </c>
      <c r="J3661" s="11"/>
      <c r="K3661" s="11"/>
      <c r="L3661" s="11"/>
      <c r="M3661" s="11"/>
      <c r="N3661" s="11"/>
      <c r="O3661" s="11"/>
      <c r="P3661" s="11"/>
    </row>
    <row r="3662" spans="1:16">
      <c r="A3662" s="9" t="s">
        <v>9215</v>
      </c>
      <c r="B3662" s="9" t="s">
        <v>9216</v>
      </c>
      <c r="C3662" s="9"/>
      <c r="D3662" s="10"/>
      <c r="E3662" s="9" t="s">
        <v>20</v>
      </c>
      <c r="F3662" s="11"/>
      <c r="G3662" s="12">
        <v>0</v>
      </c>
      <c r="H3662" s="11"/>
      <c r="I3662" s="11">
        <v>0</v>
      </c>
      <c r="J3662" s="11"/>
      <c r="K3662" s="11"/>
      <c r="L3662" s="11"/>
      <c r="M3662" s="11"/>
      <c r="N3662" s="11"/>
      <c r="O3662" s="11"/>
      <c r="P3662" s="11"/>
    </row>
    <row r="3663" spans="1:16" ht="25.5">
      <c r="A3663" s="9" t="s">
        <v>9217</v>
      </c>
      <c r="B3663" s="9" t="s">
        <v>9218</v>
      </c>
      <c r="C3663" s="9"/>
      <c r="D3663" s="10"/>
      <c r="E3663" s="9" t="s">
        <v>20</v>
      </c>
      <c r="F3663" s="11"/>
      <c r="G3663" s="12">
        <v>0</v>
      </c>
      <c r="H3663" s="11"/>
      <c r="I3663" s="11">
        <v>0</v>
      </c>
      <c r="J3663" s="11"/>
      <c r="K3663" s="11"/>
      <c r="L3663" s="11"/>
      <c r="M3663" s="11"/>
      <c r="N3663" s="11"/>
      <c r="O3663" s="11"/>
      <c r="P3663" s="11"/>
    </row>
    <row r="3664" spans="1:16">
      <c r="A3664" s="9" t="s">
        <v>9219</v>
      </c>
      <c r="B3664" s="9" t="s">
        <v>9220</v>
      </c>
      <c r="C3664" s="9"/>
      <c r="D3664" s="10"/>
      <c r="E3664" s="9" t="s">
        <v>20</v>
      </c>
      <c r="F3664" s="11"/>
      <c r="G3664" s="12">
        <v>0</v>
      </c>
      <c r="H3664" s="11"/>
      <c r="I3664" s="11" t="s">
        <v>9221</v>
      </c>
      <c r="J3664" s="11"/>
      <c r="K3664" s="11"/>
      <c r="L3664" s="11"/>
      <c r="M3664" s="11"/>
      <c r="N3664" s="11"/>
      <c r="O3664" s="11"/>
      <c r="P3664" s="11"/>
    </row>
    <row r="3665" spans="1:16" ht="25.5">
      <c r="A3665" s="9" t="s">
        <v>9222</v>
      </c>
      <c r="B3665" s="9" t="s">
        <v>9223</v>
      </c>
      <c r="C3665" s="9"/>
      <c r="D3665" s="10"/>
      <c r="E3665" s="9" t="s">
        <v>20</v>
      </c>
      <c r="F3665" s="11"/>
      <c r="G3665" s="12">
        <v>0</v>
      </c>
      <c r="H3665" s="11"/>
      <c r="I3665" s="11">
        <v>0</v>
      </c>
      <c r="J3665" s="11"/>
      <c r="K3665" s="11"/>
      <c r="L3665" s="11"/>
      <c r="M3665" s="11"/>
      <c r="N3665" s="11"/>
      <c r="O3665" s="11"/>
      <c r="P3665" s="11"/>
    </row>
    <row r="3666" spans="1:16">
      <c r="A3666" s="9" t="s">
        <v>9224</v>
      </c>
      <c r="B3666" s="9" t="s">
        <v>9225</v>
      </c>
      <c r="C3666" s="9"/>
      <c r="D3666" s="10"/>
      <c r="E3666" s="9" t="s">
        <v>20</v>
      </c>
      <c r="F3666" s="11"/>
      <c r="G3666" s="12">
        <v>0</v>
      </c>
      <c r="H3666" s="11"/>
      <c r="I3666" s="11">
        <v>0</v>
      </c>
      <c r="J3666" s="11"/>
      <c r="K3666" s="11"/>
      <c r="L3666" s="11"/>
      <c r="M3666" s="11"/>
      <c r="N3666" s="11"/>
      <c r="O3666" s="11"/>
      <c r="P3666" s="11"/>
    </row>
    <row r="3667" spans="1:16">
      <c r="A3667" s="9" t="s">
        <v>9226</v>
      </c>
      <c r="B3667" s="9" t="s">
        <v>9227</v>
      </c>
      <c r="C3667" s="9"/>
      <c r="D3667" s="10"/>
      <c r="E3667" s="9" t="s">
        <v>20</v>
      </c>
      <c r="F3667" s="11"/>
      <c r="G3667" s="12">
        <v>0</v>
      </c>
      <c r="H3667" s="11"/>
      <c r="I3667" s="11">
        <v>0</v>
      </c>
      <c r="J3667" s="11"/>
      <c r="K3667" s="11"/>
      <c r="L3667" s="11"/>
      <c r="M3667" s="11"/>
      <c r="N3667" s="11"/>
      <c r="O3667" s="11"/>
      <c r="P3667" s="11"/>
    </row>
    <row r="3668" spans="1:16" ht="25.5">
      <c r="A3668" s="9" t="s">
        <v>9228</v>
      </c>
      <c r="B3668" s="9" t="s">
        <v>9229</v>
      </c>
      <c r="C3668" s="9"/>
      <c r="D3668" s="10"/>
      <c r="E3668" s="9" t="s">
        <v>20</v>
      </c>
      <c r="F3668" s="11"/>
      <c r="G3668" s="12">
        <v>0</v>
      </c>
      <c r="H3668" s="11"/>
      <c r="I3668" s="11">
        <v>0</v>
      </c>
      <c r="J3668" s="11"/>
      <c r="K3668" s="11"/>
      <c r="L3668" s="11"/>
      <c r="M3668" s="11"/>
      <c r="N3668" s="11"/>
      <c r="O3668" s="11"/>
      <c r="P3668" s="11"/>
    </row>
    <row r="3669" spans="1:16" ht="25.5">
      <c r="A3669" s="9" t="s">
        <v>9230</v>
      </c>
      <c r="B3669" s="9" t="s">
        <v>9231</v>
      </c>
      <c r="C3669" s="9"/>
      <c r="D3669" s="10"/>
      <c r="E3669" s="9" t="s">
        <v>20</v>
      </c>
      <c r="F3669" s="11"/>
      <c r="G3669" s="12">
        <v>0</v>
      </c>
      <c r="H3669" s="11"/>
      <c r="I3669" s="11">
        <v>0</v>
      </c>
      <c r="J3669" s="11"/>
      <c r="K3669" s="11"/>
      <c r="L3669" s="11"/>
      <c r="M3669" s="11"/>
      <c r="N3669" s="11"/>
      <c r="O3669" s="11"/>
      <c r="P3669" s="11"/>
    </row>
    <row r="3670" spans="1:16" ht="25.5">
      <c r="A3670" s="9" t="s">
        <v>9232</v>
      </c>
      <c r="B3670" s="9" t="s">
        <v>9233</v>
      </c>
      <c r="C3670" s="9"/>
      <c r="D3670" s="10"/>
      <c r="E3670" s="9" t="s">
        <v>20</v>
      </c>
      <c r="F3670" s="11"/>
      <c r="G3670" s="12">
        <v>0</v>
      </c>
      <c r="H3670" s="11"/>
      <c r="I3670" s="11">
        <v>0</v>
      </c>
      <c r="J3670" s="11"/>
      <c r="K3670" s="11"/>
      <c r="L3670" s="11"/>
      <c r="M3670" s="11"/>
      <c r="N3670" s="11"/>
      <c r="O3670" s="11"/>
      <c r="P3670" s="11"/>
    </row>
    <row r="3671" spans="1:16" ht="25.5">
      <c r="A3671" s="9" t="s">
        <v>9234</v>
      </c>
      <c r="B3671" s="9" t="s">
        <v>9235</v>
      </c>
      <c r="C3671" s="9"/>
      <c r="D3671" s="10"/>
      <c r="E3671" s="9" t="s">
        <v>20</v>
      </c>
      <c r="F3671" s="11"/>
      <c r="G3671" s="12">
        <v>0</v>
      </c>
      <c r="H3671" s="11"/>
      <c r="I3671" s="11">
        <v>0</v>
      </c>
      <c r="J3671" s="11"/>
      <c r="K3671" s="11"/>
      <c r="L3671" s="11"/>
      <c r="M3671" s="11"/>
      <c r="N3671" s="11"/>
      <c r="O3671" s="11"/>
      <c r="P3671" s="11"/>
    </row>
    <row r="3672" spans="1:16" ht="25.5">
      <c r="A3672" s="9" t="s">
        <v>9236</v>
      </c>
      <c r="B3672" s="9" t="s">
        <v>9237</v>
      </c>
      <c r="C3672" s="9"/>
      <c r="D3672" s="10"/>
      <c r="E3672" s="9" t="s">
        <v>20</v>
      </c>
      <c r="F3672" s="11"/>
      <c r="G3672" s="12">
        <v>0</v>
      </c>
      <c r="H3672" s="11"/>
      <c r="I3672" s="11">
        <v>0</v>
      </c>
      <c r="J3672" s="11"/>
      <c r="K3672" s="11"/>
      <c r="L3672" s="11"/>
      <c r="M3672" s="11"/>
      <c r="N3672" s="11"/>
      <c r="O3672" s="11"/>
      <c r="P3672" s="11"/>
    </row>
    <row r="3673" spans="1:16" ht="25.5">
      <c r="A3673" s="9" t="s">
        <v>9236</v>
      </c>
      <c r="B3673" s="9" t="s">
        <v>9238</v>
      </c>
      <c r="C3673" s="9"/>
      <c r="D3673" s="10"/>
      <c r="E3673" s="9" t="s">
        <v>20</v>
      </c>
      <c r="F3673" s="11"/>
      <c r="G3673" s="12">
        <v>0</v>
      </c>
      <c r="H3673" s="11"/>
      <c r="I3673" s="11">
        <v>0</v>
      </c>
      <c r="J3673" s="11"/>
      <c r="K3673" s="11"/>
      <c r="L3673" s="11"/>
      <c r="M3673" s="11"/>
      <c r="N3673" s="11"/>
      <c r="O3673" s="11"/>
      <c r="P3673" s="11"/>
    </row>
    <row r="3674" spans="1:16" ht="25.5">
      <c r="A3674" s="9" t="s">
        <v>9239</v>
      </c>
      <c r="B3674" s="9" t="s">
        <v>9240</v>
      </c>
      <c r="C3674" s="9"/>
      <c r="D3674" s="10"/>
      <c r="E3674" s="9" t="s">
        <v>20</v>
      </c>
      <c r="F3674" s="11"/>
      <c r="G3674" s="12">
        <v>0</v>
      </c>
      <c r="H3674" s="11"/>
      <c r="I3674" s="11">
        <v>0</v>
      </c>
      <c r="J3674" s="11"/>
      <c r="K3674" s="11"/>
      <c r="L3674" s="11"/>
      <c r="M3674" s="11"/>
      <c r="N3674" s="11"/>
      <c r="O3674" s="11"/>
      <c r="P3674" s="11"/>
    </row>
    <row r="3675" spans="1:16" ht="25.5">
      <c r="A3675" s="9" t="s">
        <v>9241</v>
      </c>
      <c r="B3675" s="9" t="s">
        <v>9242</v>
      </c>
      <c r="C3675" s="9"/>
      <c r="D3675" s="10"/>
      <c r="E3675" s="9" t="s">
        <v>20</v>
      </c>
      <c r="F3675" s="11"/>
      <c r="G3675" s="12">
        <v>0</v>
      </c>
      <c r="H3675" s="11"/>
      <c r="I3675" s="11">
        <v>0</v>
      </c>
      <c r="J3675" s="11"/>
      <c r="K3675" s="11"/>
      <c r="L3675" s="11"/>
      <c r="M3675" s="11"/>
      <c r="N3675" s="11"/>
      <c r="O3675" s="11"/>
      <c r="P3675" s="11"/>
    </row>
    <row r="3676" spans="1:16" ht="25.5">
      <c r="A3676" s="9" t="s">
        <v>9243</v>
      </c>
      <c r="B3676" s="9" t="s">
        <v>9244</v>
      </c>
      <c r="C3676" s="9"/>
      <c r="D3676" s="10"/>
      <c r="E3676" s="9" t="s">
        <v>20</v>
      </c>
      <c r="F3676" s="11"/>
      <c r="G3676" s="12">
        <v>0</v>
      </c>
      <c r="H3676" s="11"/>
      <c r="I3676" s="11">
        <v>0</v>
      </c>
      <c r="J3676" s="11"/>
      <c r="K3676" s="11"/>
      <c r="L3676" s="11"/>
      <c r="M3676" s="11"/>
      <c r="N3676" s="11"/>
      <c r="O3676" s="11"/>
      <c r="P3676" s="11"/>
    </row>
    <row r="3677" spans="1:16" ht="25.5">
      <c r="A3677" s="9" t="s">
        <v>9245</v>
      </c>
      <c r="B3677" s="9" t="s">
        <v>9246</v>
      </c>
      <c r="C3677" s="9"/>
      <c r="D3677" s="10"/>
      <c r="E3677" s="9" t="s">
        <v>20</v>
      </c>
      <c r="F3677" s="11"/>
      <c r="G3677" s="12">
        <v>0</v>
      </c>
      <c r="H3677" s="11"/>
      <c r="I3677" s="11">
        <v>0</v>
      </c>
      <c r="J3677" s="11"/>
      <c r="K3677" s="11"/>
      <c r="L3677" s="11"/>
      <c r="M3677" s="11"/>
      <c r="N3677" s="11"/>
      <c r="O3677" s="11"/>
      <c r="P3677" s="11"/>
    </row>
    <row r="3678" spans="1:16" ht="38.25">
      <c r="A3678" s="9" t="s">
        <v>9247</v>
      </c>
      <c r="B3678" s="9" t="s">
        <v>9248</v>
      </c>
      <c r="C3678" s="9"/>
      <c r="D3678" s="10"/>
      <c r="E3678" s="9" t="s">
        <v>20</v>
      </c>
      <c r="F3678" s="11"/>
      <c r="G3678" s="12">
        <v>0</v>
      </c>
      <c r="H3678" s="11"/>
      <c r="I3678" s="11" t="s">
        <v>9249</v>
      </c>
      <c r="J3678" s="11"/>
      <c r="K3678" s="11"/>
      <c r="L3678" s="11"/>
      <c r="M3678" s="11"/>
      <c r="N3678" s="11"/>
      <c r="O3678" s="11"/>
      <c r="P3678" s="11"/>
    </row>
    <row r="3679" spans="1:16">
      <c r="A3679" s="9" t="s">
        <v>9250</v>
      </c>
      <c r="B3679" s="9" t="s">
        <v>9251</v>
      </c>
      <c r="C3679" s="9"/>
      <c r="D3679" s="10"/>
      <c r="E3679" s="9" t="s">
        <v>20</v>
      </c>
      <c r="F3679" s="11"/>
      <c r="G3679" s="12">
        <v>0</v>
      </c>
      <c r="H3679" s="11"/>
      <c r="I3679" s="11" t="s">
        <v>9252</v>
      </c>
      <c r="J3679" s="11"/>
      <c r="K3679" s="11"/>
      <c r="L3679" s="11"/>
      <c r="M3679" s="11"/>
      <c r="N3679" s="11"/>
      <c r="O3679" s="11"/>
      <c r="P3679" s="11"/>
    </row>
    <row r="3680" spans="1:16">
      <c r="A3680" s="9" t="s">
        <v>9253</v>
      </c>
      <c r="B3680" s="9" t="s">
        <v>9254</v>
      </c>
      <c r="C3680" s="9"/>
      <c r="D3680" s="10"/>
      <c r="E3680" s="9" t="s">
        <v>20</v>
      </c>
      <c r="F3680" s="11"/>
      <c r="G3680" s="12">
        <v>0</v>
      </c>
      <c r="H3680" s="11"/>
      <c r="I3680" s="11">
        <v>0</v>
      </c>
      <c r="J3680" s="11"/>
      <c r="K3680" s="11"/>
      <c r="L3680" s="11"/>
      <c r="M3680" s="11"/>
      <c r="N3680" s="11"/>
      <c r="O3680" s="11"/>
      <c r="P3680" s="11"/>
    </row>
    <row r="3681" spans="1:16" ht="25.5">
      <c r="A3681" s="9" t="s">
        <v>9255</v>
      </c>
      <c r="B3681" s="9" t="s">
        <v>9256</v>
      </c>
      <c r="C3681" s="9"/>
      <c r="D3681" s="10"/>
      <c r="E3681" s="9" t="s">
        <v>3762</v>
      </c>
      <c r="F3681" s="11"/>
      <c r="G3681" s="12">
        <v>0</v>
      </c>
      <c r="H3681" s="11"/>
      <c r="I3681" s="11" t="s">
        <v>9257</v>
      </c>
      <c r="J3681" s="11"/>
      <c r="K3681" s="11"/>
      <c r="L3681" s="11"/>
      <c r="M3681" s="11"/>
      <c r="N3681" s="11"/>
      <c r="O3681" s="11"/>
      <c r="P3681" s="11"/>
    </row>
    <row r="3682" spans="1:16" ht="25.5">
      <c r="A3682" s="9" t="s">
        <v>9258</v>
      </c>
      <c r="B3682" s="9" t="s">
        <v>9259</v>
      </c>
      <c r="C3682" s="9"/>
      <c r="D3682" s="10"/>
      <c r="E3682" s="9" t="s">
        <v>20</v>
      </c>
      <c r="F3682" s="11"/>
      <c r="G3682" s="12">
        <v>0</v>
      </c>
      <c r="H3682" s="11"/>
      <c r="I3682" s="11" t="s">
        <v>9257</v>
      </c>
      <c r="J3682" s="11"/>
      <c r="K3682" s="11"/>
      <c r="L3682" s="11"/>
      <c r="M3682" s="11"/>
      <c r="N3682" s="11"/>
      <c r="O3682" s="11"/>
      <c r="P3682" s="11"/>
    </row>
    <row r="3683" spans="1:16" ht="25.5">
      <c r="A3683" s="9" t="s">
        <v>9260</v>
      </c>
      <c r="B3683" s="9" t="s">
        <v>9261</v>
      </c>
      <c r="C3683" s="9"/>
      <c r="D3683" s="10"/>
      <c r="E3683" s="9" t="s">
        <v>20</v>
      </c>
      <c r="F3683" s="11"/>
      <c r="G3683" s="12">
        <v>0</v>
      </c>
      <c r="H3683" s="11"/>
      <c r="I3683" s="11" t="s">
        <v>9262</v>
      </c>
      <c r="J3683" s="11"/>
      <c r="K3683" s="11"/>
      <c r="L3683" s="11"/>
      <c r="M3683" s="11"/>
      <c r="N3683" s="11"/>
      <c r="O3683" s="11"/>
      <c r="P3683" s="11"/>
    </row>
    <row r="3684" spans="1:16">
      <c r="A3684" s="9" t="s">
        <v>9263</v>
      </c>
      <c r="B3684" s="9" t="s">
        <v>9264</v>
      </c>
      <c r="C3684" s="9"/>
      <c r="D3684" s="10"/>
      <c r="E3684" s="9" t="s">
        <v>20</v>
      </c>
      <c r="F3684" s="11"/>
      <c r="G3684" s="12">
        <v>0</v>
      </c>
      <c r="H3684" s="11"/>
      <c r="I3684" s="11">
        <v>0</v>
      </c>
      <c r="J3684" s="11"/>
      <c r="K3684" s="11"/>
      <c r="L3684" s="11"/>
      <c r="M3684" s="11"/>
      <c r="N3684" s="11"/>
      <c r="O3684" s="11"/>
      <c r="P3684" s="11"/>
    </row>
    <row r="3685" spans="1:16" ht="25.5">
      <c r="A3685" s="9" t="s">
        <v>9265</v>
      </c>
      <c r="B3685" s="9" t="s">
        <v>9266</v>
      </c>
      <c r="C3685" s="9"/>
      <c r="D3685" s="10"/>
      <c r="E3685" s="9" t="s">
        <v>20</v>
      </c>
      <c r="F3685" s="11"/>
      <c r="G3685" s="12">
        <v>0</v>
      </c>
      <c r="H3685" s="11"/>
      <c r="I3685" s="11" t="s">
        <v>9267</v>
      </c>
      <c r="J3685" s="11"/>
      <c r="K3685" s="11"/>
      <c r="L3685" s="11"/>
      <c r="M3685" s="11"/>
      <c r="N3685" s="11"/>
      <c r="O3685" s="11"/>
      <c r="P3685" s="11"/>
    </row>
    <row r="3686" spans="1:16" ht="25.5">
      <c r="A3686" s="9" t="s">
        <v>9268</v>
      </c>
      <c r="B3686" s="9" t="s">
        <v>9269</v>
      </c>
      <c r="C3686" s="9"/>
      <c r="D3686" s="10"/>
      <c r="E3686" s="9" t="s">
        <v>20</v>
      </c>
      <c r="F3686" s="11"/>
      <c r="G3686" s="12">
        <v>0</v>
      </c>
      <c r="H3686" s="11"/>
      <c r="I3686" s="11" t="s">
        <v>9270</v>
      </c>
      <c r="J3686" s="11"/>
      <c r="K3686" s="11"/>
      <c r="L3686" s="11"/>
      <c r="M3686" s="11"/>
      <c r="N3686" s="11"/>
      <c r="O3686" s="11"/>
      <c r="P3686" s="11"/>
    </row>
    <row r="3687" spans="1:16">
      <c r="A3687" s="9" t="s">
        <v>9271</v>
      </c>
      <c r="B3687" s="9" t="s">
        <v>9272</v>
      </c>
      <c r="C3687" s="9"/>
      <c r="D3687" s="10"/>
      <c r="E3687" s="9" t="s">
        <v>20</v>
      </c>
      <c r="F3687" s="11"/>
      <c r="G3687" s="12">
        <v>0</v>
      </c>
      <c r="H3687" s="11"/>
      <c r="I3687" s="11">
        <v>0</v>
      </c>
      <c r="J3687" s="11"/>
      <c r="K3687" s="11"/>
      <c r="L3687" s="11"/>
      <c r="M3687" s="11"/>
      <c r="N3687" s="11"/>
      <c r="O3687" s="11"/>
      <c r="P3687" s="11"/>
    </row>
    <row r="3688" spans="1:16" ht="38.25">
      <c r="A3688" s="9" t="s">
        <v>9273</v>
      </c>
      <c r="B3688" s="9" t="s">
        <v>9274</v>
      </c>
      <c r="C3688" s="9"/>
      <c r="D3688" s="10"/>
      <c r="E3688" s="9" t="s">
        <v>20</v>
      </c>
      <c r="F3688" s="11"/>
      <c r="G3688" s="12">
        <v>0</v>
      </c>
      <c r="H3688" s="11"/>
      <c r="I3688" s="11" t="s">
        <v>9275</v>
      </c>
      <c r="J3688" s="11"/>
      <c r="K3688" s="11"/>
      <c r="L3688" s="11"/>
      <c r="M3688" s="11"/>
      <c r="N3688" s="11"/>
      <c r="O3688" s="11"/>
      <c r="P3688" s="11"/>
    </row>
    <row r="3689" spans="1:16">
      <c r="A3689" s="9" t="s">
        <v>9276</v>
      </c>
      <c r="B3689" s="9" t="s">
        <v>9277</v>
      </c>
      <c r="C3689" s="9"/>
      <c r="D3689" s="10"/>
      <c r="E3689" s="9" t="s">
        <v>3762</v>
      </c>
      <c r="F3689" s="11"/>
      <c r="G3689" s="12">
        <v>0</v>
      </c>
      <c r="H3689" s="11"/>
      <c r="I3689" s="11">
        <v>934178</v>
      </c>
      <c r="J3689" s="11"/>
      <c r="K3689" s="11"/>
      <c r="L3689" s="11"/>
      <c r="M3689" s="11"/>
      <c r="N3689" s="11"/>
      <c r="O3689" s="11"/>
      <c r="P3689" s="11"/>
    </row>
    <row r="3690" spans="1:16">
      <c r="A3690" s="9" t="s">
        <v>9278</v>
      </c>
      <c r="B3690" s="9" t="s">
        <v>9279</v>
      </c>
      <c r="C3690" s="9"/>
      <c r="D3690" s="10"/>
      <c r="E3690" s="9" t="s">
        <v>20</v>
      </c>
      <c r="F3690" s="11"/>
      <c r="G3690" s="12">
        <v>0</v>
      </c>
      <c r="H3690" s="11"/>
      <c r="I3690" s="11">
        <v>0</v>
      </c>
      <c r="J3690" s="11"/>
      <c r="K3690" s="11"/>
      <c r="L3690" s="11"/>
      <c r="M3690" s="11"/>
      <c r="N3690" s="11"/>
      <c r="O3690" s="11"/>
      <c r="P3690" s="11"/>
    </row>
    <row r="3691" spans="1:16" ht="25.5">
      <c r="A3691" s="9" t="s">
        <v>9280</v>
      </c>
      <c r="B3691" s="9" t="s">
        <v>9281</v>
      </c>
      <c r="C3691" s="9"/>
      <c r="D3691" s="10"/>
      <c r="E3691" s="9" t="s">
        <v>20</v>
      </c>
      <c r="F3691" s="11"/>
      <c r="G3691" s="12">
        <v>0</v>
      </c>
      <c r="H3691" s="11"/>
      <c r="I3691" s="11">
        <v>305008</v>
      </c>
      <c r="J3691" s="11"/>
      <c r="K3691" s="11"/>
      <c r="L3691" s="11"/>
      <c r="M3691" s="11"/>
      <c r="N3691" s="11"/>
      <c r="O3691" s="11"/>
      <c r="P3691" s="11"/>
    </row>
    <row r="3692" spans="1:16" ht="25.5">
      <c r="A3692" s="9" t="s">
        <v>9282</v>
      </c>
      <c r="B3692" s="9" t="s">
        <v>9283</v>
      </c>
      <c r="C3692" s="9"/>
      <c r="D3692" s="10"/>
      <c r="E3692" s="9" t="s">
        <v>20</v>
      </c>
      <c r="F3692" s="11"/>
      <c r="G3692" s="12">
        <v>0</v>
      </c>
      <c r="H3692" s="11"/>
      <c r="I3692" s="11" t="s">
        <v>9284</v>
      </c>
      <c r="J3692" s="11"/>
      <c r="K3692" s="11"/>
      <c r="L3692" s="11"/>
      <c r="M3692" s="11"/>
      <c r="N3692" s="11"/>
      <c r="O3692" s="11"/>
      <c r="P3692" s="11"/>
    </row>
    <row r="3693" spans="1:16" ht="38.25">
      <c r="A3693" s="9" t="s">
        <v>9285</v>
      </c>
      <c r="B3693" s="9" t="s">
        <v>9286</v>
      </c>
      <c r="C3693" s="9"/>
      <c r="D3693" s="10"/>
      <c r="E3693" s="9" t="s">
        <v>20</v>
      </c>
      <c r="F3693" s="11"/>
      <c r="G3693" s="12">
        <v>0</v>
      </c>
      <c r="H3693" s="11"/>
      <c r="I3693" s="11" t="s">
        <v>9287</v>
      </c>
      <c r="J3693" s="11"/>
      <c r="K3693" s="11"/>
      <c r="L3693" s="11"/>
      <c r="M3693" s="11"/>
      <c r="N3693" s="11"/>
      <c r="O3693" s="11"/>
      <c r="P3693" s="11"/>
    </row>
    <row r="3694" spans="1:16" ht="38.25">
      <c r="A3694" s="9" t="s">
        <v>9288</v>
      </c>
      <c r="B3694" s="9" t="s">
        <v>9289</v>
      </c>
      <c r="C3694" s="9"/>
      <c r="D3694" s="10"/>
      <c r="E3694" s="9" t="s">
        <v>890</v>
      </c>
      <c r="F3694" s="11"/>
      <c r="G3694" s="12">
        <v>0</v>
      </c>
      <c r="H3694" s="11"/>
      <c r="I3694" s="11" t="s">
        <v>9290</v>
      </c>
      <c r="J3694" s="11"/>
      <c r="K3694" s="11"/>
      <c r="L3694" s="11"/>
      <c r="M3694" s="11"/>
      <c r="N3694" s="11"/>
      <c r="O3694" s="11"/>
      <c r="P3694" s="11"/>
    </row>
    <row r="3695" spans="1:16" ht="38.25">
      <c r="A3695" s="9" t="s">
        <v>9291</v>
      </c>
      <c r="B3695" s="9" t="s">
        <v>9292</v>
      </c>
      <c r="C3695" s="9"/>
      <c r="D3695" s="10"/>
      <c r="E3695" s="9" t="s">
        <v>20</v>
      </c>
      <c r="F3695" s="11"/>
      <c r="G3695" s="12">
        <v>0</v>
      </c>
      <c r="H3695" s="11"/>
      <c r="I3695" s="11" t="s">
        <v>9290</v>
      </c>
      <c r="J3695" s="11"/>
      <c r="K3695" s="11"/>
      <c r="L3695" s="11"/>
      <c r="M3695" s="11"/>
      <c r="N3695" s="11"/>
      <c r="O3695" s="11"/>
      <c r="P3695" s="11"/>
    </row>
    <row r="3696" spans="1:16" ht="38.25">
      <c r="A3696" s="9" t="s">
        <v>9293</v>
      </c>
      <c r="B3696" s="9" t="s">
        <v>9294</v>
      </c>
      <c r="C3696" s="9"/>
      <c r="D3696" s="10"/>
      <c r="E3696" s="9" t="s">
        <v>890</v>
      </c>
      <c r="F3696" s="11"/>
      <c r="G3696" s="12">
        <v>0</v>
      </c>
      <c r="H3696" s="11"/>
      <c r="I3696" s="11" t="s">
        <v>9295</v>
      </c>
      <c r="J3696" s="11"/>
      <c r="K3696" s="11"/>
      <c r="L3696" s="11"/>
      <c r="M3696" s="11"/>
      <c r="N3696" s="11"/>
      <c r="O3696" s="11"/>
      <c r="P3696" s="11"/>
    </row>
    <row r="3697" spans="1:16" ht="38.25">
      <c r="A3697" s="9" t="s">
        <v>9296</v>
      </c>
      <c r="B3697" s="9" t="s">
        <v>9297</v>
      </c>
      <c r="C3697" s="9"/>
      <c r="D3697" s="10"/>
      <c r="E3697" s="9" t="s">
        <v>20</v>
      </c>
      <c r="F3697" s="11"/>
      <c r="G3697" s="12">
        <v>0</v>
      </c>
      <c r="H3697" s="11"/>
      <c r="I3697" s="11" t="s">
        <v>9295</v>
      </c>
      <c r="J3697" s="11"/>
      <c r="K3697" s="11"/>
      <c r="L3697" s="11"/>
      <c r="M3697" s="11"/>
      <c r="N3697" s="11"/>
      <c r="O3697" s="11"/>
      <c r="P3697" s="11"/>
    </row>
    <row r="3698" spans="1:16" ht="38.25">
      <c r="A3698" s="9" t="s">
        <v>9298</v>
      </c>
      <c r="B3698" s="9" t="s">
        <v>9299</v>
      </c>
      <c r="C3698" s="9"/>
      <c r="D3698" s="10"/>
      <c r="E3698" s="9" t="s">
        <v>890</v>
      </c>
      <c r="F3698" s="11"/>
      <c r="G3698" s="12">
        <v>0</v>
      </c>
      <c r="H3698" s="11"/>
      <c r="I3698" s="11" t="s">
        <v>9300</v>
      </c>
      <c r="J3698" s="11"/>
      <c r="K3698" s="11"/>
      <c r="L3698" s="11"/>
      <c r="M3698" s="11"/>
      <c r="N3698" s="11"/>
      <c r="O3698" s="11"/>
      <c r="P3698" s="11"/>
    </row>
    <row r="3699" spans="1:16" ht="38.25">
      <c r="A3699" s="9" t="s">
        <v>9301</v>
      </c>
      <c r="B3699" s="9" t="s">
        <v>9302</v>
      </c>
      <c r="C3699" s="9"/>
      <c r="D3699" s="10"/>
      <c r="E3699" s="9" t="s">
        <v>20</v>
      </c>
      <c r="F3699" s="11"/>
      <c r="G3699" s="12">
        <v>0</v>
      </c>
      <c r="H3699" s="11"/>
      <c r="I3699" s="11" t="s">
        <v>9300</v>
      </c>
      <c r="J3699" s="11"/>
      <c r="K3699" s="11"/>
      <c r="L3699" s="11"/>
      <c r="M3699" s="11"/>
      <c r="N3699" s="11"/>
      <c r="O3699" s="11"/>
      <c r="P3699" s="11"/>
    </row>
    <row r="3700" spans="1:16" ht="38.25">
      <c r="A3700" s="9" t="s">
        <v>9303</v>
      </c>
      <c r="B3700" s="9" t="s">
        <v>9304</v>
      </c>
      <c r="C3700" s="9"/>
      <c r="D3700" s="10"/>
      <c r="E3700" s="9" t="s">
        <v>890</v>
      </c>
      <c r="F3700" s="11"/>
      <c r="G3700" s="12">
        <v>0</v>
      </c>
      <c r="H3700" s="11"/>
      <c r="I3700" s="11" t="s">
        <v>9305</v>
      </c>
      <c r="J3700" s="11"/>
      <c r="K3700" s="11"/>
      <c r="L3700" s="11"/>
      <c r="M3700" s="11"/>
      <c r="N3700" s="11"/>
      <c r="O3700" s="11"/>
      <c r="P3700" s="11"/>
    </row>
    <row r="3701" spans="1:16" ht="38.25">
      <c r="A3701" s="9" t="s">
        <v>9306</v>
      </c>
      <c r="B3701" s="9" t="s">
        <v>9307</v>
      </c>
      <c r="C3701" s="9"/>
      <c r="D3701" s="10"/>
      <c r="E3701" s="9" t="s">
        <v>20</v>
      </c>
      <c r="F3701" s="11"/>
      <c r="G3701" s="12">
        <v>0</v>
      </c>
      <c r="H3701" s="11"/>
      <c r="I3701" s="11" t="s">
        <v>9305</v>
      </c>
      <c r="J3701" s="11"/>
      <c r="K3701" s="11"/>
      <c r="L3701" s="11"/>
      <c r="M3701" s="11"/>
      <c r="N3701" s="11"/>
      <c r="O3701" s="11"/>
      <c r="P3701" s="11"/>
    </row>
    <row r="3702" spans="1:16">
      <c r="A3702" s="9" t="s">
        <v>9308</v>
      </c>
      <c r="B3702" s="9" t="s">
        <v>9309</v>
      </c>
      <c r="C3702" s="9"/>
      <c r="D3702" s="10"/>
      <c r="E3702" s="9" t="s">
        <v>20</v>
      </c>
      <c r="F3702" s="11"/>
      <c r="G3702" s="12">
        <v>0</v>
      </c>
      <c r="H3702" s="11"/>
      <c r="I3702" s="11">
        <v>1438399</v>
      </c>
      <c r="J3702" s="11"/>
      <c r="K3702" s="11"/>
      <c r="L3702" s="11"/>
      <c r="M3702" s="11"/>
      <c r="N3702" s="11"/>
      <c r="O3702" s="11"/>
      <c r="P3702" s="11"/>
    </row>
    <row r="3703" spans="1:16" ht="25.5">
      <c r="A3703" s="9" t="s">
        <v>9310</v>
      </c>
      <c r="B3703" s="9" t="s">
        <v>9311</v>
      </c>
      <c r="C3703" s="9"/>
      <c r="D3703" s="10"/>
      <c r="E3703" s="9" t="s">
        <v>20</v>
      </c>
      <c r="F3703" s="11"/>
      <c r="G3703" s="12">
        <v>0</v>
      </c>
      <c r="H3703" s="11"/>
      <c r="I3703" s="11">
        <v>0</v>
      </c>
      <c r="J3703" s="11"/>
      <c r="K3703" s="11"/>
      <c r="L3703" s="11"/>
      <c r="M3703" s="11"/>
      <c r="N3703" s="11"/>
      <c r="O3703" s="11"/>
      <c r="P3703" s="11"/>
    </row>
    <row r="3704" spans="1:16" ht="25.5">
      <c r="A3704" s="9" t="s">
        <v>9312</v>
      </c>
      <c r="B3704" s="9" t="s">
        <v>9313</v>
      </c>
      <c r="C3704" s="9"/>
      <c r="D3704" s="10"/>
      <c r="E3704" s="9" t="s">
        <v>20</v>
      </c>
      <c r="F3704" s="11"/>
      <c r="G3704" s="12">
        <v>0</v>
      </c>
      <c r="H3704" s="11"/>
      <c r="I3704" s="11" t="s">
        <v>9314</v>
      </c>
      <c r="J3704" s="11"/>
      <c r="K3704" s="11"/>
      <c r="L3704" s="11"/>
      <c r="M3704" s="11"/>
      <c r="N3704" s="11"/>
      <c r="O3704" s="11"/>
      <c r="P3704" s="11"/>
    </row>
    <row r="3705" spans="1:16">
      <c r="A3705" s="9" t="s">
        <v>9315</v>
      </c>
      <c r="B3705" s="9" t="s">
        <v>9316</v>
      </c>
      <c r="C3705" s="9"/>
      <c r="D3705" s="10"/>
      <c r="E3705" s="9" t="s">
        <v>20</v>
      </c>
      <c r="F3705" s="11"/>
      <c r="G3705" s="12">
        <v>0</v>
      </c>
      <c r="H3705" s="11"/>
      <c r="I3705" s="11">
        <v>0</v>
      </c>
      <c r="J3705" s="11"/>
      <c r="K3705" s="11"/>
      <c r="L3705" s="11"/>
      <c r="M3705" s="11"/>
      <c r="N3705" s="11"/>
      <c r="O3705" s="11"/>
      <c r="P3705" s="11"/>
    </row>
    <row r="3706" spans="1:16">
      <c r="A3706" s="9" t="s">
        <v>9317</v>
      </c>
      <c r="B3706" s="9" t="s">
        <v>9318</v>
      </c>
      <c r="C3706" s="9"/>
      <c r="D3706" s="10"/>
      <c r="E3706" s="9" t="s">
        <v>20</v>
      </c>
      <c r="F3706" s="11"/>
      <c r="G3706" s="12">
        <v>0</v>
      </c>
      <c r="H3706" s="11"/>
      <c r="I3706" s="11" t="s">
        <v>9319</v>
      </c>
      <c r="J3706" s="11"/>
      <c r="K3706" s="11"/>
      <c r="L3706" s="11"/>
      <c r="M3706" s="11"/>
      <c r="N3706" s="11"/>
      <c r="O3706" s="11"/>
      <c r="P3706" s="11"/>
    </row>
    <row r="3707" spans="1:16" ht="25.5">
      <c r="A3707" s="9" t="s">
        <v>9320</v>
      </c>
      <c r="B3707" s="9" t="s">
        <v>9321</v>
      </c>
      <c r="C3707" s="9"/>
      <c r="D3707" s="10"/>
      <c r="E3707" s="9" t="s">
        <v>20</v>
      </c>
      <c r="F3707" s="11"/>
      <c r="G3707" s="12">
        <v>0</v>
      </c>
      <c r="H3707" s="11"/>
      <c r="I3707" s="11" t="s">
        <v>9322</v>
      </c>
      <c r="J3707" s="11"/>
      <c r="K3707" s="11"/>
      <c r="L3707" s="11"/>
      <c r="M3707" s="11"/>
      <c r="N3707" s="11"/>
      <c r="O3707" s="11"/>
      <c r="P3707" s="11"/>
    </row>
    <row r="3708" spans="1:16" ht="38.25">
      <c r="A3708" s="9" t="s">
        <v>9323</v>
      </c>
      <c r="B3708" s="9" t="s">
        <v>9324</v>
      </c>
      <c r="C3708" s="9"/>
      <c r="D3708" s="10"/>
      <c r="E3708" s="9" t="s">
        <v>751</v>
      </c>
      <c r="F3708" s="11"/>
      <c r="G3708" s="12">
        <v>0</v>
      </c>
      <c r="H3708" s="11"/>
      <c r="I3708" s="11" t="s">
        <v>9325</v>
      </c>
      <c r="J3708" s="11"/>
      <c r="K3708" s="11"/>
      <c r="L3708" s="11"/>
      <c r="M3708" s="11"/>
      <c r="N3708" s="11"/>
      <c r="O3708" s="11"/>
      <c r="P3708" s="11"/>
    </row>
    <row r="3709" spans="1:16" ht="38.25">
      <c r="A3709" s="9" t="s">
        <v>9326</v>
      </c>
      <c r="B3709" s="9" t="s">
        <v>9327</v>
      </c>
      <c r="C3709" s="9"/>
      <c r="D3709" s="10"/>
      <c r="E3709" s="9" t="s">
        <v>20</v>
      </c>
      <c r="F3709" s="11"/>
      <c r="G3709" s="12">
        <v>0</v>
      </c>
      <c r="H3709" s="11"/>
      <c r="I3709" s="11" t="s">
        <v>9325</v>
      </c>
      <c r="J3709" s="11"/>
      <c r="K3709" s="11"/>
      <c r="L3709" s="11"/>
      <c r="M3709" s="11"/>
      <c r="N3709" s="11"/>
      <c r="O3709" s="11"/>
      <c r="P3709" s="11"/>
    </row>
    <row r="3710" spans="1:16" ht="25.5">
      <c r="A3710" s="9" t="s">
        <v>9328</v>
      </c>
      <c r="B3710" s="9" t="s">
        <v>9329</v>
      </c>
      <c r="C3710" s="9"/>
      <c r="D3710" s="10"/>
      <c r="E3710" s="9" t="s">
        <v>20</v>
      </c>
      <c r="F3710" s="11"/>
      <c r="G3710" s="12">
        <v>0</v>
      </c>
      <c r="H3710" s="11"/>
      <c r="I3710" s="11" t="s">
        <v>9330</v>
      </c>
      <c r="J3710" s="11"/>
      <c r="K3710" s="11"/>
      <c r="L3710" s="11"/>
      <c r="M3710" s="11"/>
      <c r="N3710" s="11"/>
      <c r="O3710" s="11"/>
      <c r="P3710" s="11"/>
    </row>
    <row r="3711" spans="1:16" ht="25.5">
      <c r="A3711" s="9" t="s">
        <v>9331</v>
      </c>
      <c r="B3711" s="9" t="s">
        <v>9332</v>
      </c>
      <c r="C3711" s="9"/>
      <c r="D3711" s="10"/>
      <c r="E3711" s="9" t="s">
        <v>20</v>
      </c>
      <c r="F3711" s="11"/>
      <c r="G3711" s="12">
        <v>0</v>
      </c>
      <c r="H3711" s="11"/>
      <c r="I3711" s="11" t="s">
        <v>9333</v>
      </c>
      <c r="J3711" s="11"/>
      <c r="K3711" s="11"/>
      <c r="L3711" s="11"/>
      <c r="M3711" s="11"/>
      <c r="N3711" s="11"/>
      <c r="O3711" s="11"/>
      <c r="P3711" s="11"/>
    </row>
    <row r="3712" spans="1:16">
      <c r="A3712" s="9" t="s">
        <v>9334</v>
      </c>
      <c r="B3712" s="9" t="s">
        <v>9335</v>
      </c>
      <c r="C3712" s="9"/>
      <c r="D3712" s="10"/>
      <c r="E3712" s="9" t="s">
        <v>20</v>
      </c>
      <c r="F3712" s="11"/>
      <c r="G3712" s="12">
        <v>0</v>
      </c>
      <c r="H3712" s="11"/>
      <c r="I3712" s="11">
        <v>12766</v>
      </c>
      <c r="J3712" s="11"/>
      <c r="K3712" s="11"/>
      <c r="L3712" s="11"/>
      <c r="M3712" s="11"/>
      <c r="N3712" s="11"/>
      <c r="O3712" s="11"/>
      <c r="P3712" s="11"/>
    </row>
    <row r="3713" spans="1:16" ht="38.25">
      <c r="A3713" s="9" t="s">
        <v>9336</v>
      </c>
      <c r="B3713" s="9" t="s">
        <v>9337</v>
      </c>
      <c r="C3713" s="9"/>
      <c r="D3713" s="10"/>
      <c r="E3713" s="9" t="s">
        <v>3271</v>
      </c>
      <c r="F3713" s="11"/>
      <c r="G3713" s="12">
        <v>0</v>
      </c>
      <c r="H3713" s="11"/>
      <c r="I3713" s="11" t="s">
        <v>9338</v>
      </c>
      <c r="J3713" s="11"/>
      <c r="K3713" s="11"/>
      <c r="L3713" s="11"/>
      <c r="M3713" s="11"/>
      <c r="N3713" s="11"/>
      <c r="O3713" s="11"/>
      <c r="P3713" s="11"/>
    </row>
    <row r="3714" spans="1:16" ht="38.25">
      <c r="A3714" s="9" t="s">
        <v>9339</v>
      </c>
      <c r="B3714" s="9" t="s">
        <v>9340</v>
      </c>
      <c r="C3714" s="9"/>
      <c r="D3714" s="10"/>
      <c r="E3714" s="9" t="s">
        <v>3271</v>
      </c>
      <c r="F3714" s="11"/>
      <c r="G3714" s="12">
        <v>0</v>
      </c>
      <c r="H3714" s="11"/>
      <c r="I3714" s="11" t="s">
        <v>9341</v>
      </c>
      <c r="J3714" s="11"/>
      <c r="K3714" s="11"/>
      <c r="L3714" s="11"/>
      <c r="M3714" s="11"/>
      <c r="N3714" s="11"/>
      <c r="O3714" s="11"/>
      <c r="P3714" s="11"/>
    </row>
    <row r="3715" spans="1:16" ht="25.5">
      <c r="A3715" s="9" t="s">
        <v>9342</v>
      </c>
      <c r="B3715" s="9" t="s">
        <v>9343</v>
      </c>
      <c r="C3715" s="9"/>
      <c r="D3715" s="10"/>
      <c r="E3715" s="9" t="s">
        <v>4144</v>
      </c>
      <c r="F3715" s="11"/>
      <c r="G3715" s="12">
        <v>0</v>
      </c>
      <c r="H3715" s="11"/>
      <c r="I3715" s="11" t="s">
        <v>9344</v>
      </c>
      <c r="J3715" s="11"/>
      <c r="K3715" s="11"/>
      <c r="L3715" s="11"/>
      <c r="M3715" s="11"/>
      <c r="N3715" s="11"/>
      <c r="O3715" s="11"/>
      <c r="P3715" s="11"/>
    </row>
    <row r="3716" spans="1:16" ht="25.5">
      <c r="A3716" s="9" t="s">
        <v>9345</v>
      </c>
      <c r="B3716" s="9" t="s">
        <v>9346</v>
      </c>
      <c r="C3716" s="9"/>
      <c r="D3716" s="10"/>
      <c r="E3716" s="9" t="s">
        <v>20</v>
      </c>
      <c r="F3716" s="11"/>
      <c r="G3716" s="12">
        <v>0</v>
      </c>
      <c r="H3716" s="11"/>
      <c r="I3716" s="11" t="s">
        <v>9347</v>
      </c>
      <c r="J3716" s="11"/>
      <c r="K3716" s="11"/>
      <c r="L3716" s="11"/>
      <c r="M3716" s="11"/>
      <c r="N3716" s="11"/>
      <c r="O3716" s="11"/>
      <c r="P3716" s="11"/>
    </row>
    <row r="3717" spans="1:16" ht="25.5">
      <c r="A3717" s="9" t="s">
        <v>9348</v>
      </c>
      <c r="B3717" s="9" t="s">
        <v>9349</v>
      </c>
      <c r="C3717" s="9"/>
      <c r="D3717" s="10"/>
      <c r="E3717" s="9" t="s">
        <v>20</v>
      </c>
      <c r="F3717" s="11"/>
      <c r="G3717" s="12">
        <v>0</v>
      </c>
      <c r="H3717" s="11"/>
      <c r="I3717" s="11">
        <v>28991</v>
      </c>
      <c r="J3717" s="11"/>
      <c r="K3717" s="11"/>
      <c r="L3717" s="11"/>
      <c r="M3717" s="11"/>
      <c r="N3717" s="11"/>
      <c r="O3717" s="11"/>
      <c r="P3717" s="11"/>
    </row>
    <row r="3718" spans="1:16" ht="25.5">
      <c r="A3718" s="9" t="s">
        <v>9350</v>
      </c>
      <c r="B3718" s="9" t="s">
        <v>9351</v>
      </c>
      <c r="C3718" s="9"/>
      <c r="D3718" s="10"/>
      <c r="E3718" s="9" t="s">
        <v>20</v>
      </c>
      <c r="F3718" s="11"/>
      <c r="G3718" s="12">
        <v>0</v>
      </c>
      <c r="H3718" s="11"/>
      <c r="I3718" s="11">
        <v>28992</v>
      </c>
      <c r="J3718" s="11"/>
      <c r="K3718" s="11"/>
      <c r="L3718" s="11"/>
      <c r="M3718" s="11"/>
      <c r="N3718" s="11"/>
      <c r="O3718" s="11"/>
      <c r="P3718" s="11"/>
    </row>
    <row r="3719" spans="1:16">
      <c r="A3719" s="9" t="s">
        <v>9352</v>
      </c>
      <c r="B3719" s="9" t="s">
        <v>9353</v>
      </c>
      <c r="C3719" s="9"/>
      <c r="D3719" s="10"/>
      <c r="E3719" s="9" t="s">
        <v>20</v>
      </c>
      <c r="F3719" s="11"/>
      <c r="G3719" s="12">
        <v>0</v>
      </c>
      <c r="H3719" s="11"/>
      <c r="I3719" s="11">
        <v>51652130027</v>
      </c>
      <c r="J3719" s="11"/>
      <c r="K3719" s="11"/>
      <c r="L3719" s="11"/>
      <c r="M3719" s="11"/>
      <c r="N3719" s="11"/>
      <c r="O3719" s="11"/>
      <c r="P3719" s="11"/>
    </row>
    <row r="3720" spans="1:16">
      <c r="A3720" s="9" t="s">
        <v>9354</v>
      </c>
      <c r="B3720" s="9" t="s">
        <v>9355</v>
      </c>
      <c r="C3720" s="9"/>
      <c r="D3720" s="10"/>
      <c r="E3720" s="9" t="s">
        <v>20</v>
      </c>
      <c r="F3720" s="11"/>
      <c r="G3720" s="12">
        <v>0</v>
      </c>
      <c r="H3720" s="11"/>
      <c r="I3720" s="11">
        <v>813848010151</v>
      </c>
      <c r="J3720" s="11"/>
      <c r="K3720" s="11"/>
      <c r="L3720" s="11"/>
      <c r="M3720" s="11"/>
      <c r="N3720" s="11"/>
      <c r="O3720" s="11"/>
      <c r="P3720" s="11"/>
    </row>
    <row r="3721" spans="1:16">
      <c r="A3721" s="9" t="s">
        <v>9356</v>
      </c>
      <c r="B3721" s="9" t="s">
        <v>9357</v>
      </c>
      <c r="C3721" s="9"/>
      <c r="D3721" s="10"/>
      <c r="E3721" s="9" t="s">
        <v>20</v>
      </c>
      <c r="F3721" s="11"/>
      <c r="G3721" s="12">
        <v>0</v>
      </c>
      <c r="H3721" s="11"/>
      <c r="I3721" s="11">
        <v>1419084</v>
      </c>
      <c r="J3721" s="11"/>
      <c r="K3721" s="11"/>
      <c r="L3721" s="11"/>
      <c r="M3721" s="11"/>
      <c r="N3721" s="11"/>
      <c r="O3721" s="11"/>
      <c r="P3721" s="11"/>
    </row>
    <row r="3722" spans="1:16">
      <c r="A3722" s="9" t="s">
        <v>9358</v>
      </c>
      <c r="B3722" s="9" t="s">
        <v>9359</v>
      </c>
      <c r="C3722" s="9"/>
      <c r="D3722" s="10"/>
      <c r="E3722" s="9" t="s">
        <v>20</v>
      </c>
      <c r="F3722" s="11"/>
      <c r="G3722" s="12">
        <v>0</v>
      </c>
      <c r="H3722" s="11"/>
      <c r="I3722" s="11">
        <v>13635</v>
      </c>
      <c r="J3722" s="11"/>
      <c r="K3722" s="11"/>
      <c r="L3722" s="11"/>
      <c r="M3722" s="11"/>
      <c r="N3722" s="11"/>
      <c r="O3722" s="11"/>
      <c r="P3722" s="11"/>
    </row>
    <row r="3723" spans="1:16" ht="25.5">
      <c r="A3723" s="9" t="s">
        <v>9360</v>
      </c>
      <c r="B3723" s="9" t="s">
        <v>9361</v>
      </c>
      <c r="C3723" s="9"/>
      <c r="D3723" s="10"/>
      <c r="E3723" s="9" t="s">
        <v>20</v>
      </c>
      <c r="F3723" s="11"/>
      <c r="G3723" s="12">
        <v>0</v>
      </c>
      <c r="H3723" s="11"/>
      <c r="I3723" s="11" t="s">
        <v>9362</v>
      </c>
      <c r="J3723" s="11"/>
      <c r="K3723" s="11"/>
      <c r="L3723" s="11"/>
      <c r="M3723" s="11"/>
      <c r="N3723" s="11"/>
      <c r="O3723" s="11"/>
      <c r="P3723" s="11"/>
    </row>
    <row r="3724" spans="1:16" ht="25.5">
      <c r="A3724" s="9" t="s">
        <v>9363</v>
      </c>
      <c r="B3724" s="9" t="s">
        <v>9364</v>
      </c>
      <c r="C3724" s="9"/>
      <c r="D3724" s="10"/>
      <c r="E3724" s="9" t="s">
        <v>20</v>
      </c>
      <c r="F3724" s="11"/>
      <c r="G3724" s="12">
        <v>0</v>
      </c>
      <c r="H3724" s="11"/>
      <c r="I3724" s="11">
        <v>0</v>
      </c>
      <c r="J3724" s="11"/>
      <c r="K3724" s="11"/>
      <c r="L3724" s="11"/>
      <c r="M3724" s="11"/>
      <c r="N3724" s="11"/>
      <c r="O3724" s="11"/>
      <c r="P3724" s="11"/>
    </row>
    <row r="3725" spans="1:16" ht="25.5">
      <c r="A3725" s="9" t="s">
        <v>9365</v>
      </c>
      <c r="B3725" s="9" t="s">
        <v>9366</v>
      </c>
      <c r="C3725" s="9"/>
      <c r="D3725" s="10">
        <v>0</v>
      </c>
      <c r="E3725" s="9" t="s">
        <v>3762</v>
      </c>
      <c r="F3725" s="11">
        <v>0</v>
      </c>
      <c r="G3725" s="12">
        <v>0</v>
      </c>
      <c r="H3725" s="11" t="s">
        <v>3076</v>
      </c>
      <c r="I3725" s="11" t="s">
        <v>9367</v>
      </c>
      <c r="J3725" s="11" t="s">
        <v>9367</v>
      </c>
      <c r="K3725" s="11" t="s">
        <v>9368</v>
      </c>
      <c r="L3725" s="11">
        <v>0</v>
      </c>
      <c r="M3725" s="11">
        <v>0</v>
      </c>
      <c r="N3725" s="11">
        <v>0</v>
      </c>
      <c r="O3725" s="11">
        <v>0</v>
      </c>
      <c r="P3725" s="11">
        <v>0</v>
      </c>
    </row>
    <row r="3726" spans="1:16" ht="25.5">
      <c r="A3726" s="9" t="s">
        <v>9369</v>
      </c>
      <c r="B3726" s="9" t="s">
        <v>9370</v>
      </c>
      <c r="C3726" s="9"/>
      <c r="D3726" s="10"/>
      <c r="E3726" s="9" t="s">
        <v>20</v>
      </c>
      <c r="F3726" s="11"/>
      <c r="G3726" s="12">
        <v>0</v>
      </c>
      <c r="H3726" s="11"/>
      <c r="I3726" s="11" t="s">
        <v>9371</v>
      </c>
      <c r="J3726" s="11"/>
      <c r="K3726" s="11"/>
      <c r="L3726" s="11"/>
      <c r="M3726" s="11"/>
      <c r="N3726" s="11"/>
      <c r="O3726" s="11"/>
      <c r="P3726" s="11"/>
    </row>
    <row r="3727" spans="1:16" ht="25.5">
      <c r="A3727" s="9" t="s">
        <v>9372</v>
      </c>
      <c r="B3727" s="9" t="s">
        <v>9373</v>
      </c>
      <c r="C3727" s="9"/>
      <c r="D3727" s="10"/>
      <c r="E3727" s="9" t="s">
        <v>20</v>
      </c>
      <c r="F3727" s="11"/>
      <c r="G3727" s="12">
        <v>0</v>
      </c>
      <c r="H3727" s="11"/>
      <c r="I3727" s="11" t="s">
        <v>9374</v>
      </c>
      <c r="J3727" s="11"/>
      <c r="K3727" s="11"/>
      <c r="L3727" s="11"/>
      <c r="M3727" s="11"/>
      <c r="N3727" s="11"/>
      <c r="O3727" s="11"/>
      <c r="P3727" s="11"/>
    </row>
    <row r="3728" spans="1:16" ht="25.5">
      <c r="A3728" s="9" t="s">
        <v>9375</v>
      </c>
      <c r="B3728" s="9" t="s">
        <v>9376</v>
      </c>
      <c r="C3728" s="9"/>
      <c r="D3728" s="10"/>
      <c r="E3728" s="9" t="s">
        <v>567</v>
      </c>
      <c r="F3728" s="11"/>
      <c r="G3728" s="12">
        <v>0</v>
      </c>
      <c r="H3728" s="11"/>
      <c r="I3728" s="11">
        <v>0</v>
      </c>
      <c r="J3728" s="11"/>
      <c r="K3728" s="11"/>
      <c r="L3728" s="11"/>
      <c r="M3728" s="11"/>
      <c r="N3728" s="11"/>
      <c r="O3728" s="11"/>
      <c r="P3728" s="11"/>
    </row>
    <row r="3729" spans="1:16">
      <c r="A3729" s="9" t="s">
        <v>9377</v>
      </c>
      <c r="B3729" s="9" t="s">
        <v>9378</v>
      </c>
      <c r="C3729" s="9"/>
      <c r="D3729" s="10"/>
      <c r="E3729" s="9" t="s">
        <v>20</v>
      </c>
      <c r="F3729" s="11"/>
      <c r="G3729" s="12">
        <v>0</v>
      </c>
      <c r="H3729" s="11"/>
      <c r="I3729" s="11">
        <v>1001650</v>
      </c>
      <c r="J3729" s="11"/>
      <c r="K3729" s="11"/>
      <c r="L3729" s="11"/>
      <c r="M3729" s="11"/>
      <c r="N3729" s="11"/>
      <c r="O3729" s="11"/>
      <c r="P3729" s="11"/>
    </row>
    <row r="3730" spans="1:16">
      <c r="A3730" s="9" t="s">
        <v>9379</v>
      </c>
      <c r="B3730" s="9" t="s">
        <v>9380</v>
      </c>
      <c r="C3730" s="9"/>
      <c r="D3730" s="10"/>
      <c r="E3730" s="9" t="s">
        <v>20</v>
      </c>
      <c r="F3730" s="11"/>
      <c r="G3730" s="12">
        <v>0</v>
      </c>
      <c r="H3730" s="11"/>
      <c r="I3730" s="11">
        <v>731919238900</v>
      </c>
      <c r="J3730" s="11"/>
      <c r="K3730" s="11"/>
      <c r="L3730" s="11"/>
      <c r="M3730" s="11"/>
      <c r="N3730" s="11"/>
      <c r="O3730" s="11"/>
      <c r="P3730" s="11"/>
    </row>
    <row r="3731" spans="1:16" ht="25.5">
      <c r="A3731" s="9" t="s">
        <v>9381</v>
      </c>
      <c r="B3731" s="9" t="s">
        <v>9382</v>
      </c>
      <c r="C3731" s="9"/>
      <c r="D3731" s="10"/>
      <c r="E3731" s="9" t="s">
        <v>20</v>
      </c>
      <c r="F3731" s="11"/>
      <c r="G3731" s="12">
        <v>0</v>
      </c>
      <c r="H3731" s="11"/>
      <c r="I3731" s="11">
        <v>731919242037</v>
      </c>
      <c r="J3731" s="11"/>
      <c r="K3731" s="11"/>
      <c r="L3731" s="11"/>
      <c r="M3731" s="11"/>
      <c r="N3731" s="11"/>
      <c r="O3731" s="11"/>
      <c r="P3731" s="11"/>
    </row>
    <row r="3732" spans="1:16" ht="25.5">
      <c r="A3732" s="9" t="s">
        <v>9383</v>
      </c>
      <c r="B3732" s="9" t="s">
        <v>9384</v>
      </c>
      <c r="C3732" s="9"/>
      <c r="D3732" s="10"/>
      <c r="E3732" s="9" t="s">
        <v>20</v>
      </c>
      <c r="F3732" s="11"/>
      <c r="G3732" s="12">
        <v>0</v>
      </c>
      <c r="H3732" s="11"/>
      <c r="I3732" s="11" t="s">
        <v>9385</v>
      </c>
      <c r="J3732" s="11"/>
      <c r="K3732" s="11"/>
      <c r="L3732" s="11"/>
      <c r="M3732" s="11"/>
      <c r="N3732" s="11"/>
      <c r="O3732" s="11"/>
      <c r="P3732" s="11"/>
    </row>
    <row r="3733" spans="1:16" ht="25.5">
      <c r="A3733" s="9" t="s">
        <v>9386</v>
      </c>
      <c r="B3733" s="9" t="s">
        <v>9387</v>
      </c>
      <c r="C3733" s="9"/>
      <c r="D3733" s="10"/>
      <c r="E3733" s="9" t="s">
        <v>9388</v>
      </c>
      <c r="F3733" s="11"/>
      <c r="G3733" s="12">
        <v>0</v>
      </c>
      <c r="H3733" s="11"/>
      <c r="I3733" s="11">
        <v>0</v>
      </c>
      <c r="J3733" s="11"/>
      <c r="K3733" s="11"/>
      <c r="L3733" s="11"/>
      <c r="M3733" s="11"/>
      <c r="N3733" s="11"/>
      <c r="O3733" s="11"/>
      <c r="P3733" s="11"/>
    </row>
    <row r="3734" spans="1:16">
      <c r="A3734" s="9" t="s">
        <v>9389</v>
      </c>
      <c r="B3734" s="9" t="s">
        <v>9390</v>
      </c>
      <c r="C3734" s="9"/>
      <c r="D3734" s="10"/>
      <c r="E3734" s="9" t="s">
        <v>20</v>
      </c>
      <c r="F3734" s="11"/>
      <c r="G3734" s="12">
        <v>0</v>
      </c>
      <c r="H3734" s="11"/>
      <c r="I3734" s="11">
        <v>0</v>
      </c>
      <c r="J3734" s="11"/>
      <c r="K3734" s="11"/>
      <c r="L3734" s="11"/>
      <c r="M3734" s="11"/>
      <c r="N3734" s="11"/>
      <c r="O3734" s="11"/>
      <c r="P3734" s="11"/>
    </row>
    <row r="3735" spans="1:16">
      <c r="A3735" s="9" t="s">
        <v>9391</v>
      </c>
      <c r="B3735" s="9" t="s">
        <v>9392</v>
      </c>
      <c r="C3735" s="9"/>
      <c r="D3735" s="10"/>
      <c r="E3735" s="9" t="s">
        <v>20</v>
      </c>
      <c r="F3735" s="11"/>
      <c r="G3735" s="12">
        <v>0</v>
      </c>
      <c r="H3735" s="11"/>
      <c r="I3735" s="11" t="s">
        <v>9393</v>
      </c>
      <c r="J3735" s="11"/>
      <c r="K3735" s="11"/>
      <c r="L3735" s="11"/>
      <c r="M3735" s="11"/>
      <c r="N3735" s="11"/>
      <c r="O3735" s="11"/>
      <c r="P3735" s="11"/>
    </row>
    <row r="3736" spans="1:16" ht="25.5">
      <c r="A3736" s="9" t="s">
        <v>9394</v>
      </c>
      <c r="B3736" s="9" t="s">
        <v>9395</v>
      </c>
      <c r="C3736" s="9"/>
      <c r="D3736" s="10"/>
      <c r="E3736" s="9" t="s">
        <v>20</v>
      </c>
      <c r="F3736" s="11"/>
      <c r="G3736" s="12">
        <v>0</v>
      </c>
      <c r="H3736" s="11"/>
      <c r="I3736" s="11">
        <v>824608</v>
      </c>
      <c r="J3736" s="11"/>
      <c r="K3736" s="11"/>
      <c r="L3736" s="11"/>
      <c r="M3736" s="11"/>
      <c r="N3736" s="11"/>
      <c r="O3736" s="11"/>
      <c r="P3736" s="11"/>
    </row>
    <row r="3737" spans="1:16" ht="38.25">
      <c r="A3737" s="9" t="s">
        <v>9396</v>
      </c>
      <c r="B3737" s="9" t="s">
        <v>9397</v>
      </c>
      <c r="C3737" s="9"/>
      <c r="D3737" s="10"/>
      <c r="E3737" s="9" t="s">
        <v>20</v>
      </c>
      <c r="F3737" s="11"/>
      <c r="G3737" s="12">
        <v>0</v>
      </c>
      <c r="H3737" s="11"/>
      <c r="I3737" s="11" t="s">
        <v>9398</v>
      </c>
      <c r="J3737" s="11"/>
      <c r="K3737" s="11"/>
      <c r="L3737" s="11"/>
      <c r="M3737" s="11"/>
      <c r="N3737" s="11"/>
      <c r="O3737" s="11"/>
      <c r="P3737" s="11"/>
    </row>
    <row r="3738" spans="1:16" ht="38.25">
      <c r="A3738" s="9" t="s">
        <v>9399</v>
      </c>
      <c r="B3738" s="9" t="s">
        <v>9400</v>
      </c>
      <c r="C3738" s="9"/>
      <c r="D3738" s="10"/>
      <c r="E3738" s="9" t="s">
        <v>20</v>
      </c>
      <c r="F3738" s="11"/>
      <c r="G3738" s="12">
        <v>0</v>
      </c>
      <c r="H3738" s="11"/>
      <c r="I3738" s="11" t="s">
        <v>9401</v>
      </c>
      <c r="J3738" s="11"/>
      <c r="K3738" s="11"/>
      <c r="L3738" s="11"/>
      <c r="M3738" s="11"/>
      <c r="N3738" s="11"/>
      <c r="O3738" s="11"/>
      <c r="P3738" s="11"/>
    </row>
    <row r="3739" spans="1:16">
      <c r="A3739" s="9" t="s">
        <v>9402</v>
      </c>
      <c r="B3739" s="9" t="s">
        <v>9403</v>
      </c>
      <c r="C3739" s="9"/>
      <c r="D3739" s="10"/>
      <c r="E3739" s="9" t="s">
        <v>20</v>
      </c>
      <c r="F3739" s="11"/>
      <c r="G3739" s="12">
        <v>0</v>
      </c>
      <c r="H3739" s="11"/>
      <c r="I3739" s="11">
        <v>731919051226</v>
      </c>
      <c r="J3739" s="11"/>
      <c r="K3739" s="11"/>
      <c r="L3739" s="11"/>
      <c r="M3739" s="11"/>
      <c r="N3739" s="11"/>
      <c r="O3739" s="11"/>
      <c r="P3739" s="11"/>
    </row>
    <row r="3740" spans="1:16" ht="38.25">
      <c r="A3740" s="9" t="s">
        <v>9404</v>
      </c>
      <c r="B3740" s="9" t="s">
        <v>9405</v>
      </c>
      <c r="C3740" s="9"/>
      <c r="D3740" s="10"/>
      <c r="E3740" s="9" t="s">
        <v>20</v>
      </c>
      <c r="F3740" s="11"/>
      <c r="G3740" s="12">
        <v>0</v>
      </c>
      <c r="H3740" s="11"/>
      <c r="I3740" s="11" t="s">
        <v>9406</v>
      </c>
      <c r="J3740" s="11"/>
      <c r="K3740" s="11"/>
      <c r="L3740" s="11"/>
      <c r="M3740" s="11"/>
      <c r="N3740" s="11"/>
      <c r="O3740" s="11"/>
      <c r="P3740" s="11"/>
    </row>
    <row r="3741" spans="1:16">
      <c r="A3741" s="9" t="s">
        <v>9407</v>
      </c>
      <c r="B3741" s="9" t="s">
        <v>9408</v>
      </c>
      <c r="C3741" s="9"/>
      <c r="D3741" s="10"/>
      <c r="E3741" s="9" t="s">
        <v>1537</v>
      </c>
      <c r="F3741" s="11"/>
      <c r="G3741" s="12">
        <v>0</v>
      </c>
      <c r="H3741" s="11"/>
      <c r="I3741" s="11">
        <v>0</v>
      </c>
      <c r="J3741" s="11"/>
      <c r="K3741" s="11"/>
      <c r="L3741" s="11"/>
      <c r="M3741" s="11"/>
      <c r="N3741" s="11"/>
      <c r="O3741" s="11"/>
      <c r="P3741" s="11"/>
    </row>
    <row r="3742" spans="1:16" ht="25.5">
      <c r="A3742" s="9" t="s">
        <v>9409</v>
      </c>
      <c r="B3742" s="9" t="s">
        <v>9410</v>
      </c>
      <c r="C3742" s="9"/>
      <c r="D3742" s="10"/>
      <c r="E3742" s="9" t="s">
        <v>20</v>
      </c>
      <c r="F3742" s="11"/>
      <c r="G3742" s="12">
        <v>0</v>
      </c>
      <c r="H3742" s="11"/>
      <c r="I3742" s="11" t="s">
        <v>9411</v>
      </c>
      <c r="J3742" s="11"/>
      <c r="K3742" s="11"/>
      <c r="L3742" s="11"/>
      <c r="M3742" s="11"/>
      <c r="N3742" s="11"/>
      <c r="O3742" s="11"/>
      <c r="P3742" s="11"/>
    </row>
    <row r="3743" spans="1:16">
      <c r="A3743" s="9" t="s">
        <v>9412</v>
      </c>
      <c r="B3743" s="9" t="s">
        <v>9413</v>
      </c>
      <c r="C3743" s="9"/>
      <c r="D3743" s="10"/>
      <c r="E3743" s="9" t="s">
        <v>20</v>
      </c>
      <c r="F3743" s="11"/>
      <c r="G3743" s="12">
        <v>0</v>
      </c>
      <c r="H3743" s="11"/>
      <c r="I3743" s="11">
        <v>1482215</v>
      </c>
      <c r="J3743" s="11"/>
      <c r="K3743" s="11"/>
      <c r="L3743" s="11"/>
      <c r="M3743" s="11"/>
      <c r="N3743" s="11"/>
      <c r="O3743" s="11"/>
      <c r="P3743" s="11"/>
    </row>
    <row r="3744" spans="1:16" ht="25.5">
      <c r="A3744" s="9" t="s">
        <v>9414</v>
      </c>
      <c r="B3744" s="9" t="s">
        <v>9415</v>
      </c>
      <c r="C3744" s="9"/>
      <c r="D3744" s="10"/>
      <c r="E3744" s="9" t="s">
        <v>20</v>
      </c>
      <c r="F3744" s="11"/>
      <c r="G3744" s="12">
        <v>0</v>
      </c>
      <c r="H3744" s="11"/>
      <c r="I3744" s="11">
        <v>51131769434</v>
      </c>
      <c r="J3744" s="11"/>
      <c r="K3744" s="11"/>
      <c r="L3744" s="11"/>
      <c r="M3744" s="11"/>
      <c r="N3744" s="11"/>
      <c r="O3744" s="11"/>
      <c r="P3744" s="11"/>
    </row>
    <row r="3745" spans="1:16">
      <c r="A3745" s="9" t="s">
        <v>9416</v>
      </c>
      <c r="B3745" s="9" t="s">
        <v>9417</v>
      </c>
      <c r="C3745" s="9"/>
      <c r="D3745" s="10"/>
      <c r="E3745" s="9" t="s">
        <v>20</v>
      </c>
      <c r="F3745" s="11"/>
      <c r="G3745" s="12">
        <v>0</v>
      </c>
      <c r="H3745" s="11"/>
      <c r="I3745" s="11">
        <v>51131797482</v>
      </c>
      <c r="J3745" s="11"/>
      <c r="K3745" s="11"/>
      <c r="L3745" s="11"/>
      <c r="M3745" s="11"/>
      <c r="N3745" s="11"/>
      <c r="O3745" s="11"/>
      <c r="P3745" s="11"/>
    </row>
    <row r="3746" spans="1:16">
      <c r="A3746" s="9" t="s">
        <v>9418</v>
      </c>
      <c r="B3746" s="9" t="s">
        <v>9419</v>
      </c>
      <c r="C3746" s="9"/>
      <c r="D3746" s="10"/>
      <c r="E3746" s="9" t="s">
        <v>20</v>
      </c>
      <c r="F3746" s="11"/>
      <c r="G3746" s="12">
        <v>0</v>
      </c>
      <c r="H3746" s="11"/>
      <c r="I3746" s="11">
        <v>51115036835</v>
      </c>
      <c r="J3746" s="11"/>
      <c r="K3746" s="11"/>
      <c r="L3746" s="11"/>
      <c r="M3746" s="11"/>
      <c r="N3746" s="11"/>
      <c r="O3746" s="11"/>
      <c r="P3746" s="11"/>
    </row>
    <row r="3747" spans="1:16">
      <c r="A3747" s="9" t="s">
        <v>9418</v>
      </c>
      <c r="B3747" s="9" t="s">
        <v>9420</v>
      </c>
      <c r="C3747" s="9"/>
      <c r="D3747" s="10"/>
      <c r="E3747" s="9" t="s">
        <v>20</v>
      </c>
      <c r="F3747" s="11"/>
      <c r="G3747" s="12">
        <v>0</v>
      </c>
      <c r="H3747" s="11"/>
      <c r="I3747" s="11">
        <v>51115036835</v>
      </c>
      <c r="J3747" s="11"/>
      <c r="K3747" s="11"/>
      <c r="L3747" s="11"/>
      <c r="M3747" s="11"/>
      <c r="N3747" s="11"/>
      <c r="O3747" s="11"/>
      <c r="P3747" s="11"/>
    </row>
    <row r="3748" spans="1:16">
      <c r="A3748" s="9" t="s">
        <v>9421</v>
      </c>
      <c r="B3748" s="9" t="s">
        <v>9422</v>
      </c>
      <c r="C3748" s="9"/>
      <c r="D3748" s="10"/>
      <c r="E3748" s="9" t="s">
        <v>20</v>
      </c>
      <c r="F3748" s="11"/>
      <c r="G3748" s="12">
        <v>0</v>
      </c>
      <c r="H3748" s="11"/>
      <c r="I3748" s="11">
        <v>0</v>
      </c>
      <c r="J3748" s="11"/>
      <c r="K3748" s="11"/>
      <c r="L3748" s="11"/>
      <c r="M3748" s="11"/>
      <c r="N3748" s="11"/>
      <c r="O3748" s="11"/>
      <c r="P3748" s="11"/>
    </row>
    <row r="3749" spans="1:16" ht="25.5">
      <c r="A3749" s="9" t="s">
        <v>9423</v>
      </c>
      <c r="B3749" s="9" t="s">
        <v>9424</v>
      </c>
      <c r="C3749" s="9"/>
      <c r="D3749" s="10"/>
      <c r="E3749" s="9" t="s">
        <v>20</v>
      </c>
      <c r="F3749" s="11"/>
      <c r="G3749" s="12">
        <v>0</v>
      </c>
      <c r="H3749" s="11"/>
      <c r="I3749" s="11">
        <v>0</v>
      </c>
      <c r="J3749" s="11"/>
      <c r="K3749" s="11"/>
      <c r="L3749" s="11"/>
      <c r="M3749" s="11"/>
      <c r="N3749" s="11"/>
      <c r="O3749" s="11"/>
      <c r="P3749" s="11"/>
    </row>
    <row r="3750" spans="1:16" ht="25.5">
      <c r="A3750" s="9" t="s">
        <v>9425</v>
      </c>
      <c r="B3750" s="9" t="s">
        <v>9426</v>
      </c>
      <c r="C3750" s="9"/>
      <c r="D3750" s="10"/>
      <c r="E3750" s="9" t="s">
        <v>20</v>
      </c>
      <c r="F3750" s="11"/>
      <c r="G3750" s="12">
        <v>0</v>
      </c>
      <c r="H3750" s="11"/>
      <c r="I3750" s="11">
        <v>0</v>
      </c>
      <c r="J3750" s="11"/>
      <c r="K3750" s="11"/>
      <c r="L3750" s="11"/>
      <c r="M3750" s="11"/>
      <c r="N3750" s="11"/>
      <c r="O3750" s="11"/>
      <c r="P3750" s="11"/>
    </row>
    <row r="3751" spans="1:16" ht="25.5">
      <c r="A3751" s="9" t="s">
        <v>9427</v>
      </c>
      <c r="B3751" s="9" t="s">
        <v>9428</v>
      </c>
      <c r="C3751" s="9"/>
      <c r="D3751" s="10"/>
      <c r="E3751" s="9" t="s">
        <v>20</v>
      </c>
      <c r="F3751" s="11"/>
      <c r="G3751" s="12">
        <v>0</v>
      </c>
      <c r="H3751" s="11"/>
      <c r="I3751" s="11" t="s">
        <v>9429</v>
      </c>
      <c r="J3751" s="11"/>
      <c r="K3751" s="11"/>
      <c r="L3751" s="11"/>
      <c r="M3751" s="11"/>
      <c r="N3751" s="11"/>
      <c r="O3751" s="11"/>
      <c r="P3751" s="11"/>
    </row>
    <row r="3752" spans="1:16" ht="25.5">
      <c r="A3752" s="9" t="s">
        <v>9430</v>
      </c>
      <c r="B3752" s="9" t="s">
        <v>9431</v>
      </c>
      <c r="C3752" s="9"/>
      <c r="D3752" s="10"/>
      <c r="E3752" s="9" t="s">
        <v>20</v>
      </c>
      <c r="F3752" s="11"/>
      <c r="G3752" s="12">
        <v>0</v>
      </c>
      <c r="H3752" s="11"/>
      <c r="I3752" s="11" t="s">
        <v>9432</v>
      </c>
      <c r="J3752" s="11"/>
      <c r="K3752" s="11"/>
      <c r="L3752" s="11"/>
      <c r="M3752" s="11"/>
      <c r="N3752" s="11"/>
      <c r="O3752" s="11"/>
      <c r="P3752" s="11"/>
    </row>
    <row r="3753" spans="1:16" ht="25.5">
      <c r="A3753" s="9" t="s">
        <v>9433</v>
      </c>
      <c r="B3753" s="9" t="s">
        <v>9434</v>
      </c>
      <c r="C3753" s="9"/>
      <c r="D3753" s="10"/>
      <c r="E3753" s="9" t="s">
        <v>20</v>
      </c>
      <c r="F3753" s="11"/>
      <c r="G3753" s="12">
        <v>0</v>
      </c>
      <c r="H3753" s="11"/>
      <c r="I3753" s="11">
        <v>0</v>
      </c>
      <c r="J3753" s="11"/>
      <c r="K3753" s="11"/>
      <c r="L3753" s="11"/>
      <c r="M3753" s="11"/>
      <c r="N3753" s="11"/>
      <c r="O3753" s="11"/>
      <c r="P3753" s="11"/>
    </row>
    <row r="3754" spans="1:16" ht="25.5">
      <c r="A3754" s="9" t="s">
        <v>9435</v>
      </c>
      <c r="B3754" s="9" t="s">
        <v>9436</v>
      </c>
      <c r="C3754" s="9"/>
      <c r="D3754" s="10"/>
      <c r="E3754" s="9" t="s">
        <v>20</v>
      </c>
      <c r="F3754" s="11"/>
      <c r="G3754" s="12">
        <v>0</v>
      </c>
      <c r="H3754" s="11"/>
      <c r="I3754" s="11" t="s">
        <v>9437</v>
      </c>
      <c r="J3754" s="11"/>
      <c r="K3754" s="11"/>
      <c r="L3754" s="11"/>
      <c r="M3754" s="11"/>
      <c r="N3754" s="11"/>
      <c r="O3754" s="11"/>
      <c r="P3754" s="11"/>
    </row>
    <row r="3755" spans="1:16" ht="38.25">
      <c r="A3755" s="9" t="s">
        <v>9438</v>
      </c>
      <c r="B3755" s="9" t="s">
        <v>9439</v>
      </c>
      <c r="C3755" s="9"/>
      <c r="D3755" s="10"/>
      <c r="E3755" s="9" t="s">
        <v>20</v>
      </c>
      <c r="F3755" s="11"/>
      <c r="G3755" s="12">
        <v>0</v>
      </c>
      <c r="H3755" s="11"/>
      <c r="I3755" s="11">
        <v>0</v>
      </c>
      <c r="J3755" s="11"/>
      <c r="K3755" s="11"/>
      <c r="L3755" s="11"/>
      <c r="M3755" s="11"/>
      <c r="N3755" s="11"/>
      <c r="O3755" s="11"/>
      <c r="P3755" s="11"/>
    </row>
    <row r="3756" spans="1:16" ht="25.5">
      <c r="A3756" s="9" t="s">
        <v>9440</v>
      </c>
      <c r="B3756" s="9" t="s">
        <v>9441</v>
      </c>
      <c r="C3756" s="9"/>
      <c r="D3756" s="10"/>
      <c r="E3756" s="9" t="s">
        <v>567</v>
      </c>
      <c r="F3756" s="11"/>
      <c r="G3756" s="12">
        <v>0</v>
      </c>
      <c r="H3756" s="11"/>
      <c r="I3756" s="11">
        <v>0</v>
      </c>
      <c r="J3756" s="11"/>
      <c r="K3756" s="11"/>
      <c r="L3756" s="11"/>
      <c r="M3756" s="11"/>
      <c r="N3756" s="11"/>
      <c r="O3756" s="11"/>
      <c r="P3756" s="11"/>
    </row>
    <row r="3757" spans="1:16" ht="25.5">
      <c r="A3757" s="9" t="s">
        <v>9442</v>
      </c>
      <c r="B3757" s="9" t="s">
        <v>9443</v>
      </c>
      <c r="C3757" s="9"/>
      <c r="D3757" s="10"/>
      <c r="E3757" s="9" t="s">
        <v>567</v>
      </c>
      <c r="F3757" s="11"/>
      <c r="G3757" s="12">
        <v>0</v>
      </c>
      <c r="H3757" s="11"/>
      <c r="I3757" s="11">
        <v>0</v>
      </c>
      <c r="J3757" s="11"/>
      <c r="K3757" s="11"/>
      <c r="L3757" s="11"/>
      <c r="M3757" s="11"/>
      <c r="N3757" s="11"/>
      <c r="O3757" s="11"/>
      <c r="P3757" s="11"/>
    </row>
    <row r="3758" spans="1:16">
      <c r="A3758" s="9" t="s">
        <v>9444</v>
      </c>
      <c r="B3758" s="9" t="s">
        <v>9445</v>
      </c>
      <c r="C3758" s="9"/>
      <c r="D3758" s="10"/>
      <c r="E3758" s="9" t="s">
        <v>20</v>
      </c>
      <c r="F3758" s="11"/>
      <c r="G3758" s="12">
        <v>0</v>
      </c>
      <c r="H3758" s="11"/>
      <c r="I3758" s="11" t="s">
        <v>9446</v>
      </c>
      <c r="J3758" s="11"/>
      <c r="K3758" s="11"/>
      <c r="L3758" s="11"/>
      <c r="M3758" s="11"/>
      <c r="N3758" s="11"/>
      <c r="O3758" s="11"/>
      <c r="P3758" s="11"/>
    </row>
    <row r="3759" spans="1:16" ht="25.5">
      <c r="A3759" s="9" t="s">
        <v>9447</v>
      </c>
      <c r="B3759" s="9" t="s">
        <v>9448</v>
      </c>
      <c r="C3759" s="9"/>
      <c r="D3759" s="10"/>
      <c r="E3759" s="9" t="s">
        <v>9449</v>
      </c>
      <c r="F3759" s="11"/>
      <c r="G3759" s="12">
        <v>0</v>
      </c>
      <c r="H3759" s="11"/>
      <c r="I3759" s="11" t="s">
        <v>9450</v>
      </c>
      <c r="J3759" s="11"/>
      <c r="K3759" s="11"/>
      <c r="L3759" s="11"/>
      <c r="M3759" s="11"/>
      <c r="N3759" s="11"/>
      <c r="O3759" s="11"/>
      <c r="P3759" s="11"/>
    </row>
    <row r="3760" spans="1:16" ht="25.5">
      <c r="A3760" s="9" t="s">
        <v>9451</v>
      </c>
      <c r="B3760" s="9" t="s">
        <v>9452</v>
      </c>
      <c r="C3760" s="9"/>
      <c r="D3760" s="10"/>
      <c r="E3760" s="9" t="s">
        <v>20</v>
      </c>
      <c r="F3760" s="11"/>
      <c r="G3760" s="12">
        <v>0</v>
      </c>
      <c r="H3760" s="11"/>
      <c r="I3760" s="11" t="s">
        <v>9453</v>
      </c>
      <c r="J3760" s="11"/>
      <c r="K3760" s="11"/>
      <c r="L3760" s="11"/>
      <c r="M3760" s="11"/>
      <c r="N3760" s="11"/>
      <c r="O3760" s="11"/>
      <c r="P3760" s="11"/>
    </row>
    <row r="3761" spans="1:16" ht="25.5">
      <c r="A3761" s="9" t="s">
        <v>9454</v>
      </c>
      <c r="B3761" s="9" t="s">
        <v>9455</v>
      </c>
      <c r="C3761" s="9"/>
      <c r="D3761" s="10"/>
      <c r="E3761" s="9" t="s">
        <v>20</v>
      </c>
      <c r="F3761" s="11"/>
      <c r="G3761" s="12">
        <v>0</v>
      </c>
      <c r="H3761" s="11"/>
      <c r="I3761" s="11" t="s">
        <v>9456</v>
      </c>
      <c r="J3761" s="11"/>
      <c r="K3761" s="11"/>
      <c r="L3761" s="11"/>
      <c r="M3761" s="11"/>
      <c r="N3761" s="11"/>
      <c r="O3761" s="11"/>
      <c r="P3761" s="11"/>
    </row>
    <row r="3762" spans="1:16" ht="25.5">
      <c r="A3762" s="9" t="s">
        <v>9457</v>
      </c>
      <c r="B3762" s="9" t="s">
        <v>9458</v>
      </c>
      <c r="C3762" s="9"/>
      <c r="D3762" s="10"/>
      <c r="E3762" s="9" t="s">
        <v>20</v>
      </c>
      <c r="F3762" s="11"/>
      <c r="G3762" s="12">
        <v>0</v>
      </c>
      <c r="H3762" s="11"/>
      <c r="I3762" s="11" t="s">
        <v>9459</v>
      </c>
      <c r="J3762" s="11"/>
      <c r="K3762" s="11"/>
      <c r="L3762" s="11"/>
      <c r="M3762" s="11"/>
      <c r="N3762" s="11"/>
      <c r="O3762" s="11"/>
      <c r="P3762" s="11"/>
    </row>
    <row r="3763" spans="1:16" ht="38.25">
      <c r="A3763" s="9" t="s">
        <v>9460</v>
      </c>
      <c r="B3763" s="9" t="s">
        <v>9461</v>
      </c>
      <c r="C3763" s="9"/>
      <c r="D3763" s="10"/>
      <c r="E3763" s="9" t="s">
        <v>20</v>
      </c>
      <c r="F3763" s="11"/>
      <c r="G3763" s="12">
        <v>0</v>
      </c>
      <c r="H3763" s="11"/>
      <c r="I3763" s="11" t="s">
        <v>9462</v>
      </c>
      <c r="J3763" s="11"/>
      <c r="K3763" s="11"/>
      <c r="L3763" s="11"/>
      <c r="M3763" s="11"/>
      <c r="N3763" s="11"/>
      <c r="O3763" s="11"/>
      <c r="P3763" s="11"/>
    </row>
    <row r="3764" spans="1:16" ht="38.25">
      <c r="A3764" s="9" t="s">
        <v>9463</v>
      </c>
      <c r="B3764" s="9" t="s">
        <v>9464</v>
      </c>
      <c r="C3764" s="9"/>
      <c r="D3764" s="10"/>
      <c r="E3764" s="9" t="s">
        <v>20</v>
      </c>
      <c r="F3764" s="11"/>
      <c r="G3764" s="12">
        <v>0</v>
      </c>
      <c r="H3764" s="11"/>
      <c r="I3764" s="11" t="s">
        <v>9465</v>
      </c>
      <c r="J3764" s="11"/>
      <c r="K3764" s="11"/>
      <c r="L3764" s="11"/>
      <c r="M3764" s="11"/>
      <c r="N3764" s="11"/>
      <c r="O3764" s="11"/>
      <c r="P3764" s="11"/>
    </row>
    <row r="3765" spans="1:16" ht="38.25">
      <c r="A3765" s="9" t="s">
        <v>9466</v>
      </c>
      <c r="B3765" s="9" t="s">
        <v>9467</v>
      </c>
      <c r="C3765" s="9"/>
      <c r="D3765" s="10"/>
      <c r="E3765" s="9" t="s">
        <v>20</v>
      </c>
      <c r="F3765" s="11"/>
      <c r="G3765" s="12">
        <v>0</v>
      </c>
      <c r="H3765" s="11"/>
      <c r="I3765" s="11" t="s">
        <v>9468</v>
      </c>
      <c r="J3765" s="11"/>
      <c r="K3765" s="11"/>
      <c r="L3765" s="11"/>
      <c r="M3765" s="11"/>
      <c r="N3765" s="11"/>
      <c r="O3765" s="11"/>
      <c r="P3765" s="11"/>
    </row>
    <row r="3766" spans="1:16" ht="25.5">
      <c r="A3766" s="9" t="s">
        <v>9469</v>
      </c>
      <c r="B3766" s="9" t="s">
        <v>9470</v>
      </c>
      <c r="C3766" s="9"/>
      <c r="D3766" s="10"/>
      <c r="E3766" s="9" t="s">
        <v>20</v>
      </c>
      <c r="F3766" s="11"/>
      <c r="G3766" s="12">
        <v>0</v>
      </c>
      <c r="H3766" s="11"/>
      <c r="I3766" s="11" t="s">
        <v>9471</v>
      </c>
      <c r="J3766" s="11"/>
      <c r="K3766" s="11"/>
      <c r="L3766" s="11"/>
      <c r="M3766" s="11"/>
      <c r="N3766" s="11"/>
      <c r="O3766" s="11"/>
      <c r="P3766" s="11"/>
    </row>
    <row r="3767" spans="1:16" ht="25.5">
      <c r="A3767" s="9" t="s">
        <v>9472</v>
      </c>
      <c r="B3767" s="9" t="s">
        <v>9473</v>
      </c>
      <c r="C3767" s="9"/>
      <c r="D3767" s="10"/>
      <c r="E3767" s="9" t="s">
        <v>20</v>
      </c>
      <c r="F3767" s="11"/>
      <c r="G3767" s="12">
        <v>0</v>
      </c>
      <c r="H3767" s="11"/>
      <c r="I3767" s="11" t="s">
        <v>9474</v>
      </c>
      <c r="J3767" s="11"/>
      <c r="K3767" s="11"/>
      <c r="L3767" s="11"/>
      <c r="M3767" s="11"/>
      <c r="N3767" s="11"/>
      <c r="O3767" s="11"/>
      <c r="P3767" s="11"/>
    </row>
    <row r="3768" spans="1:16" ht="25.5">
      <c r="A3768" s="9" t="s">
        <v>9475</v>
      </c>
      <c r="B3768" s="9" t="s">
        <v>9476</v>
      </c>
      <c r="C3768" s="9"/>
      <c r="D3768" s="10"/>
      <c r="E3768" s="9" t="s">
        <v>20</v>
      </c>
      <c r="F3768" s="11"/>
      <c r="G3768" s="12">
        <v>0</v>
      </c>
      <c r="H3768" s="11"/>
      <c r="I3768" s="11" t="s">
        <v>9477</v>
      </c>
      <c r="J3768" s="11"/>
      <c r="K3768" s="11"/>
      <c r="L3768" s="11"/>
      <c r="M3768" s="11"/>
      <c r="N3768" s="11"/>
      <c r="O3768" s="11"/>
      <c r="P3768" s="11"/>
    </row>
    <row r="3769" spans="1:16" ht="38.25">
      <c r="A3769" s="9" t="s">
        <v>9478</v>
      </c>
      <c r="B3769" s="9" t="s">
        <v>9479</v>
      </c>
      <c r="C3769" s="9"/>
      <c r="D3769" s="10">
        <v>0</v>
      </c>
      <c r="E3769" s="9" t="s">
        <v>751</v>
      </c>
      <c r="F3769" s="11" t="s">
        <v>9480</v>
      </c>
      <c r="G3769" s="12" t="s">
        <v>9481</v>
      </c>
      <c r="H3769" s="11" t="s">
        <v>2868</v>
      </c>
      <c r="I3769" s="11" t="s">
        <v>9482</v>
      </c>
      <c r="J3769" s="11" t="s">
        <v>9481</v>
      </c>
      <c r="K3769" s="11">
        <v>0</v>
      </c>
      <c r="L3769" s="11" t="s">
        <v>9483</v>
      </c>
      <c r="M3769" s="11">
        <v>0</v>
      </c>
      <c r="N3769" s="11">
        <v>0</v>
      </c>
      <c r="O3769" s="11">
        <v>0</v>
      </c>
      <c r="P3769" s="11">
        <v>0</v>
      </c>
    </row>
    <row r="3770" spans="1:16" ht="38.25">
      <c r="A3770" s="9" t="s">
        <v>9484</v>
      </c>
      <c r="B3770" s="9" t="s">
        <v>9479</v>
      </c>
      <c r="C3770" s="9"/>
      <c r="D3770" s="10"/>
      <c r="E3770" s="9" t="s">
        <v>20</v>
      </c>
      <c r="F3770" s="11"/>
      <c r="G3770" s="12">
        <v>0</v>
      </c>
      <c r="H3770" s="11"/>
      <c r="I3770" s="11" t="s">
        <v>9482</v>
      </c>
      <c r="J3770" s="11"/>
      <c r="K3770" s="11"/>
      <c r="L3770" s="11"/>
      <c r="M3770" s="11"/>
      <c r="N3770" s="11"/>
      <c r="O3770" s="11"/>
      <c r="P3770" s="11"/>
    </row>
    <row r="3771" spans="1:16">
      <c r="A3771" s="9" t="s">
        <v>9485</v>
      </c>
      <c r="B3771" s="9" t="s">
        <v>9486</v>
      </c>
      <c r="C3771" s="9"/>
      <c r="D3771" s="10"/>
      <c r="E3771" s="9" t="s">
        <v>20</v>
      </c>
      <c r="F3771" s="11"/>
      <c r="G3771" s="12">
        <v>0</v>
      </c>
      <c r="H3771" s="11"/>
      <c r="I3771" s="11">
        <v>0</v>
      </c>
      <c r="J3771" s="11"/>
      <c r="K3771" s="11"/>
      <c r="L3771" s="11"/>
      <c r="M3771" s="11"/>
      <c r="N3771" s="11"/>
      <c r="O3771" s="11"/>
      <c r="P3771" s="11"/>
    </row>
    <row r="3772" spans="1:16" ht="38.25">
      <c r="A3772" s="9" t="s">
        <v>9487</v>
      </c>
      <c r="B3772" s="9" t="s">
        <v>9488</v>
      </c>
      <c r="C3772" s="9"/>
      <c r="D3772" s="10"/>
      <c r="E3772" s="9" t="s">
        <v>20</v>
      </c>
      <c r="F3772" s="11"/>
      <c r="G3772" s="12">
        <v>0</v>
      </c>
      <c r="H3772" s="11"/>
      <c r="I3772" s="11">
        <v>0</v>
      </c>
      <c r="J3772" s="11"/>
      <c r="K3772" s="11"/>
      <c r="L3772" s="11"/>
      <c r="M3772" s="11"/>
      <c r="N3772" s="11"/>
      <c r="O3772" s="11"/>
      <c r="P3772" s="11"/>
    </row>
    <row r="3773" spans="1:16" ht="25.5">
      <c r="A3773" s="9" t="s">
        <v>9489</v>
      </c>
      <c r="B3773" s="9" t="s">
        <v>9490</v>
      </c>
      <c r="C3773" s="9"/>
      <c r="D3773" s="10"/>
      <c r="E3773" s="9" t="s">
        <v>9491</v>
      </c>
      <c r="F3773" s="11"/>
      <c r="G3773" s="12">
        <v>0</v>
      </c>
      <c r="H3773" s="11"/>
      <c r="I3773" s="11">
        <v>0</v>
      </c>
      <c r="J3773" s="11"/>
      <c r="K3773" s="11"/>
      <c r="L3773" s="11"/>
      <c r="M3773" s="11"/>
      <c r="N3773" s="11"/>
      <c r="O3773" s="11"/>
      <c r="P3773" s="11"/>
    </row>
    <row r="3774" spans="1:16" ht="25.5">
      <c r="A3774" s="9" t="s">
        <v>9492</v>
      </c>
      <c r="B3774" s="9" t="s">
        <v>9493</v>
      </c>
      <c r="C3774" s="9"/>
      <c r="D3774" s="10"/>
      <c r="E3774" s="9" t="s">
        <v>9491</v>
      </c>
      <c r="F3774" s="11"/>
      <c r="G3774" s="12">
        <v>0</v>
      </c>
      <c r="H3774" s="11"/>
      <c r="I3774" s="11">
        <v>0</v>
      </c>
      <c r="J3774" s="11"/>
      <c r="K3774" s="11"/>
      <c r="L3774" s="11"/>
      <c r="M3774" s="11"/>
      <c r="N3774" s="11"/>
      <c r="O3774" s="11"/>
      <c r="P3774" s="11"/>
    </row>
    <row r="3775" spans="1:16" ht="25.5">
      <c r="A3775" s="9" t="s">
        <v>9494</v>
      </c>
      <c r="B3775" s="9" t="s">
        <v>9495</v>
      </c>
      <c r="C3775" s="9"/>
      <c r="D3775" s="10"/>
      <c r="E3775" s="9" t="s">
        <v>9491</v>
      </c>
      <c r="F3775" s="11"/>
      <c r="G3775" s="12">
        <v>0</v>
      </c>
      <c r="H3775" s="11"/>
      <c r="I3775" s="11">
        <v>0</v>
      </c>
      <c r="J3775" s="11"/>
      <c r="K3775" s="11"/>
      <c r="L3775" s="11"/>
      <c r="M3775" s="11"/>
      <c r="N3775" s="11"/>
      <c r="O3775" s="11"/>
      <c r="P3775" s="11"/>
    </row>
    <row r="3776" spans="1:16" ht="25.5">
      <c r="A3776" s="9" t="s">
        <v>9496</v>
      </c>
      <c r="B3776" s="9" t="s">
        <v>9497</v>
      </c>
      <c r="C3776" s="9"/>
      <c r="D3776" s="10"/>
      <c r="E3776" s="9" t="s">
        <v>9491</v>
      </c>
      <c r="F3776" s="11"/>
      <c r="G3776" s="12">
        <v>0</v>
      </c>
      <c r="H3776" s="11"/>
      <c r="I3776" s="11">
        <v>0</v>
      </c>
      <c r="J3776" s="11"/>
      <c r="K3776" s="11"/>
      <c r="L3776" s="11"/>
      <c r="M3776" s="11"/>
      <c r="N3776" s="11"/>
      <c r="O3776" s="11"/>
      <c r="P3776" s="11"/>
    </row>
    <row r="3777" spans="1:16" ht="25.5">
      <c r="A3777" s="9" t="s">
        <v>9498</v>
      </c>
      <c r="B3777" s="9" t="s">
        <v>9499</v>
      </c>
      <c r="C3777" s="9"/>
      <c r="D3777" s="10"/>
      <c r="E3777" s="9" t="s">
        <v>20</v>
      </c>
      <c r="F3777" s="11"/>
      <c r="G3777" s="12">
        <v>0</v>
      </c>
      <c r="H3777" s="11"/>
      <c r="I3777" s="11">
        <v>0</v>
      </c>
      <c r="J3777" s="11"/>
      <c r="K3777" s="11"/>
      <c r="L3777" s="11"/>
      <c r="M3777" s="11"/>
      <c r="N3777" s="11"/>
      <c r="O3777" s="11"/>
      <c r="P3777" s="11"/>
    </row>
    <row r="3778" spans="1:16" ht="25.5">
      <c r="A3778" s="9" t="s">
        <v>9500</v>
      </c>
      <c r="B3778" s="9" t="s">
        <v>9501</v>
      </c>
      <c r="C3778" s="9"/>
      <c r="D3778" s="10"/>
      <c r="E3778" s="9" t="s">
        <v>20</v>
      </c>
      <c r="F3778" s="11"/>
      <c r="G3778" s="12">
        <v>0</v>
      </c>
      <c r="H3778" s="11"/>
      <c r="I3778" s="11">
        <v>0</v>
      </c>
      <c r="J3778" s="11"/>
      <c r="K3778" s="11"/>
      <c r="L3778" s="11"/>
      <c r="M3778" s="11"/>
      <c r="N3778" s="11"/>
      <c r="O3778" s="11"/>
      <c r="P3778" s="11"/>
    </row>
    <row r="3779" spans="1:16" ht="25.5">
      <c r="A3779" s="9" t="s">
        <v>9502</v>
      </c>
      <c r="B3779" s="9" t="s">
        <v>9503</v>
      </c>
      <c r="C3779" s="9"/>
      <c r="D3779" s="10"/>
      <c r="E3779" s="9" t="s">
        <v>20</v>
      </c>
      <c r="F3779" s="11"/>
      <c r="G3779" s="12">
        <v>0</v>
      </c>
      <c r="H3779" s="11"/>
      <c r="I3779" s="11">
        <v>0</v>
      </c>
      <c r="J3779" s="11"/>
      <c r="K3779" s="11"/>
      <c r="L3779" s="11"/>
      <c r="M3779" s="11"/>
      <c r="N3779" s="11"/>
      <c r="O3779" s="11"/>
      <c r="P3779" s="11"/>
    </row>
    <row r="3780" spans="1:16" ht="25.5">
      <c r="A3780" s="9" t="s">
        <v>9504</v>
      </c>
      <c r="B3780" s="9" t="s">
        <v>9505</v>
      </c>
      <c r="C3780" s="9"/>
      <c r="D3780" s="10"/>
      <c r="E3780" s="9" t="s">
        <v>20</v>
      </c>
      <c r="F3780" s="11"/>
      <c r="G3780" s="12">
        <v>0</v>
      </c>
      <c r="H3780" s="11"/>
      <c r="I3780" s="11">
        <v>0</v>
      </c>
      <c r="J3780" s="11"/>
      <c r="K3780" s="11"/>
      <c r="L3780" s="11"/>
      <c r="M3780" s="11"/>
      <c r="N3780" s="11"/>
      <c r="O3780" s="11"/>
      <c r="P3780" s="11"/>
    </row>
    <row r="3781" spans="1:16" ht="25.5">
      <c r="A3781" s="9" t="s">
        <v>9506</v>
      </c>
      <c r="B3781" s="9" t="s">
        <v>9507</v>
      </c>
      <c r="C3781" s="9"/>
      <c r="D3781" s="10"/>
      <c r="E3781" s="9" t="s">
        <v>751</v>
      </c>
      <c r="F3781" s="11"/>
      <c r="G3781" s="12">
        <v>0</v>
      </c>
      <c r="H3781" s="11"/>
      <c r="I3781" s="11">
        <v>19371</v>
      </c>
      <c r="J3781" s="11"/>
      <c r="K3781" s="11"/>
      <c r="L3781" s="11"/>
      <c r="M3781" s="11"/>
      <c r="N3781" s="11"/>
      <c r="O3781" s="11"/>
      <c r="P3781" s="11"/>
    </row>
    <row r="3782" spans="1:16">
      <c r="A3782" s="9" t="s">
        <v>9508</v>
      </c>
      <c r="B3782" s="9" t="s">
        <v>9509</v>
      </c>
      <c r="C3782" s="9"/>
      <c r="D3782" s="10"/>
      <c r="E3782" s="9" t="s">
        <v>20</v>
      </c>
      <c r="F3782" s="11"/>
      <c r="G3782" s="12">
        <v>0</v>
      </c>
      <c r="H3782" s="11"/>
      <c r="I3782" s="11">
        <v>3019201815</v>
      </c>
      <c r="J3782" s="11"/>
      <c r="K3782" s="11"/>
      <c r="L3782" s="11"/>
      <c r="M3782" s="11"/>
      <c r="N3782" s="11"/>
      <c r="O3782" s="11"/>
      <c r="P3782" s="11"/>
    </row>
    <row r="3783" spans="1:16">
      <c r="A3783" s="9" t="s">
        <v>9510</v>
      </c>
      <c r="B3783" s="9" t="s">
        <v>9511</v>
      </c>
      <c r="C3783" s="9"/>
      <c r="D3783" s="10"/>
      <c r="E3783" s="9" t="s">
        <v>20</v>
      </c>
      <c r="F3783" s="11"/>
      <c r="G3783" s="12" t="s">
        <v>9512</v>
      </c>
      <c r="H3783" s="11"/>
      <c r="I3783" s="11">
        <v>3019201815</v>
      </c>
      <c r="J3783" s="11"/>
      <c r="K3783" s="11"/>
      <c r="L3783" s="11"/>
      <c r="M3783" s="11"/>
      <c r="N3783" s="11"/>
      <c r="O3783" s="11"/>
      <c r="P3783" s="11"/>
    </row>
    <row r="3784" spans="1:16" ht="25.5">
      <c r="A3784" s="9" t="s">
        <v>9513</v>
      </c>
      <c r="B3784" s="9" t="s">
        <v>9514</v>
      </c>
      <c r="C3784" s="9"/>
      <c r="D3784" s="10"/>
      <c r="E3784" s="9" t="s">
        <v>20</v>
      </c>
      <c r="F3784" s="11"/>
      <c r="G3784" s="12">
        <v>0</v>
      </c>
      <c r="H3784" s="11"/>
      <c r="I3784" s="11">
        <v>0</v>
      </c>
      <c r="J3784" s="11"/>
      <c r="K3784" s="11"/>
      <c r="L3784" s="11"/>
      <c r="M3784" s="11"/>
      <c r="N3784" s="11"/>
      <c r="O3784" s="11"/>
      <c r="P3784" s="11"/>
    </row>
    <row r="3785" spans="1:16">
      <c r="A3785" s="9" t="s">
        <v>9515</v>
      </c>
      <c r="B3785" s="9" t="s">
        <v>9516</v>
      </c>
      <c r="C3785" s="9"/>
      <c r="D3785" s="10"/>
      <c r="E3785" s="9" t="s">
        <v>3762</v>
      </c>
      <c r="F3785" s="11"/>
      <c r="G3785" s="12">
        <v>0</v>
      </c>
      <c r="H3785" s="11"/>
      <c r="I3785" s="11">
        <v>0</v>
      </c>
      <c r="J3785" s="11"/>
      <c r="K3785" s="11"/>
      <c r="L3785" s="11"/>
      <c r="M3785" s="11"/>
      <c r="N3785" s="11"/>
      <c r="O3785" s="11"/>
      <c r="P3785" s="11"/>
    </row>
    <row r="3786" spans="1:16">
      <c r="A3786" s="9" t="s">
        <v>9517</v>
      </c>
      <c r="B3786" s="9" t="s">
        <v>9518</v>
      </c>
      <c r="C3786" s="9"/>
      <c r="D3786" s="10"/>
      <c r="E3786" s="9" t="s">
        <v>20</v>
      </c>
      <c r="F3786" s="11"/>
      <c r="G3786" s="12">
        <v>0</v>
      </c>
      <c r="H3786" s="11"/>
      <c r="I3786" s="11">
        <v>0</v>
      </c>
      <c r="J3786" s="11"/>
      <c r="K3786" s="11"/>
      <c r="L3786" s="11"/>
      <c r="M3786" s="11"/>
      <c r="N3786" s="11"/>
      <c r="O3786" s="11"/>
      <c r="P3786" s="11"/>
    </row>
    <row r="3787" spans="1:16" ht="25.5">
      <c r="A3787" s="9" t="s">
        <v>9519</v>
      </c>
      <c r="B3787" s="9" t="s">
        <v>9520</v>
      </c>
      <c r="C3787" s="9"/>
      <c r="D3787" s="10"/>
      <c r="E3787" s="9" t="s">
        <v>20</v>
      </c>
      <c r="F3787" s="11"/>
      <c r="G3787" s="12">
        <v>0</v>
      </c>
      <c r="H3787" s="11"/>
      <c r="I3787" s="11">
        <v>22078546334</v>
      </c>
      <c r="J3787" s="11"/>
      <c r="K3787" s="11"/>
      <c r="L3787" s="11"/>
      <c r="M3787" s="11"/>
      <c r="N3787" s="11"/>
      <c r="O3787" s="11"/>
      <c r="P3787" s="11"/>
    </row>
    <row r="3788" spans="1:16" ht="25.5">
      <c r="A3788" s="9" t="s">
        <v>9521</v>
      </c>
      <c r="B3788" s="9" t="s">
        <v>9522</v>
      </c>
      <c r="C3788" s="9"/>
      <c r="D3788" s="10"/>
      <c r="E3788" s="9" t="s">
        <v>20</v>
      </c>
      <c r="F3788" s="11"/>
      <c r="G3788" s="12">
        <v>0</v>
      </c>
      <c r="H3788" s="11"/>
      <c r="I3788" s="11">
        <v>0</v>
      </c>
      <c r="J3788" s="11"/>
      <c r="K3788" s="11"/>
      <c r="L3788" s="11"/>
      <c r="M3788" s="11"/>
      <c r="N3788" s="11"/>
      <c r="O3788" s="11"/>
      <c r="P3788" s="11"/>
    </row>
    <row r="3789" spans="1:16">
      <c r="A3789" s="9" t="s">
        <v>9523</v>
      </c>
      <c r="B3789" s="9" t="s">
        <v>9524</v>
      </c>
      <c r="C3789" s="9"/>
      <c r="D3789" s="10"/>
      <c r="E3789" s="9" t="s">
        <v>20</v>
      </c>
      <c r="F3789" s="11"/>
      <c r="G3789" s="12">
        <v>0</v>
      </c>
      <c r="H3789" s="11"/>
      <c r="I3789" s="11" t="s">
        <v>9525</v>
      </c>
      <c r="J3789" s="11"/>
      <c r="K3789" s="11"/>
      <c r="L3789" s="11"/>
      <c r="M3789" s="11"/>
      <c r="N3789" s="11"/>
      <c r="O3789" s="11"/>
      <c r="P3789" s="11"/>
    </row>
    <row r="3790" spans="1:16" ht="25.5">
      <c r="A3790" s="9" t="s">
        <v>9526</v>
      </c>
      <c r="B3790" s="9" t="s">
        <v>9527</v>
      </c>
      <c r="C3790" s="9"/>
      <c r="D3790" s="10"/>
      <c r="E3790" s="9" t="s">
        <v>9528</v>
      </c>
      <c r="F3790" s="11"/>
      <c r="G3790" s="12">
        <v>0</v>
      </c>
      <c r="H3790" s="11"/>
      <c r="I3790" s="11" t="s">
        <v>9529</v>
      </c>
      <c r="J3790" s="11"/>
      <c r="K3790" s="11"/>
      <c r="L3790" s="11"/>
      <c r="M3790" s="11"/>
      <c r="N3790" s="11"/>
      <c r="O3790" s="11"/>
      <c r="P3790" s="11"/>
    </row>
    <row r="3791" spans="1:16" ht="25.5">
      <c r="A3791" s="9" t="s">
        <v>9530</v>
      </c>
      <c r="B3791" s="9" t="s">
        <v>9531</v>
      </c>
      <c r="C3791" s="9"/>
      <c r="D3791" s="10"/>
      <c r="E3791" s="9" t="s">
        <v>9532</v>
      </c>
      <c r="F3791" s="11"/>
      <c r="G3791" s="12">
        <v>0</v>
      </c>
      <c r="H3791" s="11"/>
      <c r="I3791" s="11" t="s">
        <v>9533</v>
      </c>
      <c r="J3791" s="11"/>
      <c r="K3791" s="11"/>
      <c r="L3791" s="11"/>
      <c r="M3791" s="11"/>
      <c r="N3791" s="11"/>
      <c r="O3791" s="11"/>
      <c r="P3791" s="11"/>
    </row>
    <row r="3792" spans="1:16" ht="25.5">
      <c r="A3792" s="9" t="s">
        <v>9534</v>
      </c>
      <c r="B3792" s="9" t="s">
        <v>9535</v>
      </c>
      <c r="C3792" s="9"/>
      <c r="D3792" s="10"/>
      <c r="E3792" s="9" t="s">
        <v>20</v>
      </c>
      <c r="F3792" s="11"/>
      <c r="G3792" s="12">
        <v>0</v>
      </c>
      <c r="H3792" s="11"/>
      <c r="I3792" s="11" t="s">
        <v>9536</v>
      </c>
      <c r="J3792" s="11"/>
      <c r="K3792" s="11"/>
      <c r="L3792" s="11"/>
      <c r="M3792" s="11"/>
      <c r="N3792" s="11"/>
      <c r="O3792" s="11"/>
      <c r="P3792" s="11"/>
    </row>
    <row r="3793" spans="1:16" ht="25.5">
      <c r="A3793" s="9" t="s">
        <v>9537</v>
      </c>
      <c r="B3793" s="9" t="s">
        <v>9538</v>
      </c>
      <c r="C3793" s="9"/>
      <c r="D3793" s="10"/>
      <c r="E3793" s="9" t="s">
        <v>20</v>
      </c>
      <c r="F3793" s="11"/>
      <c r="G3793" s="12">
        <v>0</v>
      </c>
      <c r="H3793" s="11"/>
      <c r="I3793" s="11" t="s">
        <v>9539</v>
      </c>
      <c r="J3793" s="11"/>
      <c r="K3793" s="11"/>
      <c r="L3793" s="11"/>
      <c r="M3793" s="11"/>
      <c r="N3793" s="11"/>
      <c r="O3793" s="11"/>
      <c r="P3793" s="11"/>
    </row>
    <row r="3794" spans="1:16" ht="25.5">
      <c r="A3794" s="9" t="s">
        <v>9540</v>
      </c>
      <c r="B3794" s="9" t="s">
        <v>9541</v>
      </c>
      <c r="C3794" s="9"/>
      <c r="D3794" s="10"/>
      <c r="E3794" s="9" t="s">
        <v>20</v>
      </c>
      <c r="F3794" s="11"/>
      <c r="G3794" s="12">
        <v>0</v>
      </c>
      <c r="H3794" s="11"/>
      <c r="I3794" s="11" t="s">
        <v>9542</v>
      </c>
      <c r="J3794" s="11"/>
      <c r="K3794" s="11"/>
      <c r="L3794" s="11"/>
      <c r="M3794" s="11"/>
      <c r="N3794" s="11"/>
      <c r="O3794" s="11"/>
      <c r="P3794" s="11"/>
    </row>
    <row r="3795" spans="1:16" ht="38.25">
      <c r="A3795" s="9" t="s">
        <v>9543</v>
      </c>
      <c r="B3795" s="9" t="s">
        <v>9544</v>
      </c>
      <c r="C3795" s="9"/>
      <c r="D3795" s="10"/>
      <c r="E3795" s="9" t="s">
        <v>20</v>
      </c>
      <c r="F3795" s="11"/>
      <c r="G3795" s="12">
        <v>0</v>
      </c>
      <c r="H3795" s="11"/>
      <c r="I3795" s="11">
        <v>0</v>
      </c>
      <c r="J3795" s="11"/>
      <c r="K3795" s="11"/>
      <c r="L3795" s="11"/>
      <c r="M3795" s="11"/>
      <c r="N3795" s="11"/>
      <c r="O3795" s="11"/>
      <c r="P3795" s="11"/>
    </row>
    <row r="3796" spans="1:16">
      <c r="A3796" s="9" t="s">
        <v>9545</v>
      </c>
      <c r="B3796" s="9" t="s">
        <v>9546</v>
      </c>
      <c r="C3796" s="9"/>
      <c r="D3796" s="10"/>
      <c r="E3796" s="9" t="s">
        <v>20</v>
      </c>
      <c r="F3796" s="11"/>
      <c r="G3796" s="12">
        <v>0</v>
      </c>
      <c r="H3796" s="11"/>
      <c r="I3796" s="11">
        <v>0</v>
      </c>
      <c r="J3796" s="11"/>
      <c r="K3796" s="11"/>
      <c r="L3796" s="11"/>
      <c r="M3796" s="11"/>
      <c r="N3796" s="11"/>
      <c r="O3796" s="11"/>
      <c r="P3796" s="11"/>
    </row>
    <row r="3797" spans="1:16" ht="25.5">
      <c r="A3797" s="9" t="s">
        <v>9547</v>
      </c>
      <c r="B3797" s="9" t="s">
        <v>9548</v>
      </c>
      <c r="C3797" s="9"/>
      <c r="D3797" s="10"/>
      <c r="E3797" s="9" t="s">
        <v>20</v>
      </c>
      <c r="F3797" s="11"/>
      <c r="G3797" s="12">
        <v>0</v>
      </c>
      <c r="H3797" s="11"/>
      <c r="I3797" s="11" t="s">
        <v>9549</v>
      </c>
      <c r="J3797" s="11"/>
      <c r="K3797" s="11"/>
      <c r="L3797" s="11"/>
      <c r="M3797" s="11"/>
      <c r="N3797" s="11"/>
      <c r="O3797" s="11"/>
      <c r="P3797" s="11"/>
    </row>
    <row r="3798" spans="1:16" ht="38.25">
      <c r="A3798" s="9" t="s">
        <v>9550</v>
      </c>
      <c r="B3798" s="9" t="s">
        <v>9551</v>
      </c>
      <c r="C3798" s="9"/>
      <c r="D3798" s="10"/>
      <c r="E3798" s="9" t="s">
        <v>20</v>
      </c>
      <c r="F3798" s="11"/>
      <c r="G3798" s="12">
        <v>0</v>
      </c>
      <c r="H3798" s="11"/>
      <c r="I3798" s="11" t="s">
        <v>9552</v>
      </c>
      <c r="J3798" s="11"/>
      <c r="K3798" s="11"/>
      <c r="L3798" s="11"/>
      <c r="M3798" s="11"/>
      <c r="N3798" s="11"/>
      <c r="O3798" s="11"/>
      <c r="P3798" s="11"/>
    </row>
    <row r="3799" spans="1:16" ht="25.5">
      <c r="A3799" s="9" t="s">
        <v>9553</v>
      </c>
      <c r="B3799" s="9" t="s">
        <v>9554</v>
      </c>
      <c r="C3799" s="9"/>
      <c r="D3799" s="10"/>
      <c r="E3799" s="9" t="s">
        <v>20</v>
      </c>
      <c r="F3799" s="11"/>
      <c r="G3799" s="12">
        <v>0</v>
      </c>
      <c r="H3799" s="11"/>
      <c r="I3799" s="11" t="s">
        <v>4313</v>
      </c>
      <c r="J3799" s="11"/>
      <c r="K3799" s="11"/>
      <c r="L3799" s="11"/>
      <c r="M3799" s="11"/>
      <c r="N3799" s="11"/>
      <c r="O3799" s="11"/>
      <c r="P3799" s="11"/>
    </row>
    <row r="3800" spans="1:16" ht="38.25">
      <c r="A3800" s="9" t="s">
        <v>9555</v>
      </c>
      <c r="B3800" s="9" t="s">
        <v>9556</v>
      </c>
      <c r="C3800" s="9"/>
      <c r="D3800" s="10"/>
      <c r="E3800" s="9" t="s">
        <v>20</v>
      </c>
      <c r="F3800" s="11"/>
      <c r="G3800" s="12">
        <v>0</v>
      </c>
      <c r="H3800" s="11"/>
      <c r="I3800" s="11">
        <v>0</v>
      </c>
      <c r="J3800" s="11"/>
      <c r="K3800" s="11"/>
      <c r="L3800" s="11"/>
      <c r="M3800" s="11"/>
      <c r="N3800" s="11"/>
      <c r="O3800" s="11"/>
      <c r="P3800" s="11"/>
    </row>
    <row r="3801" spans="1:16" ht="38.25">
      <c r="A3801" s="9" t="s">
        <v>9557</v>
      </c>
      <c r="B3801" s="9" t="s">
        <v>9558</v>
      </c>
      <c r="C3801" s="9"/>
      <c r="D3801" s="10"/>
      <c r="E3801" s="9" t="s">
        <v>20</v>
      </c>
      <c r="F3801" s="11"/>
      <c r="G3801" s="12">
        <v>0</v>
      </c>
      <c r="H3801" s="11"/>
      <c r="I3801" s="11" t="s">
        <v>9559</v>
      </c>
      <c r="J3801" s="11"/>
      <c r="K3801" s="11"/>
      <c r="L3801" s="11"/>
      <c r="M3801" s="11"/>
      <c r="N3801" s="11"/>
      <c r="O3801" s="11"/>
      <c r="P3801" s="11"/>
    </row>
    <row r="3802" spans="1:16" ht="25.5">
      <c r="A3802" s="9" t="s">
        <v>9560</v>
      </c>
      <c r="B3802" s="9" t="s">
        <v>9561</v>
      </c>
      <c r="C3802" s="9"/>
      <c r="D3802" s="10"/>
      <c r="E3802" s="9" t="s">
        <v>20</v>
      </c>
      <c r="F3802" s="11"/>
      <c r="G3802" s="12">
        <v>0</v>
      </c>
      <c r="H3802" s="11"/>
      <c r="I3802" s="11">
        <v>607086</v>
      </c>
      <c r="J3802" s="11"/>
      <c r="K3802" s="11"/>
      <c r="L3802" s="11"/>
      <c r="M3802" s="11"/>
      <c r="N3802" s="11"/>
      <c r="O3802" s="11"/>
      <c r="P3802" s="11"/>
    </row>
    <row r="3803" spans="1:16">
      <c r="A3803" s="9" t="s">
        <v>9562</v>
      </c>
      <c r="B3803" s="9" t="s">
        <v>9563</v>
      </c>
      <c r="C3803" s="9"/>
      <c r="D3803" s="10"/>
      <c r="E3803" s="9" t="s">
        <v>20</v>
      </c>
      <c r="F3803" s="11"/>
      <c r="G3803" s="12">
        <v>0</v>
      </c>
      <c r="H3803" s="11"/>
      <c r="I3803" s="11" t="s">
        <v>9564</v>
      </c>
      <c r="J3803" s="11"/>
      <c r="K3803" s="11"/>
      <c r="L3803" s="11"/>
      <c r="M3803" s="11"/>
      <c r="N3803" s="11"/>
      <c r="O3803" s="11"/>
      <c r="P3803" s="11"/>
    </row>
    <row r="3804" spans="1:16">
      <c r="A3804" s="9" t="s">
        <v>9565</v>
      </c>
      <c r="B3804" s="9" t="s">
        <v>9566</v>
      </c>
      <c r="C3804" s="9"/>
      <c r="D3804" s="10"/>
      <c r="E3804" s="9" t="s">
        <v>20</v>
      </c>
      <c r="F3804" s="11"/>
      <c r="G3804" s="12">
        <v>0</v>
      </c>
      <c r="H3804" s="11"/>
      <c r="I3804" s="11" t="s">
        <v>9567</v>
      </c>
      <c r="J3804" s="11"/>
      <c r="K3804" s="11"/>
      <c r="L3804" s="11"/>
      <c r="M3804" s="11"/>
      <c r="N3804" s="11"/>
      <c r="O3804" s="11"/>
      <c r="P3804" s="11"/>
    </row>
    <row r="3805" spans="1:16" ht="25.5">
      <c r="A3805" s="9" t="s">
        <v>9568</v>
      </c>
      <c r="B3805" s="9" t="s">
        <v>9569</v>
      </c>
      <c r="C3805" s="9"/>
      <c r="D3805" s="10"/>
      <c r="E3805" s="9" t="s">
        <v>20</v>
      </c>
      <c r="F3805" s="11"/>
      <c r="G3805" s="12">
        <v>0</v>
      </c>
      <c r="H3805" s="11"/>
      <c r="I3805" s="11" t="s">
        <v>9325</v>
      </c>
      <c r="J3805" s="11"/>
      <c r="K3805" s="11"/>
      <c r="L3805" s="11"/>
      <c r="M3805" s="11"/>
      <c r="N3805" s="11"/>
      <c r="O3805" s="11"/>
      <c r="P3805" s="11"/>
    </row>
    <row r="3806" spans="1:16" ht="38.25">
      <c r="A3806" s="9" t="s">
        <v>9570</v>
      </c>
      <c r="B3806" s="9" t="s">
        <v>9571</v>
      </c>
      <c r="C3806" s="9"/>
      <c r="D3806" s="10"/>
      <c r="E3806" s="9" t="s">
        <v>20</v>
      </c>
      <c r="F3806" s="11"/>
      <c r="G3806" s="12">
        <v>0</v>
      </c>
      <c r="H3806" s="11"/>
      <c r="I3806" s="11" t="s">
        <v>9572</v>
      </c>
      <c r="J3806" s="11"/>
      <c r="K3806" s="11"/>
      <c r="L3806" s="11"/>
      <c r="M3806" s="11"/>
      <c r="N3806" s="11"/>
      <c r="O3806" s="11"/>
      <c r="P3806" s="11"/>
    </row>
    <row r="3807" spans="1:16" ht="25.5">
      <c r="A3807" s="9" t="s">
        <v>9573</v>
      </c>
      <c r="B3807" s="9" t="s">
        <v>9574</v>
      </c>
      <c r="C3807" s="9"/>
      <c r="D3807" s="10"/>
      <c r="E3807" s="9" t="s">
        <v>20</v>
      </c>
      <c r="F3807" s="11"/>
      <c r="G3807" s="12">
        <v>0</v>
      </c>
      <c r="H3807" s="11"/>
      <c r="I3807" s="11" t="s">
        <v>9575</v>
      </c>
      <c r="J3807" s="11"/>
      <c r="K3807" s="11"/>
      <c r="L3807" s="11"/>
      <c r="M3807" s="11"/>
      <c r="N3807" s="11"/>
      <c r="O3807" s="11"/>
      <c r="P3807" s="11"/>
    </row>
    <row r="3808" spans="1:16" ht="25.5">
      <c r="A3808" s="9" t="s">
        <v>9576</v>
      </c>
      <c r="B3808" s="9" t="s">
        <v>9577</v>
      </c>
      <c r="C3808" s="9"/>
      <c r="D3808" s="10"/>
      <c r="E3808" s="9" t="s">
        <v>20</v>
      </c>
      <c r="F3808" s="11"/>
      <c r="G3808" s="12">
        <v>0</v>
      </c>
      <c r="H3808" s="11"/>
      <c r="I3808" s="11">
        <v>20066757885</v>
      </c>
      <c r="J3808" s="11"/>
      <c r="K3808" s="11"/>
      <c r="L3808" s="11"/>
      <c r="M3808" s="11"/>
      <c r="N3808" s="11"/>
      <c r="O3808" s="11"/>
      <c r="P3808" s="11"/>
    </row>
    <row r="3809" spans="1:16" ht="25.5">
      <c r="A3809" s="9" t="s">
        <v>9578</v>
      </c>
      <c r="B3809" s="9" t="s">
        <v>9579</v>
      </c>
      <c r="C3809" s="9"/>
      <c r="D3809" s="10"/>
      <c r="E3809" s="9" t="s">
        <v>20</v>
      </c>
      <c r="F3809" s="11"/>
      <c r="G3809" s="12">
        <v>0</v>
      </c>
      <c r="H3809" s="11"/>
      <c r="I3809" s="11">
        <v>20066197179</v>
      </c>
      <c r="J3809" s="11"/>
      <c r="K3809" s="11"/>
      <c r="L3809" s="11"/>
      <c r="M3809" s="11"/>
      <c r="N3809" s="11"/>
      <c r="O3809" s="11"/>
      <c r="P3809" s="11"/>
    </row>
    <row r="3810" spans="1:16" ht="25.5">
      <c r="A3810" s="9" t="s">
        <v>9580</v>
      </c>
      <c r="B3810" s="9" t="s">
        <v>9581</v>
      </c>
      <c r="C3810" s="9"/>
      <c r="D3810" s="10"/>
      <c r="E3810" s="9" t="s">
        <v>20</v>
      </c>
      <c r="F3810" s="11"/>
      <c r="G3810" s="12">
        <v>0</v>
      </c>
      <c r="H3810" s="11"/>
      <c r="I3810" s="11">
        <v>20066758288</v>
      </c>
      <c r="J3810" s="11"/>
      <c r="K3810" s="11"/>
      <c r="L3810" s="11"/>
      <c r="M3810" s="11"/>
      <c r="N3810" s="11"/>
      <c r="O3810" s="11"/>
      <c r="P3810" s="11"/>
    </row>
    <row r="3811" spans="1:16" ht="25.5">
      <c r="A3811" s="9" t="s">
        <v>9582</v>
      </c>
      <c r="B3811" s="9" t="s">
        <v>9583</v>
      </c>
      <c r="C3811" s="9"/>
      <c r="D3811" s="10"/>
      <c r="E3811" s="9" t="s">
        <v>20</v>
      </c>
      <c r="F3811" s="11"/>
      <c r="G3811" s="12">
        <v>0</v>
      </c>
      <c r="H3811" s="11"/>
      <c r="I3811" s="11">
        <v>20066757984</v>
      </c>
      <c r="J3811" s="11"/>
      <c r="K3811" s="11"/>
      <c r="L3811" s="11"/>
      <c r="M3811" s="11"/>
      <c r="N3811" s="11"/>
      <c r="O3811" s="11"/>
      <c r="P3811" s="11"/>
    </row>
    <row r="3812" spans="1:16" ht="38.25">
      <c r="A3812" s="9" t="s">
        <v>9584</v>
      </c>
      <c r="B3812" s="9" t="s">
        <v>9585</v>
      </c>
      <c r="C3812" s="9"/>
      <c r="D3812" s="10"/>
      <c r="E3812" s="9" t="s">
        <v>20</v>
      </c>
      <c r="F3812" s="11"/>
      <c r="G3812" s="12">
        <v>0</v>
      </c>
      <c r="H3812" s="11"/>
      <c r="I3812" s="11">
        <v>20066202439</v>
      </c>
      <c r="J3812" s="11"/>
      <c r="K3812" s="11"/>
      <c r="L3812" s="11"/>
      <c r="M3812" s="11"/>
      <c r="N3812" s="11"/>
      <c r="O3812" s="11"/>
      <c r="P3812" s="11"/>
    </row>
    <row r="3813" spans="1:16" ht="25.5">
      <c r="A3813" s="9" t="s">
        <v>9586</v>
      </c>
      <c r="B3813" s="9" t="s">
        <v>9587</v>
      </c>
      <c r="C3813" s="9"/>
      <c r="D3813" s="10"/>
      <c r="E3813" s="9" t="s">
        <v>20</v>
      </c>
      <c r="F3813" s="11"/>
      <c r="G3813" s="12">
        <v>0</v>
      </c>
      <c r="H3813" s="11"/>
      <c r="I3813" s="11">
        <v>20066772482</v>
      </c>
      <c r="J3813" s="11"/>
      <c r="K3813" s="11"/>
      <c r="L3813" s="11"/>
      <c r="M3813" s="11"/>
      <c r="N3813" s="11"/>
      <c r="O3813" s="11"/>
      <c r="P3813" s="11"/>
    </row>
    <row r="3814" spans="1:16" ht="25.5">
      <c r="A3814" s="9" t="s">
        <v>9588</v>
      </c>
      <c r="B3814" s="9" t="s">
        <v>9589</v>
      </c>
      <c r="C3814" s="9"/>
      <c r="D3814" s="10"/>
      <c r="E3814" s="9" t="s">
        <v>20</v>
      </c>
      <c r="F3814" s="11"/>
      <c r="G3814" s="12">
        <v>0</v>
      </c>
      <c r="H3814" s="11"/>
      <c r="I3814" s="11">
        <v>20066285081</v>
      </c>
      <c r="J3814" s="11"/>
      <c r="K3814" s="11"/>
      <c r="L3814" s="11"/>
      <c r="M3814" s="11"/>
      <c r="N3814" s="11"/>
      <c r="O3814" s="11"/>
      <c r="P3814" s="11"/>
    </row>
    <row r="3815" spans="1:16">
      <c r="A3815" s="9" t="s">
        <v>9590</v>
      </c>
      <c r="B3815" s="9" t="s">
        <v>9591</v>
      </c>
      <c r="C3815" s="9"/>
      <c r="D3815" s="10"/>
      <c r="E3815" s="9" t="s">
        <v>20</v>
      </c>
      <c r="F3815" s="11"/>
      <c r="G3815" s="12">
        <v>0</v>
      </c>
      <c r="H3815" s="11"/>
      <c r="I3815" s="11">
        <v>0</v>
      </c>
      <c r="J3815" s="11"/>
      <c r="K3815" s="11"/>
      <c r="L3815" s="11"/>
      <c r="M3815" s="11"/>
      <c r="N3815" s="11"/>
      <c r="O3815" s="11"/>
      <c r="P3815" s="11"/>
    </row>
    <row r="3816" spans="1:16" ht="38.25">
      <c r="A3816" s="9" t="s">
        <v>9592</v>
      </c>
      <c r="B3816" s="9" t="s">
        <v>9593</v>
      </c>
      <c r="C3816" s="9"/>
      <c r="D3816" s="10">
        <v>0</v>
      </c>
      <c r="E3816" s="9" t="s">
        <v>751</v>
      </c>
      <c r="F3816" s="11" t="s">
        <v>9480</v>
      </c>
      <c r="G3816" s="12" t="s">
        <v>9594</v>
      </c>
      <c r="H3816" s="11" t="s">
        <v>2868</v>
      </c>
      <c r="I3816" s="11" t="s">
        <v>9594</v>
      </c>
      <c r="J3816" s="11" t="s">
        <v>9595</v>
      </c>
      <c r="K3816" s="11">
        <v>0</v>
      </c>
      <c r="L3816" s="11" t="s">
        <v>9596</v>
      </c>
      <c r="M3816" s="11">
        <v>0</v>
      </c>
      <c r="N3816" s="11">
        <v>0</v>
      </c>
      <c r="O3816" s="11">
        <v>0</v>
      </c>
      <c r="P3816" s="11">
        <v>0</v>
      </c>
    </row>
    <row r="3817" spans="1:16">
      <c r="A3817" s="9" t="s">
        <v>9597</v>
      </c>
      <c r="B3817" s="9" t="s">
        <v>9598</v>
      </c>
      <c r="C3817" s="9"/>
      <c r="D3817" s="10"/>
      <c r="E3817" s="9" t="s">
        <v>20</v>
      </c>
      <c r="F3817" s="11"/>
      <c r="G3817" s="12">
        <v>0</v>
      </c>
      <c r="H3817" s="11"/>
      <c r="I3817" s="11" t="s">
        <v>9599</v>
      </c>
      <c r="J3817" s="11"/>
      <c r="K3817" s="11"/>
      <c r="L3817" s="11"/>
      <c r="M3817" s="11"/>
      <c r="N3817" s="11"/>
      <c r="O3817" s="11"/>
      <c r="P3817" s="11"/>
    </row>
    <row r="3818" spans="1:16" ht="38.25">
      <c r="A3818" s="9" t="s">
        <v>9600</v>
      </c>
      <c r="B3818" s="9" t="s">
        <v>9601</v>
      </c>
      <c r="C3818" s="9"/>
      <c r="D3818" s="10"/>
      <c r="E3818" s="9" t="s">
        <v>20</v>
      </c>
      <c r="F3818" s="11"/>
      <c r="G3818" s="12">
        <v>0</v>
      </c>
      <c r="H3818" s="11"/>
      <c r="I3818" s="11" t="s">
        <v>9602</v>
      </c>
      <c r="J3818" s="11"/>
      <c r="K3818" s="11"/>
      <c r="L3818" s="11"/>
      <c r="M3818" s="11"/>
      <c r="N3818" s="11"/>
      <c r="O3818" s="11"/>
      <c r="P3818" s="11"/>
    </row>
    <row r="3819" spans="1:16" ht="25.5">
      <c r="A3819" s="9" t="s">
        <v>9603</v>
      </c>
      <c r="B3819" s="9" t="s">
        <v>9604</v>
      </c>
      <c r="C3819" s="9"/>
      <c r="D3819" s="10"/>
      <c r="E3819" s="9" t="s">
        <v>4029</v>
      </c>
      <c r="F3819" s="11"/>
      <c r="G3819" s="12">
        <v>0</v>
      </c>
      <c r="H3819" s="11"/>
      <c r="I3819" s="11" t="s">
        <v>9605</v>
      </c>
      <c r="J3819" s="11"/>
      <c r="K3819" s="11"/>
      <c r="L3819" s="11"/>
      <c r="M3819" s="11"/>
      <c r="N3819" s="11"/>
      <c r="O3819" s="11"/>
      <c r="P3819" s="11"/>
    </row>
    <row r="3820" spans="1:16" ht="51">
      <c r="A3820" s="9" t="s">
        <v>9606</v>
      </c>
      <c r="B3820" s="9" t="s">
        <v>9607</v>
      </c>
      <c r="C3820" s="9"/>
      <c r="D3820" s="10"/>
      <c r="E3820" s="9" t="s">
        <v>20</v>
      </c>
      <c r="F3820" s="11"/>
      <c r="G3820" s="12">
        <v>0</v>
      </c>
      <c r="H3820" s="11"/>
      <c r="I3820" s="11" t="s">
        <v>9608</v>
      </c>
      <c r="J3820" s="11"/>
      <c r="K3820" s="11"/>
      <c r="L3820" s="11"/>
      <c r="M3820" s="11"/>
      <c r="N3820" s="11"/>
      <c r="O3820" s="11"/>
      <c r="P3820" s="11"/>
    </row>
    <row r="3821" spans="1:16" ht="51">
      <c r="A3821" s="9" t="s">
        <v>9609</v>
      </c>
      <c r="B3821" s="9" t="s">
        <v>9610</v>
      </c>
      <c r="C3821" s="9"/>
      <c r="D3821" s="10"/>
      <c r="E3821" s="9" t="s">
        <v>20</v>
      </c>
      <c r="F3821" s="11"/>
      <c r="G3821" s="12">
        <v>0</v>
      </c>
      <c r="H3821" s="11"/>
      <c r="I3821" s="11" t="s">
        <v>9611</v>
      </c>
      <c r="J3821" s="11"/>
      <c r="K3821" s="11"/>
      <c r="L3821" s="11"/>
      <c r="M3821" s="11"/>
      <c r="N3821" s="11"/>
      <c r="O3821" s="11"/>
      <c r="P3821" s="11"/>
    </row>
    <row r="3822" spans="1:16" ht="25.5">
      <c r="A3822" s="9" t="s">
        <v>9612</v>
      </c>
      <c r="B3822" s="9" t="s">
        <v>9613</v>
      </c>
      <c r="C3822" s="9"/>
      <c r="D3822" s="10"/>
      <c r="E3822" s="9" t="s">
        <v>20</v>
      </c>
      <c r="F3822" s="11"/>
      <c r="G3822" s="12">
        <v>0</v>
      </c>
      <c r="H3822" s="11"/>
      <c r="I3822" s="11">
        <v>99655</v>
      </c>
      <c r="J3822" s="11"/>
      <c r="K3822" s="11"/>
      <c r="L3822" s="11"/>
      <c r="M3822" s="11"/>
      <c r="N3822" s="11"/>
      <c r="O3822" s="11"/>
      <c r="P3822" s="11"/>
    </row>
    <row r="3823" spans="1:16" ht="25.5">
      <c r="A3823" s="9" t="s">
        <v>9614</v>
      </c>
      <c r="B3823" s="9" t="s">
        <v>9615</v>
      </c>
      <c r="C3823" s="9"/>
      <c r="D3823" s="10"/>
      <c r="E3823" s="9" t="s">
        <v>890</v>
      </c>
      <c r="F3823" s="11"/>
      <c r="G3823" s="12">
        <v>0</v>
      </c>
      <c r="H3823" s="11"/>
      <c r="I3823" s="11">
        <v>75403</v>
      </c>
      <c r="J3823" s="11"/>
      <c r="K3823" s="11"/>
      <c r="L3823" s="11"/>
      <c r="M3823" s="11"/>
      <c r="N3823" s="11"/>
      <c r="O3823" s="11"/>
      <c r="P3823" s="11"/>
    </row>
    <row r="3824" spans="1:16" ht="25.5">
      <c r="A3824" s="9" t="s">
        <v>9616</v>
      </c>
      <c r="B3824" s="9" t="s">
        <v>9617</v>
      </c>
      <c r="C3824" s="9"/>
      <c r="D3824" s="10"/>
      <c r="E3824" s="9" t="s">
        <v>20</v>
      </c>
      <c r="F3824" s="11"/>
      <c r="G3824" s="12">
        <v>0</v>
      </c>
      <c r="H3824" s="11"/>
      <c r="I3824" s="11">
        <v>0</v>
      </c>
      <c r="J3824" s="11"/>
      <c r="K3824" s="11"/>
      <c r="L3824" s="11"/>
      <c r="M3824" s="11"/>
      <c r="N3824" s="11"/>
      <c r="O3824" s="11"/>
      <c r="P3824" s="11"/>
    </row>
    <row r="3825" spans="1:16" ht="25.5">
      <c r="A3825" s="9" t="s">
        <v>9618</v>
      </c>
      <c r="B3825" s="9" t="s">
        <v>9619</v>
      </c>
      <c r="C3825" s="9"/>
      <c r="D3825" s="10"/>
      <c r="E3825" s="9" t="s">
        <v>20</v>
      </c>
      <c r="F3825" s="11"/>
      <c r="G3825" s="12">
        <v>0</v>
      </c>
      <c r="H3825" s="11"/>
      <c r="I3825" s="11" t="s">
        <v>9620</v>
      </c>
      <c r="J3825" s="11"/>
      <c r="K3825" s="11"/>
      <c r="L3825" s="11"/>
      <c r="M3825" s="11"/>
      <c r="N3825" s="11"/>
      <c r="O3825" s="11"/>
      <c r="P3825" s="11"/>
    </row>
    <row r="3826" spans="1:16">
      <c r="A3826" s="9" t="s">
        <v>9621</v>
      </c>
      <c r="B3826" s="9" t="s">
        <v>9622</v>
      </c>
      <c r="C3826" s="9"/>
      <c r="D3826" s="10"/>
      <c r="E3826" s="9" t="s">
        <v>20</v>
      </c>
      <c r="F3826" s="11"/>
      <c r="G3826" s="12">
        <v>0</v>
      </c>
      <c r="H3826" s="11"/>
      <c r="I3826" s="11" t="s">
        <v>9623</v>
      </c>
      <c r="J3826" s="11"/>
      <c r="K3826" s="11"/>
      <c r="L3826" s="11"/>
      <c r="M3826" s="11"/>
      <c r="N3826" s="11"/>
      <c r="O3826" s="11"/>
      <c r="P3826" s="11"/>
    </row>
    <row r="3827" spans="1:16" ht="25.5">
      <c r="A3827" s="9" t="s">
        <v>9624</v>
      </c>
      <c r="B3827" s="9" t="s">
        <v>9625</v>
      </c>
      <c r="C3827" s="9"/>
      <c r="D3827" s="10"/>
      <c r="E3827" s="9" t="s">
        <v>20</v>
      </c>
      <c r="F3827" s="11"/>
      <c r="G3827" s="12">
        <v>0</v>
      </c>
      <c r="H3827" s="11"/>
      <c r="I3827" s="11" t="s">
        <v>9626</v>
      </c>
      <c r="J3827" s="11"/>
      <c r="K3827" s="11"/>
      <c r="L3827" s="11"/>
      <c r="M3827" s="11"/>
      <c r="N3827" s="11"/>
      <c r="O3827" s="11"/>
      <c r="P3827" s="11"/>
    </row>
    <row r="3828" spans="1:16" ht="25.5">
      <c r="A3828" s="9" t="s">
        <v>9627</v>
      </c>
      <c r="B3828" s="9" t="s">
        <v>9628</v>
      </c>
      <c r="C3828" s="9"/>
      <c r="D3828" s="10"/>
      <c r="E3828" s="9" t="s">
        <v>20</v>
      </c>
      <c r="F3828" s="11"/>
      <c r="G3828" s="12">
        <v>0</v>
      </c>
      <c r="H3828" s="11"/>
      <c r="I3828" s="11" t="s">
        <v>9629</v>
      </c>
      <c r="J3828" s="11"/>
      <c r="K3828" s="11"/>
      <c r="L3828" s="11"/>
      <c r="M3828" s="11"/>
      <c r="N3828" s="11"/>
      <c r="O3828" s="11"/>
      <c r="P3828" s="11"/>
    </row>
    <row r="3829" spans="1:16" ht="51">
      <c r="A3829" s="9" t="s">
        <v>9630</v>
      </c>
      <c r="B3829" s="9" t="s">
        <v>9631</v>
      </c>
      <c r="C3829" s="9"/>
      <c r="D3829" s="10"/>
      <c r="E3829" s="9" t="s">
        <v>20</v>
      </c>
      <c r="F3829" s="11"/>
      <c r="G3829" s="12">
        <v>0</v>
      </c>
      <c r="H3829" s="11"/>
      <c r="I3829" s="11" t="s">
        <v>9632</v>
      </c>
      <c r="J3829" s="11"/>
      <c r="K3829" s="11"/>
      <c r="L3829" s="11"/>
      <c r="M3829" s="11"/>
      <c r="N3829" s="11"/>
      <c r="O3829" s="11"/>
      <c r="P3829" s="11"/>
    </row>
    <row r="3830" spans="1:16">
      <c r="A3830" s="9" t="s">
        <v>9633</v>
      </c>
      <c r="B3830" s="9" t="s">
        <v>9634</v>
      </c>
      <c r="C3830" s="9"/>
      <c r="D3830" s="10"/>
      <c r="E3830" s="9" t="s">
        <v>20</v>
      </c>
      <c r="F3830" s="11"/>
      <c r="G3830" s="12">
        <v>0</v>
      </c>
      <c r="H3830" s="11"/>
      <c r="I3830" s="11" t="s">
        <v>9635</v>
      </c>
      <c r="J3830" s="11"/>
      <c r="K3830" s="11"/>
      <c r="L3830" s="11"/>
      <c r="M3830" s="11"/>
      <c r="N3830" s="11"/>
      <c r="O3830" s="11"/>
      <c r="P3830" s="11"/>
    </row>
    <row r="3831" spans="1:16">
      <c r="A3831" s="9" t="s">
        <v>9636</v>
      </c>
      <c r="B3831" s="9" t="s">
        <v>9637</v>
      </c>
      <c r="C3831" s="9"/>
      <c r="D3831" s="10"/>
      <c r="E3831" s="9" t="s">
        <v>20</v>
      </c>
      <c r="F3831" s="11"/>
      <c r="G3831" s="12">
        <v>0</v>
      </c>
      <c r="H3831" s="11"/>
      <c r="I3831" s="11">
        <v>0</v>
      </c>
      <c r="J3831" s="11"/>
      <c r="K3831" s="11"/>
      <c r="L3831" s="11"/>
      <c r="M3831" s="11"/>
      <c r="N3831" s="11"/>
      <c r="O3831" s="11"/>
      <c r="P3831" s="11"/>
    </row>
    <row r="3832" spans="1:16">
      <c r="A3832" s="9" t="s">
        <v>9638</v>
      </c>
      <c r="B3832" s="9" t="s">
        <v>9639</v>
      </c>
      <c r="C3832" s="9"/>
      <c r="D3832" s="10"/>
      <c r="E3832" s="9" t="s">
        <v>20</v>
      </c>
      <c r="F3832" s="11"/>
      <c r="G3832" s="12">
        <v>0</v>
      </c>
      <c r="H3832" s="11"/>
      <c r="I3832" s="11">
        <v>0</v>
      </c>
      <c r="J3832" s="11"/>
      <c r="K3832" s="11"/>
      <c r="L3832" s="11"/>
      <c r="M3832" s="11"/>
      <c r="N3832" s="11"/>
      <c r="O3832" s="11"/>
      <c r="P3832" s="11"/>
    </row>
    <row r="3833" spans="1:16">
      <c r="A3833" s="9" t="s">
        <v>9640</v>
      </c>
      <c r="B3833" s="9" t="s">
        <v>9641</v>
      </c>
      <c r="C3833" s="9"/>
      <c r="D3833" s="10"/>
      <c r="E3833" s="9" t="s">
        <v>20</v>
      </c>
      <c r="F3833" s="11"/>
      <c r="G3833" s="12">
        <v>0</v>
      </c>
      <c r="H3833" s="11"/>
      <c r="I3833" s="11">
        <v>0</v>
      </c>
      <c r="J3833" s="11"/>
      <c r="K3833" s="11"/>
      <c r="L3833" s="11"/>
      <c r="M3833" s="11"/>
      <c r="N3833" s="11"/>
      <c r="O3833" s="11"/>
      <c r="P3833" s="11"/>
    </row>
    <row r="3834" spans="1:16" ht="38.25">
      <c r="A3834" s="9" t="s">
        <v>9642</v>
      </c>
      <c r="B3834" s="9" t="s">
        <v>9643</v>
      </c>
      <c r="C3834" s="9"/>
      <c r="D3834" s="10"/>
      <c r="E3834" s="9" t="s">
        <v>20</v>
      </c>
      <c r="F3834" s="11"/>
      <c r="G3834" s="12">
        <v>0</v>
      </c>
      <c r="H3834" s="11"/>
      <c r="I3834" s="11" t="s">
        <v>9644</v>
      </c>
      <c r="J3834" s="11"/>
      <c r="K3834" s="11"/>
      <c r="L3834" s="11"/>
      <c r="M3834" s="11"/>
      <c r="N3834" s="11"/>
      <c r="O3834" s="11"/>
      <c r="P3834" s="11"/>
    </row>
    <row r="3835" spans="1:16" ht="25.5">
      <c r="A3835" s="9" t="s">
        <v>9645</v>
      </c>
      <c r="B3835" s="9" t="s">
        <v>9646</v>
      </c>
      <c r="C3835" s="9"/>
      <c r="D3835" s="10"/>
      <c r="E3835" s="9" t="s">
        <v>20</v>
      </c>
      <c r="F3835" s="11"/>
      <c r="G3835" s="12">
        <v>0</v>
      </c>
      <c r="H3835" s="11"/>
      <c r="I3835" s="11" t="s">
        <v>9647</v>
      </c>
      <c r="J3835" s="11"/>
      <c r="K3835" s="11"/>
      <c r="L3835" s="11"/>
      <c r="M3835" s="11"/>
      <c r="N3835" s="11"/>
      <c r="O3835" s="11"/>
      <c r="P3835" s="11"/>
    </row>
    <row r="3836" spans="1:16" ht="25.5">
      <c r="A3836" s="9" t="s">
        <v>9648</v>
      </c>
      <c r="B3836" s="9" t="s">
        <v>9649</v>
      </c>
      <c r="C3836" s="9"/>
      <c r="D3836" s="10"/>
      <c r="E3836" s="9" t="s">
        <v>20</v>
      </c>
      <c r="F3836" s="11"/>
      <c r="G3836" s="12">
        <v>0</v>
      </c>
      <c r="H3836" s="11"/>
      <c r="I3836" s="11" t="s">
        <v>9650</v>
      </c>
      <c r="J3836" s="11"/>
      <c r="K3836" s="11"/>
      <c r="L3836" s="11"/>
      <c r="M3836" s="11"/>
      <c r="N3836" s="11"/>
      <c r="O3836" s="11"/>
      <c r="P3836" s="11"/>
    </row>
    <row r="3837" spans="1:16" ht="25.5">
      <c r="A3837" s="9" t="s">
        <v>9651</v>
      </c>
      <c r="B3837" s="9" t="s">
        <v>9652</v>
      </c>
      <c r="C3837" s="9"/>
      <c r="D3837" s="10"/>
      <c r="E3837" s="9" t="s">
        <v>20</v>
      </c>
      <c r="F3837" s="11"/>
      <c r="G3837" s="12">
        <v>0</v>
      </c>
      <c r="H3837" s="11"/>
      <c r="I3837" s="11" t="s">
        <v>9653</v>
      </c>
      <c r="J3837" s="11"/>
      <c r="K3837" s="11"/>
      <c r="L3837" s="11"/>
      <c r="M3837" s="11"/>
      <c r="N3837" s="11"/>
      <c r="O3837" s="11"/>
      <c r="P3837" s="11"/>
    </row>
    <row r="3838" spans="1:16" ht="25.5">
      <c r="A3838" s="9" t="s">
        <v>9654</v>
      </c>
      <c r="B3838" s="9" t="s">
        <v>9655</v>
      </c>
      <c r="C3838" s="9"/>
      <c r="D3838" s="10"/>
      <c r="E3838" s="9" t="s">
        <v>20</v>
      </c>
      <c r="F3838" s="11"/>
      <c r="G3838" s="12">
        <v>0</v>
      </c>
      <c r="H3838" s="11"/>
      <c r="I3838" s="11" t="s">
        <v>9656</v>
      </c>
      <c r="J3838" s="11"/>
      <c r="K3838" s="11"/>
      <c r="L3838" s="11"/>
      <c r="M3838" s="11"/>
      <c r="N3838" s="11"/>
      <c r="O3838" s="11"/>
      <c r="P3838" s="11"/>
    </row>
    <row r="3839" spans="1:16">
      <c r="A3839" s="9" t="s">
        <v>9657</v>
      </c>
      <c r="B3839" s="9" t="s">
        <v>9658</v>
      </c>
      <c r="C3839" s="9"/>
      <c r="D3839" s="10"/>
      <c r="E3839" s="9" t="s">
        <v>20</v>
      </c>
      <c r="F3839" s="11"/>
      <c r="G3839" s="12">
        <v>0</v>
      </c>
      <c r="H3839" s="11"/>
      <c r="I3839" s="11">
        <v>3387321113</v>
      </c>
      <c r="J3839" s="11"/>
      <c r="K3839" s="11"/>
      <c r="L3839" s="11"/>
      <c r="M3839" s="11"/>
      <c r="N3839" s="11"/>
      <c r="O3839" s="11"/>
      <c r="P3839" s="11"/>
    </row>
    <row r="3840" spans="1:16" ht="51">
      <c r="A3840" s="9" t="s">
        <v>9659</v>
      </c>
      <c r="B3840" s="9" t="s">
        <v>9660</v>
      </c>
      <c r="C3840" s="9"/>
      <c r="D3840" s="10"/>
      <c r="E3840" s="9" t="s">
        <v>20</v>
      </c>
      <c r="F3840" s="11"/>
      <c r="G3840" s="12">
        <v>0</v>
      </c>
      <c r="H3840" s="11"/>
      <c r="I3840" s="11">
        <v>0</v>
      </c>
      <c r="J3840" s="11"/>
      <c r="K3840" s="11"/>
      <c r="L3840" s="11"/>
      <c r="M3840" s="11"/>
      <c r="N3840" s="11"/>
      <c r="O3840" s="11"/>
      <c r="P3840" s="11"/>
    </row>
    <row r="3841" spans="1:16" ht="38.25">
      <c r="A3841" s="9" t="s">
        <v>9661</v>
      </c>
      <c r="B3841" s="9" t="s">
        <v>9662</v>
      </c>
      <c r="C3841" s="9"/>
      <c r="D3841" s="10"/>
      <c r="E3841" s="9" t="s">
        <v>20</v>
      </c>
      <c r="F3841" s="11"/>
      <c r="G3841" s="12">
        <v>0</v>
      </c>
      <c r="H3841" s="11"/>
      <c r="I3841" s="11">
        <v>280131</v>
      </c>
      <c r="J3841" s="11"/>
      <c r="K3841" s="11"/>
      <c r="L3841" s="11"/>
      <c r="M3841" s="11"/>
      <c r="N3841" s="11"/>
      <c r="O3841" s="11"/>
      <c r="P3841" s="11"/>
    </row>
    <row r="3842" spans="1:16">
      <c r="A3842" s="9" t="s">
        <v>9663</v>
      </c>
      <c r="B3842" s="9" t="s">
        <v>9664</v>
      </c>
      <c r="C3842" s="9"/>
      <c r="D3842" s="10"/>
      <c r="E3842" s="9" t="s">
        <v>20</v>
      </c>
      <c r="F3842" s="11"/>
      <c r="G3842" s="12">
        <v>0</v>
      </c>
      <c r="H3842" s="11"/>
      <c r="I3842" s="11">
        <v>73651159026</v>
      </c>
      <c r="J3842" s="11"/>
      <c r="K3842" s="11"/>
      <c r="L3842" s="11"/>
      <c r="M3842" s="11"/>
      <c r="N3842" s="11"/>
      <c r="O3842" s="11"/>
      <c r="P3842" s="11"/>
    </row>
    <row r="3843" spans="1:16" ht="25.5">
      <c r="A3843" s="9" t="s">
        <v>9665</v>
      </c>
      <c r="B3843" s="9" t="s">
        <v>9666</v>
      </c>
      <c r="C3843" s="9"/>
      <c r="D3843" s="10"/>
      <c r="E3843" s="9" t="s">
        <v>20</v>
      </c>
      <c r="F3843" s="11"/>
      <c r="G3843" s="12">
        <v>0</v>
      </c>
      <c r="H3843" s="11"/>
      <c r="I3843" s="11">
        <v>49976</v>
      </c>
      <c r="J3843" s="11"/>
      <c r="K3843" s="11"/>
      <c r="L3843" s="11"/>
      <c r="M3843" s="11"/>
      <c r="N3843" s="11"/>
      <c r="O3843" s="11"/>
      <c r="P3843" s="11"/>
    </row>
    <row r="3844" spans="1:16" ht="25.5">
      <c r="A3844" s="9" t="s">
        <v>9667</v>
      </c>
      <c r="B3844" s="9" t="s">
        <v>9668</v>
      </c>
      <c r="C3844" s="9"/>
      <c r="D3844" s="10"/>
      <c r="E3844" s="9" t="s">
        <v>20</v>
      </c>
      <c r="F3844" s="11"/>
      <c r="G3844" s="12">
        <v>0</v>
      </c>
      <c r="H3844" s="11"/>
      <c r="I3844" s="11">
        <v>2090</v>
      </c>
      <c r="J3844" s="11"/>
      <c r="K3844" s="11"/>
      <c r="L3844" s="11"/>
      <c r="M3844" s="11"/>
      <c r="N3844" s="11"/>
      <c r="O3844" s="11"/>
      <c r="P3844" s="11"/>
    </row>
    <row r="3845" spans="1:16">
      <c r="A3845" s="9" t="s">
        <v>9669</v>
      </c>
      <c r="B3845" s="9" t="s">
        <v>9670</v>
      </c>
      <c r="C3845" s="9"/>
      <c r="D3845" s="10"/>
      <c r="E3845" s="9" t="s">
        <v>20</v>
      </c>
      <c r="F3845" s="11"/>
      <c r="G3845" s="12">
        <v>0</v>
      </c>
      <c r="H3845" s="11"/>
      <c r="I3845" s="11">
        <v>1441399634966</v>
      </c>
      <c r="J3845" s="11"/>
      <c r="K3845" s="11"/>
      <c r="L3845" s="11"/>
      <c r="M3845" s="11"/>
      <c r="N3845" s="11"/>
      <c r="O3845" s="11"/>
      <c r="P3845" s="11"/>
    </row>
    <row r="3846" spans="1:16" ht="38.25">
      <c r="A3846" s="9" t="s">
        <v>9671</v>
      </c>
      <c r="B3846" s="9" t="s">
        <v>9672</v>
      </c>
      <c r="C3846" s="9"/>
      <c r="D3846" s="10"/>
      <c r="E3846" s="9" t="s">
        <v>20</v>
      </c>
      <c r="F3846" s="11"/>
      <c r="G3846" s="12">
        <v>0</v>
      </c>
      <c r="H3846" s="11"/>
      <c r="I3846" s="11" t="s">
        <v>9673</v>
      </c>
      <c r="J3846" s="11"/>
      <c r="K3846" s="11"/>
      <c r="L3846" s="11"/>
      <c r="M3846" s="11"/>
      <c r="N3846" s="11"/>
      <c r="O3846" s="11"/>
      <c r="P3846" s="11"/>
    </row>
    <row r="3847" spans="1:16" ht="25.5">
      <c r="A3847" s="9" t="s">
        <v>9674</v>
      </c>
      <c r="B3847" s="9" t="s">
        <v>9675</v>
      </c>
      <c r="C3847" s="9"/>
      <c r="D3847" s="10"/>
      <c r="E3847" s="9" t="s">
        <v>20</v>
      </c>
      <c r="F3847" s="11"/>
      <c r="G3847" s="12">
        <v>0</v>
      </c>
      <c r="H3847" s="11"/>
      <c r="I3847" s="11" t="s">
        <v>9676</v>
      </c>
      <c r="J3847" s="11"/>
      <c r="K3847" s="11"/>
      <c r="L3847" s="11"/>
      <c r="M3847" s="11"/>
      <c r="N3847" s="11"/>
      <c r="O3847" s="11"/>
      <c r="P3847" s="11"/>
    </row>
    <row r="3848" spans="1:16" ht="25.5">
      <c r="A3848" s="9" t="s">
        <v>9677</v>
      </c>
      <c r="B3848" s="9" t="s">
        <v>9678</v>
      </c>
      <c r="C3848" s="9"/>
      <c r="D3848" s="10"/>
      <c r="E3848" s="9" t="s">
        <v>20</v>
      </c>
      <c r="F3848" s="11"/>
      <c r="G3848" s="12">
        <v>0</v>
      </c>
      <c r="H3848" s="11"/>
      <c r="I3848" s="11">
        <v>315026</v>
      </c>
      <c r="J3848" s="11"/>
      <c r="K3848" s="11"/>
      <c r="L3848" s="11"/>
      <c r="M3848" s="11"/>
      <c r="N3848" s="11"/>
      <c r="O3848" s="11"/>
      <c r="P3848" s="11"/>
    </row>
    <row r="3849" spans="1:16" ht="25.5">
      <c r="A3849" s="9" t="s">
        <v>9679</v>
      </c>
      <c r="B3849" s="9" t="s">
        <v>9680</v>
      </c>
      <c r="C3849" s="9"/>
      <c r="D3849" s="10"/>
      <c r="E3849" s="9" t="s">
        <v>20</v>
      </c>
      <c r="F3849" s="11"/>
      <c r="G3849" s="12">
        <v>0</v>
      </c>
      <c r="H3849" s="11"/>
      <c r="I3849" s="11" t="s">
        <v>9681</v>
      </c>
      <c r="J3849" s="11"/>
      <c r="K3849" s="11"/>
      <c r="L3849" s="11"/>
      <c r="M3849" s="11"/>
      <c r="N3849" s="11"/>
      <c r="O3849" s="11"/>
      <c r="P3849" s="11"/>
    </row>
    <row r="3850" spans="1:16">
      <c r="A3850" s="9" t="s">
        <v>9682</v>
      </c>
      <c r="B3850" s="9" t="s">
        <v>9683</v>
      </c>
      <c r="C3850" s="9"/>
      <c r="D3850" s="10"/>
      <c r="E3850" s="9" t="s">
        <v>20</v>
      </c>
      <c r="F3850" s="11"/>
      <c r="G3850" s="12">
        <v>0</v>
      </c>
      <c r="H3850" s="11"/>
      <c r="I3850" s="11">
        <v>841688303774</v>
      </c>
      <c r="J3850" s="11"/>
      <c r="K3850" s="11"/>
      <c r="L3850" s="11"/>
      <c r="M3850" s="11"/>
      <c r="N3850" s="11"/>
      <c r="O3850" s="11"/>
      <c r="P3850" s="11"/>
    </row>
    <row r="3851" spans="1:16">
      <c r="A3851" s="9" t="s">
        <v>9684</v>
      </c>
      <c r="B3851" s="9" t="s">
        <v>9685</v>
      </c>
      <c r="C3851" s="9"/>
      <c r="D3851" s="10"/>
      <c r="E3851" s="9" t="s">
        <v>20</v>
      </c>
      <c r="F3851" s="11"/>
      <c r="G3851" s="12">
        <v>0</v>
      </c>
      <c r="H3851" s="11"/>
      <c r="I3851" s="11">
        <v>59647911026</v>
      </c>
      <c r="J3851" s="11"/>
      <c r="K3851" s="11"/>
      <c r="L3851" s="11"/>
      <c r="M3851" s="11"/>
      <c r="N3851" s="11"/>
      <c r="O3851" s="11"/>
      <c r="P3851" s="11"/>
    </row>
    <row r="3852" spans="1:16" ht="25.5">
      <c r="A3852" s="9" t="s">
        <v>9686</v>
      </c>
      <c r="B3852" s="9" t="s">
        <v>9687</v>
      </c>
      <c r="C3852" s="9"/>
      <c r="D3852" s="10"/>
      <c r="E3852" s="9" t="s">
        <v>20</v>
      </c>
      <c r="F3852" s="11"/>
      <c r="G3852" s="12">
        <v>0</v>
      </c>
      <c r="H3852" s="11"/>
      <c r="I3852" s="11">
        <v>279441</v>
      </c>
      <c r="J3852" s="11"/>
      <c r="K3852" s="11"/>
      <c r="L3852" s="11"/>
      <c r="M3852" s="11"/>
      <c r="N3852" s="11"/>
      <c r="O3852" s="11"/>
      <c r="P3852" s="11"/>
    </row>
    <row r="3853" spans="1:16" ht="38.25">
      <c r="A3853" s="9" t="s">
        <v>9688</v>
      </c>
      <c r="B3853" s="9" t="s">
        <v>9689</v>
      </c>
      <c r="C3853" s="9"/>
      <c r="D3853" s="10"/>
      <c r="E3853" s="9" t="s">
        <v>20</v>
      </c>
      <c r="F3853" s="11"/>
      <c r="G3853" s="12">
        <v>0</v>
      </c>
      <c r="H3853" s="11"/>
      <c r="I3853" s="11">
        <v>81255.021624999994</v>
      </c>
      <c r="J3853" s="11"/>
      <c r="K3853" s="11"/>
      <c r="L3853" s="11"/>
      <c r="M3853" s="11"/>
      <c r="N3853" s="11"/>
      <c r="O3853" s="11"/>
      <c r="P3853" s="11"/>
    </row>
    <row r="3854" spans="1:16" ht="25.5">
      <c r="A3854" s="9" t="s">
        <v>9690</v>
      </c>
      <c r="B3854" s="9" t="s">
        <v>9691</v>
      </c>
      <c r="C3854" s="9"/>
      <c r="D3854" s="10">
        <v>0</v>
      </c>
      <c r="E3854" s="9" t="s">
        <v>20</v>
      </c>
      <c r="F3854" s="11">
        <v>0</v>
      </c>
      <c r="G3854" s="12" t="s">
        <v>9692</v>
      </c>
      <c r="H3854" s="11" t="s">
        <v>3076</v>
      </c>
      <c r="I3854" s="11" t="s">
        <v>9692</v>
      </c>
      <c r="J3854" s="11" t="s">
        <v>9692</v>
      </c>
      <c r="K3854" s="11" t="s">
        <v>9693</v>
      </c>
      <c r="L3854" s="11">
        <v>0</v>
      </c>
      <c r="M3854" s="11">
        <v>0</v>
      </c>
      <c r="N3854" s="11">
        <v>0</v>
      </c>
      <c r="O3854" s="11">
        <v>0</v>
      </c>
      <c r="P3854" s="11">
        <v>0</v>
      </c>
    </row>
    <row r="3855" spans="1:16" ht="25.5">
      <c r="A3855" s="9" t="s">
        <v>9694</v>
      </c>
      <c r="B3855" s="9" t="s">
        <v>9695</v>
      </c>
      <c r="C3855" s="9"/>
      <c r="D3855" s="10"/>
      <c r="E3855" s="9" t="s">
        <v>20</v>
      </c>
      <c r="F3855" s="11"/>
      <c r="G3855" s="12">
        <v>0</v>
      </c>
      <c r="H3855" s="11"/>
      <c r="I3855" s="11" t="s">
        <v>9696</v>
      </c>
      <c r="J3855" s="11"/>
      <c r="K3855" s="11"/>
      <c r="L3855" s="11"/>
      <c r="M3855" s="11"/>
      <c r="N3855" s="11"/>
      <c r="O3855" s="11"/>
      <c r="P3855" s="11"/>
    </row>
    <row r="3856" spans="1:16">
      <c r="A3856" s="9" t="s">
        <v>9697</v>
      </c>
      <c r="B3856" s="9" t="s">
        <v>9698</v>
      </c>
      <c r="C3856" s="9"/>
      <c r="D3856" s="10"/>
      <c r="E3856" s="9" t="s">
        <v>20</v>
      </c>
      <c r="F3856" s="11"/>
      <c r="G3856" s="12">
        <v>0</v>
      </c>
      <c r="H3856" s="11"/>
      <c r="I3856" s="11" t="s">
        <v>9699</v>
      </c>
      <c r="J3856" s="11"/>
      <c r="K3856" s="11"/>
      <c r="L3856" s="11"/>
      <c r="M3856" s="11"/>
      <c r="N3856" s="11"/>
      <c r="O3856" s="11"/>
      <c r="P3856" s="11"/>
    </row>
    <row r="3857" spans="1:16" ht="25.5">
      <c r="A3857" s="9" t="s">
        <v>9700</v>
      </c>
      <c r="B3857" s="9" t="s">
        <v>9701</v>
      </c>
      <c r="C3857" s="9"/>
      <c r="D3857" s="10"/>
      <c r="E3857" s="9" t="s">
        <v>20</v>
      </c>
      <c r="F3857" s="11"/>
      <c r="G3857" s="12">
        <v>0</v>
      </c>
      <c r="H3857" s="11"/>
      <c r="I3857" s="11">
        <v>10533</v>
      </c>
      <c r="J3857" s="11"/>
      <c r="K3857" s="11"/>
      <c r="L3857" s="11"/>
      <c r="M3857" s="11"/>
      <c r="N3857" s="11"/>
      <c r="O3857" s="11"/>
      <c r="P3857" s="11"/>
    </row>
    <row r="3858" spans="1:16" ht="51">
      <c r="A3858" s="9" t="s">
        <v>9702</v>
      </c>
      <c r="B3858" s="9" t="s">
        <v>9703</v>
      </c>
      <c r="C3858" s="9"/>
      <c r="D3858" s="10"/>
      <c r="E3858" s="9" t="s">
        <v>20</v>
      </c>
      <c r="F3858" s="11"/>
      <c r="G3858" s="12">
        <v>0</v>
      </c>
      <c r="H3858" s="11"/>
      <c r="I3858" s="11" t="s">
        <v>9704</v>
      </c>
      <c r="J3858" s="11"/>
      <c r="K3858" s="11"/>
      <c r="L3858" s="11"/>
      <c r="M3858" s="11"/>
      <c r="N3858" s="11"/>
      <c r="O3858" s="11"/>
      <c r="P3858" s="11"/>
    </row>
    <row r="3859" spans="1:16" ht="38.25">
      <c r="A3859" s="9" t="s">
        <v>9705</v>
      </c>
      <c r="B3859" s="9" t="s">
        <v>9706</v>
      </c>
      <c r="C3859" s="9"/>
      <c r="D3859" s="10"/>
      <c r="E3859" s="9" t="s">
        <v>20</v>
      </c>
      <c r="F3859" s="11"/>
      <c r="G3859" s="12">
        <v>0</v>
      </c>
      <c r="H3859" s="11"/>
      <c r="I3859" s="11" t="s">
        <v>9707</v>
      </c>
      <c r="J3859" s="11"/>
      <c r="K3859" s="11"/>
      <c r="L3859" s="11"/>
      <c r="M3859" s="11"/>
      <c r="N3859" s="11"/>
      <c r="O3859" s="11"/>
      <c r="P3859" s="11"/>
    </row>
    <row r="3860" spans="1:16" ht="38.25">
      <c r="A3860" s="9" t="s">
        <v>9708</v>
      </c>
      <c r="B3860" s="9" t="s">
        <v>9709</v>
      </c>
      <c r="C3860" s="9"/>
      <c r="D3860" s="10"/>
      <c r="E3860" s="9" t="s">
        <v>20</v>
      </c>
      <c r="F3860" s="11"/>
      <c r="G3860" s="12">
        <v>0</v>
      </c>
      <c r="H3860" s="11"/>
      <c r="I3860" s="11" t="s">
        <v>9710</v>
      </c>
      <c r="J3860" s="11"/>
      <c r="K3860" s="11"/>
      <c r="L3860" s="11"/>
      <c r="M3860" s="11"/>
      <c r="N3860" s="11"/>
      <c r="O3860" s="11"/>
      <c r="P3860" s="11"/>
    </row>
    <row r="3861" spans="1:16" ht="25.5">
      <c r="A3861" s="9" t="s">
        <v>9711</v>
      </c>
      <c r="B3861" s="9" t="s">
        <v>9712</v>
      </c>
      <c r="C3861" s="9"/>
      <c r="D3861" s="10"/>
      <c r="E3861" s="9" t="s">
        <v>20</v>
      </c>
      <c r="F3861" s="11"/>
      <c r="G3861" s="12" t="s">
        <v>9713</v>
      </c>
      <c r="H3861" s="11"/>
      <c r="I3861" s="11" t="s">
        <v>9713</v>
      </c>
      <c r="J3861" s="11"/>
      <c r="K3861" s="11"/>
      <c r="L3861" s="11"/>
      <c r="M3861" s="11"/>
      <c r="N3861" s="11"/>
      <c r="O3861" s="11"/>
      <c r="P3861" s="11"/>
    </row>
    <row r="3862" spans="1:16">
      <c r="A3862" s="9" t="s">
        <v>9714</v>
      </c>
      <c r="B3862" s="9" t="s">
        <v>9715</v>
      </c>
      <c r="C3862" s="9"/>
      <c r="D3862" s="10"/>
      <c r="E3862" s="9" t="s">
        <v>20</v>
      </c>
      <c r="F3862" s="11"/>
      <c r="G3862" s="12">
        <v>0</v>
      </c>
      <c r="H3862" s="11"/>
      <c r="I3862" s="11">
        <v>0</v>
      </c>
      <c r="J3862" s="11"/>
      <c r="K3862" s="11"/>
      <c r="L3862" s="11"/>
      <c r="M3862" s="11"/>
      <c r="N3862" s="11"/>
      <c r="O3862" s="11"/>
      <c r="P3862" s="11"/>
    </row>
    <row r="3863" spans="1:16">
      <c r="A3863" s="9" t="s">
        <v>9716</v>
      </c>
      <c r="B3863" s="9" t="s">
        <v>9717</v>
      </c>
      <c r="C3863" s="9"/>
      <c r="D3863" s="10"/>
      <c r="E3863" s="9" t="s">
        <v>20</v>
      </c>
      <c r="F3863" s="11"/>
      <c r="G3863" s="12" t="s">
        <v>9718</v>
      </c>
      <c r="H3863" s="11"/>
      <c r="I3863" s="11" t="s">
        <v>9718</v>
      </c>
      <c r="J3863" s="11"/>
      <c r="K3863" s="11"/>
      <c r="L3863" s="11"/>
      <c r="M3863" s="11"/>
      <c r="N3863" s="11"/>
      <c r="O3863" s="11"/>
      <c r="P3863" s="11"/>
    </row>
    <row r="3864" spans="1:16" ht="38.25">
      <c r="A3864" s="9" t="s">
        <v>9719</v>
      </c>
      <c r="B3864" s="9" t="s">
        <v>9720</v>
      </c>
      <c r="C3864" s="9"/>
      <c r="D3864" s="10"/>
      <c r="E3864" s="9" t="s">
        <v>20</v>
      </c>
      <c r="F3864" s="11"/>
      <c r="G3864" s="12">
        <v>81255.021624999994</v>
      </c>
      <c r="H3864" s="11"/>
      <c r="I3864" s="11">
        <v>81255.021624999994</v>
      </c>
      <c r="J3864" s="11"/>
      <c r="K3864" s="11"/>
      <c r="L3864" s="11"/>
      <c r="M3864" s="11"/>
      <c r="N3864" s="11"/>
      <c r="O3864" s="11"/>
      <c r="P3864" s="11"/>
    </row>
    <row r="3865" spans="1:16" ht="25.5">
      <c r="A3865" s="9" t="s">
        <v>9721</v>
      </c>
      <c r="B3865" s="9" t="s">
        <v>9722</v>
      </c>
      <c r="C3865" s="9"/>
      <c r="D3865" s="10"/>
      <c r="E3865" s="9" t="s">
        <v>20</v>
      </c>
      <c r="F3865" s="11"/>
      <c r="G3865" s="12">
        <v>0</v>
      </c>
      <c r="H3865" s="11"/>
      <c r="I3865" s="11" t="s">
        <v>9723</v>
      </c>
      <c r="J3865" s="11"/>
      <c r="K3865" s="11"/>
      <c r="L3865" s="11"/>
      <c r="M3865" s="11"/>
      <c r="N3865" s="11"/>
      <c r="O3865" s="11"/>
      <c r="P3865" s="11"/>
    </row>
    <row r="3866" spans="1:16" ht="25.5">
      <c r="A3866" s="9" t="s">
        <v>9724</v>
      </c>
      <c r="B3866" s="9" t="s">
        <v>9725</v>
      </c>
      <c r="C3866" s="9"/>
      <c r="D3866" s="10"/>
      <c r="E3866" s="9" t="s">
        <v>20</v>
      </c>
      <c r="F3866" s="11"/>
      <c r="G3866" s="12">
        <v>0</v>
      </c>
      <c r="H3866" s="11"/>
      <c r="I3866" s="11">
        <v>1365882</v>
      </c>
      <c r="J3866" s="11"/>
      <c r="K3866" s="11"/>
      <c r="L3866" s="11"/>
      <c r="M3866" s="11"/>
      <c r="N3866" s="11"/>
      <c r="O3866" s="11"/>
      <c r="P3866" s="11"/>
    </row>
    <row r="3867" spans="1:16" ht="25.5">
      <c r="A3867" s="9" t="s">
        <v>9726</v>
      </c>
      <c r="B3867" s="9" t="s">
        <v>9727</v>
      </c>
      <c r="C3867" s="9"/>
      <c r="D3867" s="10"/>
      <c r="E3867" s="9" t="s">
        <v>20</v>
      </c>
      <c r="F3867" s="11"/>
      <c r="G3867" s="12">
        <v>0</v>
      </c>
      <c r="H3867" s="11"/>
      <c r="I3867" s="11" t="s">
        <v>9728</v>
      </c>
      <c r="J3867" s="11"/>
      <c r="K3867" s="11"/>
      <c r="L3867" s="11"/>
      <c r="M3867" s="11"/>
      <c r="N3867" s="11"/>
      <c r="O3867" s="11"/>
      <c r="P3867" s="11"/>
    </row>
    <row r="3868" spans="1:16" ht="25.5">
      <c r="A3868" s="9" t="s">
        <v>9729</v>
      </c>
      <c r="B3868" s="9" t="s">
        <v>9730</v>
      </c>
      <c r="C3868" s="9"/>
      <c r="D3868" s="10"/>
      <c r="E3868" s="9" t="s">
        <v>20</v>
      </c>
      <c r="F3868" s="11"/>
      <c r="G3868" s="12">
        <v>0</v>
      </c>
      <c r="H3868" s="11"/>
      <c r="I3868" s="11" t="s">
        <v>9728</v>
      </c>
      <c r="J3868" s="11"/>
      <c r="K3868" s="11"/>
      <c r="L3868" s="11"/>
      <c r="M3868" s="11"/>
      <c r="N3868" s="11"/>
      <c r="O3868" s="11"/>
      <c r="P3868" s="11"/>
    </row>
    <row r="3869" spans="1:16">
      <c r="A3869" s="9"/>
      <c r="B3869" s="9"/>
      <c r="C3869" s="9"/>
      <c r="D3869" s="9"/>
      <c r="E3869" s="9"/>
      <c r="F3869" s="11"/>
      <c r="G3869" s="12"/>
      <c r="H3869" s="11"/>
      <c r="I3869" s="11"/>
      <c r="J3869" s="11"/>
      <c r="K3869" s="11"/>
      <c r="L3869" s="11"/>
      <c r="M3869" s="11"/>
      <c r="N3869" s="11"/>
      <c r="O3869" s="11"/>
      <c r="P3869" s="11"/>
    </row>
    <row r="3870" spans="1:16">
      <c r="A3870" s="9"/>
      <c r="B3870" s="9"/>
      <c r="C3870" s="9"/>
      <c r="D3870" s="9"/>
      <c r="E3870" s="9"/>
      <c r="F3870" s="11"/>
      <c r="G3870" s="12"/>
      <c r="H3870" s="11"/>
      <c r="I3870" s="11"/>
      <c r="J3870" s="11"/>
      <c r="K3870" s="11"/>
      <c r="L3870" s="11"/>
      <c r="M3870" s="11"/>
      <c r="N3870" s="11"/>
      <c r="O3870" s="11"/>
      <c r="P3870" s="11"/>
    </row>
    <row r="3871" spans="1:16">
      <c r="A3871" s="9"/>
      <c r="B3871" s="9"/>
      <c r="C3871" s="9"/>
      <c r="D3871" s="9"/>
      <c r="E3871" s="9"/>
      <c r="F3871" s="11"/>
      <c r="G3871" s="12"/>
      <c r="H3871" s="11"/>
      <c r="I3871" s="11"/>
      <c r="J3871" s="11"/>
      <c r="K3871" s="11"/>
      <c r="L3871" s="11"/>
      <c r="M3871" s="11"/>
      <c r="N3871" s="11"/>
      <c r="O3871" s="11"/>
      <c r="P3871" s="11"/>
    </row>
    <row r="3872" spans="1:16">
      <c r="A3872" s="9"/>
      <c r="B3872" s="9"/>
      <c r="C3872" s="9"/>
      <c r="D3872" s="9"/>
      <c r="E3872" s="9"/>
      <c r="F3872" s="11"/>
      <c r="G3872" s="12"/>
      <c r="H3872" s="11"/>
      <c r="I3872" s="11"/>
      <c r="J3872" s="11"/>
      <c r="K3872" s="11"/>
      <c r="L3872" s="11"/>
      <c r="M3872" s="11"/>
      <c r="N3872" s="11"/>
      <c r="O3872" s="11"/>
      <c r="P3872" s="11"/>
    </row>
    <row r="3873" spans="1:16">
      <c r="A3873" s="9"/>
      <c r="B3873" s="9"/>
      <c r="C3873" s="9"/>
      <c r="D3873" s="9"/>
      <c r="E3873" s="9"/>
      <c r="F3873" s="11"/>
      <c r="G3873" s="12"/>
      <c r="H3873" s="11"/>
      <c r="I3873" s="11"/>
      <c r="J3873" s="11"/>
      <c r="K3873" s="11"/>
      <c r="L3873" s="11"/>
      <c r="M3873" s="11"/>
      <c r="N3873" s="11"/>
      <c r="O3873" s="11"/>
      <c r="P3873" s="11"/>
    </row>
    <row r="3874" spans="1:16">
      <c r="A3874" s="9"/>
      <c r="B3874" s="9"/>
      <c r="C3874" s="9"/>
      <c r="D3874" s="9"/>
      <c r="E3874" s="9"/>
      <c r="F3874" s="11"/>
      <c r="G3874" s="12"/>
      <c r="H3874" s="11"/>
      <c r="I3874" s="11"/>
      <c r="J3874" s="11"/>
      <c r="K3874" s="11"/>
      <c r="L3874" s="11"/>
      <c r="M3874" s="11"/>
      <c r="N3874" s="11"/>
      <c r="O3874" s="11"/>
      <c r="P3874" s="11"/>
    </row>
    <row r="3875" spans="1:16">
      <c r="A3875" s="9"/>
      <c r="B3875" s="9"/>
      <c r="C3875" s="9"/>
      <c r="D3875" s="9"/>
      <c r="E3875" s="9"/>
      <c r="F3875" s="11"/>
      <c r="G3875" s="12"/>
      <c r="H3875" s="11"/>
      <c r="I3875" s="11"/>
      <c r="J3875" s="11"/>
      <c r="K3875" s="11"/>
      <c r="L3875" s="11"/>
      <c r="M3875" s="11"/>
      <c r="N3875" s="11"/>
      <c r="O3875" s="11"/>
      <c r="P3875" s="11"/>
    </row>
    <row r="3876" spans="1:16">
      <c r="A3876" s="9"/>
      <c r="B3876" s="9"/>
      <c r="C3876" s="9"/>
      <c r="D3876" s="9"/>
      <c r="E3876" s="9"/>
      <c r="F3876" s="11"/>
      <c r="G3876" s="12"/>
      <c r="H3876" s="11"/>
      <c r="I3876" s="11"/>
      <c r="J3876" s="11"/>
      <c r="K3876" s="11"/>
      <c r="L3876" s="11"/>
      <c r="M3876" s="11"/>
      <c r="N3876" s="11"/>
      <c r="O3876" s="11"/>
      <c r="P3876" s="11"/>
    </row>
    <row r="3877" spans="1:16">
      <c r="A3877" s="9"/>
      <c r="B3877" s="9"/>
      <c r="C3877" s="9"/>
      <c r="D3877" s="9"/>
      <c r="E3877" s="9"/>
      <c r="F3877" s="11"/>
      <c r="G3877" s="12"/>
      <c r="H3877" s="11"/>
      <c r="I3877" s="11"/>
      <c r="J3877" s="11"/>
      <c r="K3877" s="11"/>
      <c r="L3877" s="11"/>
      <c r="M3877" s="11"/>
      <c r="N3877" s="11"/>
      <c r="O3877" s="11"/>
      <c r="P3877" s="11"/>
    </row>
    <row r="3878" spans="1:16">
      <c r="A3878" s="9"/>
      <c r="B3878" s="9"/>
      <c r="C3878" s="9"/>
      <c r="D3878" s="9"/>
      <c r="E3878" s="9"/>
      <c r="F3878" s="11"/>
      <c r="G3878" s="12"/>
      <c r="H3878" s="11"/>
      <c r="I3878" s="11"/>
      <c r="J3878" s="11"/>
      <c r="K3878" s="11"/>
      <c r="L3878" s="11"/>
      <c r="M3878" s="11"/>
      <c r="N3878" s="11"/>
      <c r="O3878" s="11"/>
      <c r="P3878" s="11"/>
    </row>
    <row r="3879" spans="1:16">
      <c r="A3879" s="9"/>
      <c r="B3879" s="9"/>
      <c r="C3879" s="9"/>
      <c r="D3879" s="9"/>
      <c r="E3879" s="9"/>
      <c r="F3879" s="11"/>
      <c r="G3879" s="12"/>
      <c r="H3879" s="11"/>
      <c r="I3879" s="11"/>
      <c r="J3879" s="11"/>
      <c r="K3879" s="11"/>
      <c r="L3879" s="11"/>
      <c r="M3879" s="11"/>
      <c r="N3879" s="11"/>
      <c r="O3879" s="11"/>
      <c r="P3879" s="11"/>
    </row>
    <row r="3880" spans="1:16">
      <c r="A3880" s="9"/>
      <c r="B3880" s="9"/>
      <c r="C3880" s="9"/>
      <c r="D3880" s="9"/>
      <c r="E3880" s="9"/>
      <c r="F3880" s="11"/>
      <c r="G3880" s="12"/>
      <c r="H3880" s="11"/>
      <c r="I3880" s="11"/>
      <c r="J3880" s="11"/>
      <c r="K3880" s="11"/>
      <c r="L3880" s="11"/>
      <c r="M3880" s="11"/>
      <c r="N3880" s="11"/>
      <c r="O3880" s="11"/>
      <c r="P3880" s="11"/>
    </row>
    <row r="3881" spans="1:16">
      <c r="A3881" s="9"/>
      <c r="B3881" s="9"/>
      <c r="C3881" s="9"/>
      <c r="D3881" s="9"/>
      <c r="E3881" s="9"/>
      <c r="F3881" s="11"/>
      <c r="G3881" s="12"/>
      <c r="H3881" s="11"/>
      <c r="I3881" s="11"/>
      <c r="J3881" s="11"/>
      <c r="K3881" s="11"/>
      <c r="L3881" s="11"/>
      <c r="M3881" s="11"/>
      <c r="N3881" s="11"/>
      <c r="O3881" s="11"/>
      <c r="P3881" s="11"/>
    </row>
    <row r="3882" spans="1:16">
      <c r="A3882" s="9"/>
      <c r="B3882" s="9"/>
      <c r="C3882" s="9"/>
      <c r="D3882" s="9"/>
      <c r="E3882" s="9"/>
      <c r="F3882" s="11"/>
      <c r="G3882" s="12"/>
      <c r="H3882" s="11"/>
      <c r="I3882" s="11"/>
      <c r="J3882" s="11"/>
      <c r="K3882" s="11"/>
      <c r="L3882" s="11"/>
      <c r="M3882" s="11"/>
      <c r="N3882" s="11"/>
      <c r="O3882" s="11"/>
      <c r="P3882" s="11"/>
    </row>
    <row r="3883" spans="1:16">
      <c r="A3883" s="9"/>
      <c r="B3883" s="9"/>
      <c r="C3883" s="9"/>
      <c r="D3883" s="9"/>
      <c r="E3883" s="9"/>
      <c r="F3883" s="11"/>
      <c r="G3883" s="12"/>
      <c r="H3883" s="11"/>
      <c r="I3883" s="11"/>
      <c r="J3883" s="11"/>
      <c r="K3883" s="11"/>
      <c r="L3883" s="11"/>
      <c r="M3883" s="11"/>
      <c r="N3883" s="11"/>
      <c r="O3883" s="11"/>
      <c r="P3883" s="11"/>
    </row>
    <row r="3884" spans="1:16">
      <c r="A3884" s="9"/>
      <c r="B3884" s="9"/>
      <c r="C3884" s="9"/>
      <c r="D3884" s="9"/>
      <c r="E3884" s="9"/>
      <c r="F3884" s="11"/>
      <c r="G3884" s="12"/>
      <c r="H3884" s="11"/>
      <c r="I3884" s="11"/>
      <c r="J3884" s="11"/>
      <c r="K3884" s="11"/>
      <c r="L3884" s="11"/>
      <c r="M3884" s="11"/>
      <c r="N3884" s="11"/>
      <c r="O3884" s="11"/>
      <c r="P3884" s="11"/>
    </row>
    <row r="3885" spans="1:16">
      <c r="A3885" s="9"/>
      <c r="B3885" s="9"/>
      <c r="C3885" s="9"/>
      <c r="D3885" s="9"/>
      <c r="E3885" s="9"/>
      <c r="F3885" s="11"/>
      <c r="G3885" s="12"/>
      <c r="H3885" s="11"/>
      <c r="I3885" s="11"/>
      <c r="J3885" s="11"/>
      <c r="K3885" s="11"/>
      <c r="L3885" s="11"/>
      <c r="M3885" s="11"/>
      <c r="N3885" s="11"/>
      <c r="O3885" s="11"/>
      <c r="P3885" s="11"/>
    </row>
    <row r="3886" spans="1:16">
      <c r="A3886" s="9"/>
      <c r="B3886" s="9"/>
      <c r="C3886" s="9"/>
      <c r="D3886" s="9"/>
      <c r="E3886" s="9"/>
      <c r="F3886" s="11"/>
      <c r="G3886" s="12"/>
      <c r="H3886" s="11"/>
      <c r="I3886" s="11"/>
      <c r="J3886" s="11"/>
      <c r="K3886" s="11"/>
      <c r="L3886" s="11"/>
      <c r="M3886" s="11"/>
      <c r="N3886" s="11"/>
      <c r="O3886" s="11"/>
      <c r="P3886" s="11"/>
    </row>
    <row r="3887" spans="1:16">
      <c r="A3887" s="9"/>
      <c r="B3887" s="9"/>
      <c r="C3887" s="9"/>
      <c r="D3887" s="9"/>
      <c r="E3887" s="9"/>
      <c r="F3887" s="11"/>
      <c r="G3887" s="12"/>
      <c r="H3887" s="11"/>
      <c r="I3887" s="11"/>
      <c r="J3887" s="11"/>
      <c r="K3887" s="11"/>
      <c r="L3887" s="11"/>
      <c r="M3887" s="11"/>
      <c r="N3887" s="11"/>
      <c r="O3887" s="11"/>
      <c r="P3887" s="11"/>
    </row>
    <row r="3888" spans="1:16">
      <c r="A3888" s="9"/>
      <c r="B3888" s="9"/>
      <c r="C3888" s="9"/>
      <c r="D3888" s="9"/>
      <c r="E3888" s="9"/>
      <c r="F3888" s="11"/>
      <c r="G3888" s="12"/>
      <c r="H3888" s="11"/>
      <c r="I3888" s="11"/>
      <c r="J3888" s="11"/>
      <c r="K3888" s="11"/>
      <c r="L3888" s="11"/>
      <c r="M3888" s="11"/>
      <c r="N3888" s="11"/>
      <c r="O3888" s="11"/>
      <c r="P3888" s="11"/>
    </row>
    <row r="3889" spans="1:16">
      <c r="A3889" s="9"/>
      <c r="B3889" s="9"/>
      <c r="C3889" s="9"/>
      <c r="D3889" s="9"/>
      <c r="E3889" s="9"/>
      <c r="F3889" s="11"/>
      <c r="G3889" s="12"/>
      <c r="H3889" s="11"/>
      <c r="I3889" s="11"/>
      <c r="J3889" s="11"/>
      <c r="K3889" s="11"/>
      <c r="L3889" s="11"/>
      <c r="M3889" s="11"/>
      <c r="N3889" s="11"/>
      <c r="O3889" s="11"/>
      <c r="P3889" s="11"/>
    </row>
    <row r="3890" spans="1:16">
      <c r="A3890" s="9"/>
      <c r="B3890" s="9"/>
      <c r="C3890" s="9"/>
      <c r="D3890" s="9"/>
      <c r="E3890" s="9"/>
      <c r="F3890" s="11"/>
      <c r="G3890" s="12"/>
      <c r="H3890" s="11"/>
      <c r="I3890" s="11"/>
      <c r="J3890" s="11"/>
      <c r="K3890" s="11"/>
      <c r="L3890" s="11"/>
      <c r="M3890" s="11"/>
      <c r="N3890" s="11"/>
      <c r="O3890" s="11"/>
      <c r="P3890" s="11"/>
    </row>
    <row r="3891" spans="1:16">
      <c r="A3891" s="9"/>
      <c r="B3891" s="9"/>
      <c r="C3891" s="9"/>
      <c r="D3891" s="9"/>
      <c r="E3891" s="9"/>
      <c r="F3891" s="11"/>
      <c r="G3891" s="12"/>
      <c r="H3891" s="11"/>
      <c r="I3891" s="11"/>
      <c r="J3891" s="11"/>
      <c r="K3891" s="11"/>
      <c r="L3891" s="11"/>
      <c r="M3891" s="11"/>
      <c r="N3891" s="11"/>
      <c r="O3891" s="11"/>
      <c r="P3891" s="11"/>
    </row>
    <row r="3892" spans="1:16">
      <c r="A3892" s="9"/>
      <c r="B3892" s="9"/>
      <c r="C3892" s="9"/>
      <c r="D3892" s="9"/>
      <c r="E3892" s="9"/>
      <c r="F3892" s="11"/>
      <c r="G3892" s="12"/>
      <c r="H3892" s="11"/>
      <c r="I3892" s="11"/>
      <c r="J3892" s="11"/>
      <c r="K3892" s="11"/>
      <c r="L3892" s="11"/>
      <c r="M3892" s="11"/>
      <c r="N3892" s="11"/>
      <c r="O3892" s="11"/>
      <c r="P3892" s="11"/>
    </row>
    <row r="3893" spans="1:16">
      <c r="A3893" s="9"/>
      <c r="B3893" s="9"/>
      <c r="C3893" s="9"/>
      <c r="D3893" s="9"/>
      <c r="E3893" s="9"/>
      <c r="F3893" s="11"/>
      <c r="G3893" s="12"/>
      <c r="H3893" s="11"/>
      <c r="I3893" s="11"/>
      <c r="J3893" s="11"/>
      <c r="K3893" s="11"/>
      <c r="L3893" s="11"/>
      <c r="M3893" s="11"/>
      <c r="N3893" s="11"/>
      <c r="O3893" s="11"/>
      <c r="P3893" s="11"/>
    </row>
    <row r="3894" spans="1:16">
      <c r="A3894" s="9"/>
      <c r="B3894" s="9"/>
      <c r="C3894" s="9"/>
      <c r="D3894" s="9"/>
      <c r="E3894" s="9"/>
      <c r="F3894" s="11"/>
      <c r="G3894" s="12"/>
      <c r="H3894" s="11"/>
      <c r="I3894" s="11"/>
      <c r="J3894" s="11"/>
      <c r="K3894" s="11"/>
      <c r="L3894" s="11"/>
      <c r="M3894" s="11"/>
      <c r="N3894" s="11"/>
      <c r="O3894" s="11"/>
      <c r="P3894" s="11"/>
    </row>
    <row r="3895" spans="1:16">
      <c r="A3895" s="9"/>
      <c r="B3895" s="9"/>
      <c r="C3895" s="9"/>
      <c r="D3895" s="9"/>
      <c r="E3895" s="9"/>
      <c r="F3895" s="11"/>
      <c r="G3895" s="12"/>
      <c r="H3895" s="11"/>
      <c r="I3895" s="11"/>
      <c r="J3895" s="11"/>
      <c r="K3895" s="11"/>
      <c r="L3895" s="11"/>
      <c r="M3895" s="11"/>
      <c r="N3895" s="11"/>
      <c r="O3895" s="11"/>
      <c r="P3895" s="11"/>
    </row>
    <row r="3896" spans="1:16">
      <c r="A3896" s="15"/>
      <c r="B3896" s="15"/>
      <c r="C3896" s="15"/>
      <c r="D3896" s="15"/>
      <c r="E3896" s="15"/>
      <c r="G3896" s="17"/>
    </row>
    <row r="3897" spans="1:16">
      <c r="A3897" s="15"/>
      <c r="B3897" s="15"/>
      <c r="C3897" s="15"/>
      <c r="D3897" s="15"/>
      <c r="E3897" s="15"/>
      <c r="G3897" s="17"/>
    </row>
    <row r="3898" spans="1:16">
      <c r="A3898" s="15"/>
      <c r="B3898" s="15"/>
      <c r="C3898" s="15"/>
      <c r="D3898" s="15"/>
      <c r="E3898" s="15"/>
      <c r="G3898" s="17"/>
    </row>
    <row r="3899" spans="1:16">
      <c r="A3899" s="15"/>
      <c r="B3899" s="15"/>
      <c r="C3899" s="15"/>
      <c r="D3899" s="15"/>
      <c r="E3899" s="15"/>
      <c r="G3899" s="17"/>
    </row>
    <row r="3900" spans="1:16">
      <c r="A3900" s="15"/>
      <c r="B3900" s="15"/>
      <c r="C3900" s="15"/>
      <c r="D3900" s="15"/>
      <c r="E3900" s="15"/>
      <c r="G3900" s="17"/>
    </row>
    <row r="3901" spans="1:16">
      <c r="A3901" s="15"/>
      <c r="B3901" s="15"/>
      <c r="C3901" s="15"/>
      <c r="D3901" s="15"/>
      <c r="E3901" s="15"/>
      <c r="G3901" s="17"/>
    </row>
    <row r="3902" spans="1:16">
      <c r="A3902" s="15"/>
      <c r="B3902" s="15"/>
      <c r="C3902" s="15"/>
      <c r="D3902" s="15"/>
      <c r="E3902" s="15"/>
      <c r="G3902" s="17"/>
    </row>
    <row r="3903" spans="1:16">
      <c r="A3903" s="15"/>
      <c r="B3903" s="15"/>
      <c r="C3903" s="15"/>
      <c r="D3903" s="15"/>
      <c r="E3903" s="15"/>
      <c r="G3903" s="17"/>
    </row>
    <row r="3904" spans="1:16">
      <c r="A3904" s="15"/>
      <c r="B3904" s="15"/>
      <c r="C3904" s="15"/>
      <c r="D3904" s="15"/>
      <c r="E3904" s="15"/>
      <c r="G3904" s="17"/>
    </row>
    <row r="3905" spans="1:7">
      <c r="A3905" s="15"/>
      <c r="B3905" s="15"/>
      <c r="C3905" s="15"/>
      <c r="D3905" s="15"/>
      <c r="E3905" s="15"/>
      <c r="G3905" s="17"/>
    </row>
    <row r="3906" spans="1:7">
      <c r="A3906" s="15"/>
      <c r="B3906" s="15"/>
      <c r="C3906" s="15"/>
      <c r="D3906" s="15"/>
      <c r="E3906" s="15"/>
      <c r="G3906" s="17"/>
    </row>
    <row r="3907" spans="1:7">
      <c r="A3907" s="15"/>
      <c r="B3907" s="15"/>
      <c r="C3907" s="15"/>
      <c r="D3907" s="15"/>
      <c r="E3907" s="15"/>
      <c r="G3907" s="17"/>
    </row>
    <row r="3908" spans="1:7">
      <c r="A3908" s="15"/>
      <c r="B3908" s="15"/>
      <c r="C3908" s="15"/>
      <c r="D3908" s="15"/>
      <c r="E3908" s="15"/>
      <c r="G3908" s="17"/>
    </row>
    <row r="3909" spans="1:7">
      <c r="A3909" s="15"/>
      <c r="B3909" s="15"/>
      <c r="C3909" s="15"/>
      <c r="D3909" s="15"/>
      <c r="E3909" s="15"/>
      <c r="G3909" s="17"/>
    </row>
    <row r="3910" spans="1:7">
      <c r="A3910" s="15"/>
      <c r="B3910" s="15"/>
      <c r="C3910" s="15"/>
      <c r="D3910" s="15"/>
      <c r="E3910" s="15"/>
      <c r="G3910" s="17"/>
    </row>
    <row r="3911" spans="1:7">
      <c r="A3911" s="15"/>
      <c r="B3911" s="15"/>
      <c r="C3911" s="15"/>
      <c r="D3911" s="15"/>
      <c r="E3911" s="15"/>
      <c r="G3911" s="17"/>
    </row>
    <row r="3912" spans="1:7">
      <c r="A3912" s="15"/>
      <c r="B3912" s="15"/>
      <c r="C3912" s="15"/>
      <c r="D3912" s="15"/>
      <c r="E3912" s="15"/>
      <c r="G3912" s="17"/>
    </row>
    <row r="3913" spans="1:7">
      <c r="A3913" s="15"/>
      <c r="B3913" s="15"/>
      <c r="C3913" s="15"/>
      <c r="D3913" s="15"/>
      <c r="E3913" s="15"/>
      <c r="G3913" s="17"/>
    </row>
    <row r="3914" spans="1:7">
      <c r="A3914" s="15"/>
      <c r="B3914" s="15"/>
      <c r="C3914" s="15"/>
      <c r="D3914" s="15"/>
      <c r="E3914" s="15"/>
      <c r="G3914" s="17"/>
    </row>
    <row r="3915" spans="1:7">
      <c r="A3915" s="15"/>
      <c r="B3915" s="15"/>
      <c r="C3915" s="15"/>
      <c r="D3915" s="15"/>
      <c r="E3915" s="15"/>
      <c r="G3915" s="17"/>
    </row>
    <row r="3916" spans="1:7">
      <c r="A3916" s="15"/>
      <c r="B3916" s="15"/>
      <c r="C3916" s="15"/>
      <c r="D3916" s="15"/>
      <c r="E3916" s="15"/>
      <c r="G3916" s="17"/>
    </row>
    <row r="3917" spans="1:7">
      <c r="A3917" s="15"/>
      <c r="B3917" s="15"/>
      <c r="C3917" s="15"/>
      <c r="D3917" s="15"/>
      <c r="E3917" s="15"/>
      <c r="G3917" s="17"/>
    </row>
    <row r="3918" spans="1:7">
      <c r="A3918" s="15"/>
      <c r="B3918" s="15"/>
      <c r="C3918" s="15"/>
      <c r="D3918" s="15"/>
      <c r="E3918" s="15"/>
      <c r="G3918" s="17"/>
    </row>
    <row r="3919" spans="1:7">
      <c r="A3919" s="15"/>
      <c r="B3919" s="15"/>
      <c r="C3919" s="15"/>
      <c r="D3919" s="15"/>
      <c r="E3919" s="15"/>
      <c r="G3919" s="17"/>
    </row>
    <row r="3920" spans="1:7">
      <c r="A3920" s="15"/>
      <c r="B3920" s="15"/>
      <c r="C3920" s="15"/>
      <c r="D3920" s="15"/>
      <c r="E3920" s="15"/>
      <c r="G3920" s="17"/>
    </row>
    <row r="3921" spans="1:7">
      <c r="A3921" s="15"/>
      <c r="B3921" s="15"/>
      <c r="C3921" s="15"/>
      <c r="D3921" s="15"/>
      <c r="E3921" s="15"/>
      <c r="G3921" s="17"/>
    </row>
    <row r="3922" spans="1:7">
      <c r="A3922" s="15"/>
      <c r="B3922" s="15"/>
      <c r="C3922" s="15"/>
      <c r="D3922" s="15"/>
      <c r="E3922" s="15"/>
      <c r="G3922" s="17"/>
    </row>
    <row r="3923" spans="1:7">
      <c r="A3923" s="15"/>
      <c r="B3923" s="15"/>
      <c r="C3923" s="15"/>
      <c r="D3923" s="15"/>
      <c r="E3923" s="15"/>
      <c r="G3923" s="17"/>
    </row>
    <row r="3924" spans="1:7">
      <c r="A3924" s="15"/>
      <c r="B3924" s="15"/>
      <c r="C3924" s="15"/>
      <c r="D3924" s="15"/>
      <c r="E3924" s="15"/>
      <c r="G3924" s="17"/>
    </row>
    <row r="3925" spans="1:7">
      <c r="A3925" s="15"/>
      <c r="B3925" s="15"/>
      <c r="C3925" s="15"/>
      <c r="D3925" s="15"/>
      <c r="E3925" s="15"/>
      <c r="G3925" s="17"/>
    </row>
    <row r="3926" spans="1:7">
      <c r="A3926" s="15"/>
      <c r="B3926" s="15"/>
      <c r="C3926" s="15"/>
      <c r="D3926" s="15"/>
      <c r="E3926" s="15"/>
      <c r="G3926" s="17"/>
    </row>
    <row r="3927" spans="1:7">
      <c r="A3927" s="15"/>
      <c r="B3927" s="15"/>
      <c r="C3927" s="15"/>
      <c r="D3927" s="15"/>
      <c r="E3927" s="15"/>
      <c r="G3927" s="17"/>
    </row>
    <row r="3928" spans="1:7">
      <c r="A3928" s="15"/>
      <c r="B3928" s="15"/>
      <c r="C3928" s="15"/>
      <c r="D3928" s="15"/>
      <c r="E3928" s="15"/>
      <c r="G3928" s="17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workbookViewId="0"/>
  </sheetViews>
  <sheetFormatPr defaultRowHeight="12.75" outlineLevelRow="3"/>
  <cols>
    <col min="1" max="1" width="22.5" style="58" customWidth="1"/>
    <col min="2" max="2" width="5.875" style="62" customWidth="1"/>
    <col min="3" max="3" width="14.125" style="62" customWidth="1"/>
    <col min="4" max="4" width="25.125" style="63" customWidth="1"/>
    <col min="5" max="5" width="77.625" style="61" customWidth="1"/>
    <col min="6" max="6" width="19.25" customWidth="1"/>
    <col min="7" max="20" width="10.625" customWidth="1"/>
  </cols>
  <sheetData>
    <row r="1" spans="1:20" ht="25.5">
      <c r="A1" s="18" t="s">
        <v>9731</v>
      </c>
      <c r="B1" s="19" t="s">
        <v>9732</v>
      </c>
      <c r="C1" s="20" t="s">
        <v>9733</v>
      </c>
      <c r="D1" s="21" t="s">
        <v>9734</v>
      </c>
      <c r="E1" s="22"/>
      <c r="F1" s="1" t="s">
        <v>2</v>
      </c>
      <c r="G1" s="2" t="s">
        <v>3</v>
      </c>
      <c r="H1" s="1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3" t="s">
        <v>11</v>
      </c>
      <c r="P1" s="5" t="s">
        <v>12</v>
      </c>
      <c r="Q1" s="5" t="s">
        <v>13</v>
      </c>
      <c r="R1" s="3" t="s">
        <v>14</v>
      </c>
      <c r="S1" s="3" t="s">
        <v>15</v>
      </c>
      <c r="T1" s="3" t="s">
        <v>16</v>
      </c>
    </row>
    <row r="2" spans="1:20" ht="14.25">
      <c r="A2" s="18" t="s">
        <v>9735</v>
      </c>
      <c r="B2" s="23">
        <v>1</v>
      </c>
      <c r="C2" s="23"/>
      <c r="D2" s="24" t="s">
        <v>5261</v>
      </c>
      <c r="E2" s="25" t="str">
        <f>VLOOKUP($D2,OdooParts_PurchaseNotes!$A$1:$B$7185,2,0)</f>
        <v>LulzBot TAZ Dual Extruder Tool Head v2</v>
      </c>
      <c r="F2" s="25" t="s">
        <v>19</v>
      </c>
      <c r="G2" s="25">
        <f>VLOOKUP($D2,OdooParts_PurchaseNotes!$A$1:$P$7185,4,0)</f>
        <v>0</v>
      </c>
      <c r="H2" s="25" t="str">
        <f>VLOOKUP($D2,OdooParts_PurchaseNotes!$A$1:$P$7185,5,0)</f>
        <v>PCE</v>
      </c>
      <c r="I2" s="25">
        <f>VLOOKUP($D2,OdooParts_PurchaseNotes!$A$1:$P$7185,6,0)</f>
        <v>0</v>
      </c>
      <c r="J2" s="25">
        <f>VLOOKUP($D2,OdooParts_PurchaseNotes!$A$1:$P$7185,7,0)</f>
        <v>0</v>
      </c>
      <c r="K2" s="25">
        <f>VLOOKUP($D2,OdooParts_PurchaseNotes!$A$1:$P$7185,8,0)</f>
        <v>0</v>
      </c>
      <c r="L2" s="25">
        <f>VLOOKUP($D2,OdooParts_PurchaseNotes!$A$1:$P$7185,9,0)</f>
        <v>0</v>
      </c>
      <c r="M2" s="25">
        <f>VLOOKUP($D2,OdooParts_PurchaseNotes!$A$1:$P$7185,10,0)</f>
        <v>0</v>
      </c>
      <c r="N2" s="25">
        <f>VLOOKUP($D2,OdooParts_PurchaseNotes!$A$1:$P$7185,11,0)</f>
        <v>0</v>
      </c>
      <c r="O2" s="25">
        <f>VLOOKUP($D2,OdooParts_PurchaseNotes!$A$1:$P$7185,12,0)</f>
        <v>0</v>
      </c>
      <c r="P2" s="25">
        <f>VLOOKUP($D2,OdooParts_PurchaseNotes!$A$1:$P$7185,13,0)</f>
        <v>0</v>
      </c>
      <c r="Q2" s="25">
        <f>VLOOKUP($D2,OdooParts_PurchaseNotes!$A$1:$P$7185,14,0)</f>
        <v>0</v>
      </c>
      <c r="R2" s="25">
        <f>VLOOKUP($D2,OdooParts_PurchaseNotes!$A$1:$P$7185,15,0)</f>
        <v>0</v>
      </c>
      <c r="S2" s="25">
        <f>VLOOKUP($D2,OdooParts_PurchaseNotes!$A$1:$P$7185,16,0)</f>
        <v>0</v>
      </c>
      <c r="T2" s="25" t="e">
        <f>VLOOKUP($D2,OdooParts_PurchaseNotes!$A$1:$P$7185,17,0)</f>
        <v>#REF!</v>
      </c>
    </row>
    <row r="3" spans="1:20" ht="14.25">
      <c r="A3" s="18" t="s">
        <v>9736</v>
      </c>
      <c r="B3" s="23">
        <v>1</v>
      </c>
      <c r="C3" s="23"/>
      <c r="D3" s="26" t="s">
        <v>277</v>
      </c>
      <c r="E3" s="25" t="str">
        <f>VLOOKUP($D3,OdooParts_PurchaseNotes!$A$1:$B$7185,2,0)</f>
        <v>TAZ, Dual Extruder Assembly</v>
      </c>
      <c r="F3" s="25" t="s">
        <v>19</v>
      </c>
      <c r="G3" s="25">
        <f>VLOOKUP($D3,OdooParts_PurchaseNotes!$A$1:$P$7185,4,0)</f>
        <v>0</v>
      </c>
      <c r="H3" s="25" t="str">
        <f>VLOOKUP($D3,OdooParts_PurchaseNotes!$A$1:$P$7185,5,0)</f>
        <v>PCE</v>
      </c>
      <c r="I3" s="25">
        <f>VLOOKUP($D3,OdooParts_PurchaseNotes!$A$1:$P$7185,6,0)</f>
        <v>0</v>
      </c>
      <c r="J3" s="25">
        <f>VLOOKUP($D3,OdooParts_PurchaseNotes!$A$1:$P$7185,7,0)</f>
        <v>0</v>
      </c>
      <c r="K3" s="25">
        <f>VLOOKUP($D3,OdooParts_PurchaseNotes!$A$1:$P$7185,8,0)</f>
        <v>0</v>
      </c>
      <c r="L3" s="25">
        <f>VLOOKUP($D3,OdooParts_PurchaseNotes!$A$1:$P$7185,9,0)</f>
        <v>0</v>
      </c>
      <c r="M3" s="25">
        <f>VLOOKUP($D3,OdooParts_PurchaseNotes!$A$1:$P$7185,10,0)</f>
        <v>0</v>
      </c>
      <c r="N3" s="25">
        <f>VLOOKUP($D3,OdooParts_PurchaseNotes!$A$1:$P$7185,11,0)</f>
        <v>0</v>
      </c>
      <c r="O3" s="25">
        <f>VLOOKUP($D3,OdooParts_PurchaseNotes!$A$1:$P$7185,12,0)</f>
        <v>0</v>
      </c>
      <c r="P3" s="25">
        <f>VLOOKUP($D3,OdooParts_PurchaseNotes!$A$1:$P$7185,13,0)</f>
        <v>0</v>
      </c>
      <c r="Q3" s="25">
        <f>VLOOKUP($D3,OdooParts_PurchaseNotes!$A$1:$P$7185,14,0)</f>
        <v>0</v>
      </c>
      <c r="R3" s="25">
        <f>VLOOKUP($D3,OdooParts_PurchaseNotes!$A$1:$P$7185,15,0)</f>
        <v>0</v>
      </c>
      <c r="S3" s="25">
        <f>VLOOKUP($D3,OdooParts_PurchaseNotes!$A$1:$P$7185,16,0)</f>
        <v>0</v>
      </c>
      <c r="T3" s="25" t="e">
        <f>VLOOKUP($D3,OdooParts_PurchaseNotes!$A$1:$P$7185,17,0)</f>
        <v>#REF!</v>
      </c>
    </row>
    <row r="4" spans="1:20" ht="14.25">
      <c r="A4" s="27" t="s">
        <v>9737</v>
      </c>
      <c r="B4" s="20">
        <v>1</v>
      </c>
      <c r="C4" s="20"/>
      <c r="D4" s="26" t="s">
        <v>9738</v>
      </c>
      <c r="E4" s="25" t="s">
        <v>9739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>
      <c r="A5" s="18" t="s">
        <v>9740</v>
      </c>
      <c r="B5" s="28">
        <v>1</v>
      </c>
      <c r="C5" s="29"/>
      <c r="D5" s="30" t="s">
        <v>7036</v>
      </c>
      <c r="E5" s="25" t="str">
        <f>VLOOKUP($D5,OdooParts_PurchaseNotes!$A$1:$B$7185,2,0)</f>
        <v>Dual extruder v2.0 mount</v>
      </c>
      <c r="F5" s="25" t="s">
        <v>9741</v>
      </c>
      <c r="G5" s="25">
        <f>VLOOKUP($D5,OdooParts_PurchaseNotes!$A$1:$P$7185,4,0)</f>
        <v>0</v>
      </c>
      <c r="H5" s="25" t="str">
        <f>VLOOKUP($D5,OdooParts_PurchaseNotes!$A$1:$P$7185,5,0)</f>
        <v>PCE</v>
      </c>
      <c r="I5" s="25">
        <f>VLOOKUP($D5,OdooParts_PurchaseNotes!$A$1:$P$7185,6,0)</f>
        <v>0</v>
      </c>
      <c r="J5" s="25">
        <f>VLOOKUP($D5,OdooParts_PurchaseNotes!$A$1:$P$7185,7,0)</f>
        <v>0</v>
      </c>
      <c r="K5" s="25">
        <f>VLOOKUP($D5,OdooParts_PurchaseNotes!$A$1:$P$7185,8,0)</f>
        <v>0</v>
      </c>
      <c r="L5" s="25">
        <f>VLOOKUP($D5,OdooParts_PurchaseNotes!$A$1:$P$7185,9,0)</f>
        <v>0</v>
      </c>
      <c r="M5" s="25">
        <f>VLOOKUP($D5,OdooParts_PurchaseNotes!$A$1:$P$7185,10,0)</f>
        <v>0</v>
      </c>
      <c r="N5" s="25">
        <f>VLOOKUP($D5,OdooParts_PurchaseNotes!$A$1:$P$7185,11,0)</f>
        <v>0</v>
      </c>
      <c r="O5" s="25">
        <f>VLOOKUP($D5,OdooParts_PurchaseNotes!$A$1:$P$7185,12,0)</f>
        <v>0</v>
      </c>
      <c r="P5" s="25">
        <f>VLOOKUP($D5,OdooParts_PurchaseNotes!$A$1:$P$7185,13,0)</f>
        <v>0</v>
      </c>
      <c r="Q5" s="25">
        <f>VLOOKUP($D5,OdooParts_PurchaseNotes!$A$1:$P$7185,14,0)</f>
        <v>0</v>
      </c>
      <c r="R5" s="25">
        <f>VLOOKUP($D5,OdooParts_PurchaseNotes!$A$1:$P$7185,15,0)</f>
        <v>0</v>
      </c>
      <c r="S5" s="25">
        <f>VLOOKUP($D5,OdooParts_PurchaseNotes!$A$1:$P$7185,16,0)</f>
        <v>0</v>
      </c>
      <c r="T5" s="25" t="e">
        <f>VLOOKUP($D5,OdooParts_PurchaseNotes!$A$1:$P$7185,17,0)</f>
        <v>#REF!</v>
      </c>
    </row>
    <row r="6" spans="1:20" ht="14.25">
      <c r="A6" s="18" t="s">
        <v>9742</v>
      </c>
      <c r="B6" s="28">
        <v>1</v>
      </c>
      <c r="C6" s="29"/>
      <c r="D6" s="31" t="s">
        <v>4686</v>
      </c>
      <c r="E6" s="25" t="str">
        <f>VLOOKUP($D6,OdooParts_PurchaseNotes!$A$1:$B$7185,2,0)</f>
        <v>M5 Nut, Steel, Zinc Plated, thin (jam nut) pk 100</v>
      </c>
      <c r="F6" s="25" t="s">
        <v>9741</v>
      </c>
      <c r="G6" s="25">
        <f>VLOOKUP($D6,OdooParts_PurchaseNotes!$A$1:$P$7185,4,0)</f>
        <v>0</v>
      </c>
      <c r="H6" s="25" t="str">
        <f>VLOOKUP($D6,OdooParts_PurchaseNotes!$A$1:$P$7185,5,0)</f>
        <v>PCE</v>
      </c>
      <c r="I6" s="25">
        <f>VLOOKUP($D6,OdooParts_PurchaseNotes!$A$1:$P$7185,6,0)</f>
        <v>0</v>
      </c>
      <c r="J6" s="25">
        <f>VLOOKUP($D6,OdooParts_PurchaseNotes!$A$1:$P$7185,7,0)</f>
        <v>0</v>
      </c>
      <c r="K6" s="25">
        <f>VLOOKUP($D6,OdooParts_PurchaseNotes!$A$1:$P$7185,8,0)</f>
        <v>0</v>
      </c>
      <c r="L6" s="25" t="str">
        <f>VLOOKUP($D6,OdooParts_PurchaseNotes!$A$1:$P$7185,9,0)</f>
        <v>90695A037</v>
      </c>
      <c r="M6" s="25">
        <f>VLOOKUP($D6,OdooParts_PurchaseNotes!$A$1:$P$7185,10,0)</f>
        <v>0</v>
      </c>
      <c r="N6" s="25">
        <f>VLOOKUP($D6,OdooParts_PurchaseNotes!$A$1:$P$7185,11,0)</f>
        <v>0</v>
      </c>
      <c r="O6" s="25">
        <f>VLOOKUP($D6,OdooParts_PurchaseNotes!$A$1:$P$7185,12,0)</f>
        <v>0</v>
      </c>
      <c r="P6" s="25">
        <f>VLOOKUP($D6,OdooParts_PurchaseNotes!$A$1:$P$7185,13,0)</f>
        <v>0</v>
      </c>
      <c r="Q6" s="25">
        <f>VLOOKUP($D6,OdooParts_PurchaseNotes!$A$1:$P$7185,14,0)</f>
        <v>0</v>
      </c>
      <c r="R6" s="25">
        <f>VLOOKUP($D6,OdooParts_PurchaseNotes!$A$1:$P$7185,15,0)</f>
        <v>0</v>
      </c>
      <c r="S6" s="25">
        <f>VLOOKUP($D6,OdooParts_PurchaseNotes!$A$1:$P$7185,16,0)</f>
        <v>0</v>
      </c>
      <c r="T6" s="25" t="e">
        <f>VLOOKUP($D6,OdooParts_PurchaseNotes!$A$1:$P$7185,17,0)</f>
        <v>#REF!</v>
      </c>
    </row>
    <row r="7" spans="1:20" ht="14.25">
      <c r="A7" s="18" t="s">
        <v>9743</v>
      </c>
      <c r="B7" s="28">
        <v>1</v>
      </c>
      <c r="C7" s="29"/>
      <c r="D7" s="31" t="s">
        <v>3879</v>
      </c>
      <c r="E7" s="25" t="str">
        <f>VLOOKUP($D7,OdooParts_PurchaseNotes!$A$1:$B$7185,2,0)</f>
        <v>Wire Tie, 8" Black, pk 100</v>
      </c>
      <c r="F7" s="25" t="s">
        <v>9741</v>
      </c>
      <c r="G7" s="25">
        <f>VLOOKUP($D7,OdooParts_PurchaseNotes!$A$1:$P$7185,4,0)</f>
        <v>0</v>
      </c>
      <c r="H7" s="25" t="str">
        <f>VLOOKUP($D7,OdooParts_PurchaseNotes!$A$1:$P$7185,5,0)</f>
        <v>PCE</v>
      </c>
      <c r="I7" s="25">
        <f>VLOOKUP($D7,OdooParts_PurchaseNotes!$A$1:$P$7185,6,0)</f>
        <v>0</v>
      </c>
      <c r="J7" s="25" t="str">
        <f>VLOOKUP($D7,OdooParts_PurchaseNotes!$A$1:$P$7185,7,0)</f>
        <v>63126</v>
      </c>
      <c r="K7" s="25" t="str">
        <f>VLOOKUP($D7,OdooParts_PurchaseNotes!$A$1:$P$7185,8,0)</f>
        <v>Electronics Distributors Corp (Distrubutor for Advanced Cable Tie)</v>
      </c>
      <c r="L7" s="25" t="str">
        <f>VLOOKUP($D7,OdooParts_PurchaseNotes!$A$1:$P$7185,9,0)</f>
        <v>7130K32</v>
      </c>
      <c r="M7" s="25" t="str">
        <f>VLOOKUP($D7,OdooParts_PurchaseNotes!$A$1:$P$7185,10,0)</f>
        <v>APU-08-18-0-M</v>
      </c>
      <c r="N7" s="25">
        <f>VLOOKUP($D7,OdooParts_PurchaseNotes!$A$1:$P$7185,11,0)</f>
        <v>0</v>
      </c>
      <c r="O7" s="25" t="str">
        <f>VLOOKUP($D7,OdooParts_PurchaseNotes!$A$1:$P$7185,12,0)</f>
        <v>McMaster</v>
      </c>
      <c r="P7" s="25" t="str">
        <f>VLOOKUP($D7,OdooParts_PurchaseNotes!$A$1:$P$7185,13,0)</f>
        <v>7130K32</v>
      </c>
      <c r="Q7" s="25">
        <f>VLOOKUP($D7,OdooParts_PurchaseNotes!$A$1:$P$7185,14,0)</f>
        <v>0</v>
      </c>
      <c r="R7" s="25">
        <f>VLOOKUP($D7,OdooParts_PurchaseNotes!$A$1:$P$7185,15,0)</f>
        <v>0</v>
      </c>
      <c r="S7" s="25">
        <f>VLOOKUP($D7,OdooParts_PurchaseNotes!$A$1:$P$7185,16,0)</f>
        <v>0</v>
      </c>
      <c r="T7" s="25" t="e">
        <f>VLOOKUP($D7,OdooParts_PurchaseNotes!$A$1:$P$7185,17,0)</f>
        <v>#REF!</v>
      </c>
    </row>
    <row r="8" spans="1:20" ht="14.25">
      <c r="A8" s="18" t="s">
        <v>9744</v>
      </c>
      <c r="B8" s="28">
        <v>2</v>
      </c>
      <c r="C8" s="29"/>
      <c r="D8" s="31" t="s">
        <v>5051</v>
      </c>
      <c r="E8" s="25" t="str">
        <f>VLOOKUP($D8,OdooParts_PurchaseNotes!$A$1:$B$7185,2,0)</f>
        <v>M3 Washer, Steel, Zinc Plated</v>
      </c>
      <c r="F8" s="25" t="s">
        <v>9741</v>
      </c>
      <c r="G8" s="25">
        <f>VLOOKUP($D8,OdooParts_PurchaseNotes!$A$1:$P$7185,4,0)</f>
        <v>0</v>
      </c>
      <c r="H8" s="25" t="str">
        <f>VLOOKUP($D8,OdooParts_PurchaseNotes!$A$1:$P$7185,5,0)</f>
        <v>PCE</v>
      </c>
      <c r="I8" s="25">
        <f>VLOOKUP($D8,OdooParts_PurchaseNotes!$A$1:$P$7185,6,0)</f>
        <v>0</v>
      </c>
      <c r="J8" s="25">
        <f>VLOOKUP($D8,OdooParts_PurchaseNotes!$A$1:$P$7185,7,0)</f>
        <v>40352</v>
      </c>
      <c r="K8" s="25" t="str">
        <f>VLOOKUP($D8,OdooParts_PurchaseNotes!$A$1:$P$7185,8,0)</f>
        <v>Fastenal</v>
      </c>
      <c r="L8" s="25" t="str">
        <f>VLOOKUP($D8,OdooParts_PurchaseNotes!$A$1:$P$7185,9,0)</f>
        <v>91166A210</v>
      </c>
      <c r="M8" s="25">
        <f>VLOOKUP($D8,OdooParts_PurchaseNotes!$A$1:$P$7185,10,0)</f>
        <v>40352</v>
      </c>
      <c r="N8" s="25" t="str">
        <f>VLOOKUP($D8,OdooParts_PurchaseNotes!$A$1:$P$7185,11,0)</f>
        <v>Bin stock program Provided Fastenal totals for Foxglove demand and totals needed</v>
      </c>
      <c r="O8" s="25" t="str">
        <f>VLOOKUP($D8,OdooParts_PurchaseNotes!$A$1:$P$7185,12,0)</f>
        <v>Mcmaster</v>
      </c>
      <c r="P8" s="25" t="str">
        <f>VLOOKUP($D8,OdooParts_PurchaseNotes!$A$1:$P$7185,13,0)</f>
        <v>91166A210</v>
      </c>
      <c r="Q8" s="25">
        <f>VLOOKUP($D8,OdooParts_PurchaseNotes!$A$1:$P$7185,14,0)</f>
        <v>0</v>
      </c>
      <c r="R8" s="25">
        <f>VLOOKUP($D8,OdooParts_PurchaseNotes!$A$1:$P$7185,15,0)</f>
        <v>0</v>
      </c>
      <c r="S8" s="25">
        <f>VLOOKUP($D8,OdooParts_PurchaseNotes!$A$1:$P$7185,16,0)</f>
        <v>0</v>
      </c>
      <c r="T8" s="25" t="e">
        <f>VLOOKUP($D8,OdooParts_PurchaseNotes!$A$1:$P$7185,17,0)</f>
        <v>#REF!</v>
      </c>
    </row>
    <row r="9" spans="1:20" ht="14.25">
      <c r="A9" s="18" t="s">
        <v>9745</v>
      </c>
      <c r="B9" s="28">
        <v>2</v>
      </c>
      <c r="C9" s="29"/>
      <c r="D9" s="31" t="s">
        <v>3146</v>
      </c>
      <c r="E9" s="25" t="str">
        <f>VLOOKUP($D9,OdooParts_PurchaseNotes!$A$1:$B$7185,2,0)</f>
        <v>Metric Class 12.9 Socket Head Cap Screw Alloy Steel, M3 Thread, 25mm Length, 0.50mm Pitch</v>
      </c>
      <c r="F9" s="25" t="s">
        <v>9741</v>
      </c>
      <c r="G9" s="25">
        <f>VLOOKUP($D9,OdooParts_PurchaseNotes!$A$1:$P$7185,4,0)</f>
        <v>0</v>
      </c>
      <c r="H9" s="25" t="str">
        <f>VLOOKUP($D9,OdooParts_PurchaseNotes!$A$1:$P$7185,5,0)</f>
        <v>PCE</v>
      </c>
      <c r="I9" s="25" t="str">
        <f>VLOOKUP($D9,OdooParts_PurchaseNotes!$A$1:$P$7185,6,0)</f>
        <v>Fastenal</v>
      </c>
      <c r="J9" s="25">
        <f>VLOOKUP($D9,OdooParts_PurchaseNotes!$A$1:$P$7185,7,0)</f>
        <v>39508</v>
      </c>
      <c r="K9" s="25" t="str">
        <f>VLOOKUP($D9,OdooParts_PurchaseNotes!$A$1:$P$7185,8,0)</f>
        <v>Fastenal</v>
      </c>
      <c r="L9" s="25" t="str">
        <f>VLOOKUP($D9,OdooParts_PurchaseNotes!$A$1:$P$7185,9,0)</f>
        <v>91290A125</v>
      </c>
      <c r="M9" s="25">
        <f>VLOOKUP($D9,OdooParts_PurchaseNotes!$A$1:$P$7185,10,0)</f>
        <v>39508</v>
      </c>
      <c r="N9" s="25" t="str">
        <f>VLOOKUP($D9,OdooParts_PurchaseNotes!$A$1:$P$7185,11,0)</f>
        <v>Bin stock program Provided Fastenal totals for Foxglove demand and totals needed</v>
      </c>
      <c r="O9" s="25" t="str">
        <f>VLOOKUP($D9,OdooParts_PurchaseNotes!$A$1:$P$7185,12,0)</f>
        <v>Mcmaster</v>
      </c>
      <c r="P9" s="25" t="str">
        <f>VLOOKUP($D9,OdooParts_PurchaseNotes!$A$1:$P$7185,13,0)</f>
        <v>91290A125</v>
      </c>
      <c r="Q9" s="25">
        <f>VLOOKUP($D9,OdooParts_PurchaseNotes!$A$1:$P$7185,14,0)</f>
        <v>0</v>
      </c>
      <c r="R9" s="25">
        <f>VLOOKUP($D9,OdooParts_PurchaseNotes!$A$1:$P$7185,15,0)</f>
        <v>0</v>
      </c>
      <c r="S9" s="25">
        <f>VLOOKUP($D9,OdooParts_PurchaseNotes!$A$1:$P$7185,16,0)</f>
        <v>0</v>
      </c>
      <c r="T9" s="25" t="e">
        <f>VLOOKUP($D9,OdooParts_PurchaseNotes!$A$1:$P$7185,17,0)</f>
        <v>#REF!</v>
      </c>
    </row>
    <row r="10" spans="1:20" ht="14.25">
      <c r="A10" s="18" t="s">
        <v>9746</v>
      </c>
      <c r="B10" s="28">
        <v>1</v>
      </c>
      <c r="C10" s="28"/>
      <c r="D10" s="31" t="s">
        <v>3427</v>
      </c>
      <c r="E10" s="25" t="str">
        <f>VLOOKUP($D10,OdooParts_PurchaseNotes!$A$1:$B$7185,2,0)</f>
        <v>M5 x 20mm SCHS, 316 Stainless Steel</v>
      </c>
      <c r="F10" s="25" t="s">
        <v>9741</v>
      </c>
      <c r="G10" s="25">
        <f>VLOOKUP($D10,OdooParts_PurchaseNotes!$A$1:$P$7185,4,0)</f>
        <v>0</v>
      </c>
      <c r="H10" s="25" t="str">
        <f>VLOOKUP($D10,OdooParts_PurchaseNotes!$A$1:$P$7185,5,0)</f>
        <v>PCE</v>
      </c>
      <c r="I10" s="25">
        <f>VLOOKUP($D10,OdooParts_PurchaseNotes!$A$1:$P$7185,6,0)</f>
        <v>0</v>
      </c>
      <c r="J10" s="25">
        <f>VLOOKUP($D10,OdooParts_PurchaseNotes!$A$1:$P$7185,7,0)</f>
        <v>0</v>
      </c>
      <c r="K10" s="25">
        <f>VLOOKUP($D10,OdooParts_PurchaseNotes!$A$1:$P$7185,8,0)</f>
        <v>0</v>
      </c>
      <c r="L10" s="25" t="str">
        <f>VLOOKUP($D10,OdooParts_PurchaseNotes!$A$1:$P$7185,9,0)</f>
        <v>92290A242</v>
      </c>
      <c r="M10" s="25">
        <f>VLOOKUP($D10,OdooParts_PurchaseNotes!$A$1:$P$7185,10,0)</f>
        <v>0</v>
      </c>
      <c r="N10" s="25">
        <f>VLOOKUP($D10,OdooParts_PurchaseNotes!$A$1:$P$7185,11,0)</f>
        <v>0</v>
      </c>
      <c r="O10" s="25">
        <f>VLOOKUP($D10,OdooParts_PurchaseNotes!$A$1:$P$7185,12,0)</f>
        <v>0</v>
      </c>
      <c r="P10" s="25">
        <f>VLOOKUP($D10,OdooParts_PurchaseNotes!$A$1:$P$7185,13,0)</f>
        <v>0</v>
      </c>
      <c r="Q10" s="25">
        <f>VLOOKUP($D10,OdooParts_PurchaseNotes!$A$1:$P$7185,14,0)</f>
        <v>0</v>
      </c>
      <c r="R10" s="25">
        <f>VLOOKUP($D10,OdooParts_PurchaseNotes!$A$1:$P$7185,15,0)</f>
        <v>0</v>
      </c>
      <c r="S10" s="25">
        <f>VLOOKUP($D10,OdooParts_PurchaseNotes!$A$1:$P$7185,16,0)</f>
        <v>0</v>
      </c>
      <c r="T10" s="25" t="e">
        <f>VLOOKUP($D10,OdooParts_PurchaseNotes!$A$1:$P$7185,17,0)</f>
        <v>#REF!</v>
      </c>
    </row>
    <row r="11" spans="1:20" ht="14.25">
      <c r="A11" s="18" t="s">
        <v>9747</v>
      </c>
      <c r="B11" s="28">
        <v>1</v>
      </c>
      <c r="C11" s="29"/>
      <c r="D11" s="30" t="s">
        <v>7034</v>
      </c>
      <c r="E11" s="25" t="str">
        <f>VLOOKUP($D11,OdooParts_PurchaseNotes!$A$1:$B$7185,2,0)</f>
        <v>Lower bracket, Dual</v>
      </c>
      <c r="F11" s="25" t="s">
        <v>9741</v>
      </c>
      <c r="G11" s="25">
        <f>VLOOKUP($D11,OdooParts_PurchaseNotes!$A$1:$P$7185,4,0)</f>
        <v>0</v>
      </c>
      <c r="H11" s="25" t="str">
        <f>VLOOKUP($D11,OdooParts_PurchaseNotes!$A$1:$P$7185,5,0)</f>
        <v>PCE</v>
      </c>
      <c r="I11" s="25">
        <f>VLOOKUP($D11,OdooParts_PurchaseNotes!$A$1:$P$7185,6,0)</f>
        <v>0</v>
      </c>
      <c r="J11" s="25">
        <f>VLOOKUP($D11,OdooParts_PurchaseNotes!$A$1:$P$7185,7,0)</f>
        <v>0</v>
      </c>
      <c r="K11" s="25">
        <f>VLOOKUP($D11,OdooParts_PurchaseNotes!$A$1:$P$7185,8,0)</f>
        <v>0</v>
      </c>
      <c r="L11" s="25">
        <f>VLOOKUP($D11,OdooParts_PurchaseNotes!$A$1:$P$7185,9,0)</f>
        <v>0</v>
      </c>
      <c r="M11" s="25">
        <f>VLOOKUP($D11,OdooParts_PurchaseNotes!$A$1:$P$7185,10,0)</f>
        <v>0</v>
      </c>
      <c r="N11" s="25">
        <f>VLOOKUP($D11,OdooParts_PurchaseNotes!$A$1:$P$7185,11,0)</f>
        <v>0</v>
      </c>
      <c r="O11" s="25">
        <f>VLOOKUP($D11,OdooParts_PurchaseNotes!$A$1:$P$7185,12,0)</f>
        <v>0</v>
      </c>
      <c r="P11" s="25">
        <f>VLOOKUP($D11,OdooParts_PurchaseNotes!$A$1:$P$7185,13,0)</f>
        <v>0</v>
      </c>
      <c r="Q11" s="25">
        <f>VLOOKUP($D11,OdooParts_PurchaseNotes!$A$1:$P$7185,14,0)</f>
        <v>0</v>
      </c>
      <c r="R11" s="25">
        <f>VLOOKUP($D11,OdooParts_PurchaseNotes!$A$1:$P$7185,15,0)</f>
        <v>0</v>
      </c>
      <c r="S11" s="25">
        <f>VLOOKUP($D11,OdooParts_PurchaseNotes!$A$1:$P$7185,16,0)</f>
        <v>0</v>
      </c>
      <c r="T11" s="25" t="e">
        <f>VLOOKUP($D11,OdooParts_PurchaseNotes!$A$1:$P$7185,17,0)</f>
        <v>#REF!</v>
      </c>
    </row>
    <row r="12" spans="1:20" ht="14.25">
      <c r="A12" s="18" t="s">
        <v>9748</v>
      </c>
      <c r="B12" s="28">
        <v>1</v>
      </c>
      <c r="C12" s="28"/>
      <c r="D12" s="32" t="s">
        <v>994</v>
      </c>
      <c r="E12" s="25" t="str">
        <f>VLOOKUP($D12,OdooParts_PurchaseNotes!$A$1:$B$7185,2,0)</f>
        <v>Dual 40mm fan harness for v2.0 dual extruders</v>
      </c>
      <c r="F12" s="25" t="s">
        <v>19</v>
      </c>
      <c r="G12" s="25">
        <f>VLOOKUP($D12,OdooParts_PurchaseNotes!$A$1:$P$7185,4,0)</f>
        <v>0</v>
      </c>
      <c r="H12" s="25" t="str">
        <f>VLOOKUP($D12,OdooParts_PurchaseNotes!$A$1:$P$7185,5,0)</f>
        <v>PCE</v>
      </c>
      <c r="I12" s="25">
        <f>VLOOKUP($D12,OdooParts_PurchaseNotes!$A$1:$P$7185,6,0)</f>
        <v>0</v>
      </c>
      <c r="J12" s="25">
        <f>VLOOKUP($D12,OdooParts_PurchaseNotes!$A$1:$P$7185,7,0)</f>
        <v>0</v>
      </c>
      <c r="K12" s="25">
        <f>VLOOKUP($D12,OdooParts_PurchaseNotes!$A$1:$P$7185,8,0)</f>
        <v>0</v>
      </c>
      <c r="L12" s="25">
        <f>VLOOKUP($D12,OdooParts_PurchaseNotes!$A$1:$P$7185,9,0)</f>
        <v>0</v>
      </c>
      <c r="M12" s="25">
        <f>VLOOKUP($D12,OdooParts_PurchaseNotes!$A$1:$P$7185,10,0)</f>
        <v>0</v>
      </c>
      <c r="N12" s="25">
        <f>VLOOKUP($D12,OdooParts_PurchaseNotes!$A$1:$P$7185,11,0)</f>
        <v>0</v>
      </c>
      <c r="O12" s="25">
        <f>VLOOKUP($D12,OdooParts_PurchaseNotes!$A$1:$P$7185,12,0)</f>
        <v>0</v>
      </c>
      <c r="P12" s="25">
        <f>VLOOKUP($D12,OdooParts_PurchaseNotes!$A$1:$P$7185,13,0)</f>
        <v>0</v>
      </c>
      <c r="Q12" s="25">
        <f>VLOOKUP($D12,OdooParts_PurchaseNotes!$A$1:$P$7185,14,0)</f>
        <v>0</v>
      </c>
      <c r="R12" s="25">
        <f>VLOOKUP($D12,OdooParts_PurchaseNotes!$A$1:$P$7185,15,0)</f>
        <v>0</v>
      </c>
      <c r="S12" s="25">
        <f>VLOOKUP($D12,OdooParts_PurchaseNotes!$A$1:$P$7185,16,0)</f>
        <v>0</v>
      </c>
      <c r="T12" s="25" t="e">
        <f>VLOOKUP($D12,OdooParts_PurchaseNotes!$A$1:$P$7185,17,0)</f>
        <v>#REF!</v>
      </c>
    </row>
    <row r="13" spans="1:20" ht="14.25">
      <c r="A13" s="18" t="s">
        <v>9749</v>
      </c>
      <c r="B13" s="28">
        <v>2</v>
      </c>
      <c r="C13" s="29"/>
      <c r="D13" s="33" t="s">
        <v>996</v>
      </c>
      <c r="E13" s="25" t="str">
        <f>VLOOKUP($D13,OdooParts_PurchaseNotes!$A$1:$B$7185,2,0)</f>
        <v>Pelonis FAN 24V 40mmx40mmx10mm Low flow</v>
      </c>
      <c r="F13" s="25" t="s">
        <v>9741</v>
      </c>
      <c r="G13" s="25">
        <f>VLOOKUP($D13,OdooParts_PurchaseNotes!$A$1:$P$7185,4,0)</f>
        <v>0</v>
      </c>
      <c r="H13" s="25" t="str">
        <f>VLOOKUP($D13,OdooParts_PurchaseNotes!$A$1:$P$7185,5,0)</f>
        <v>PCE</v>
      </c>
      <c r="I13" s="25">
        <f>VLOOKUP($D13,OdooParts_PurchaseNotes!$A$1:$P$7185,6,0)</f>
        <v>0</v>
      </c>
      <c r="J13" s="25" t="str">
        <f>VLOOKUP($D13,OdooParts_PurchaseNotes!$A$1:$P$7185,7,0)</f>
        <v>C4010L24BPLB1b-7</v>
      </c>
      <c r="K13" s="25">
        <f>VLOOKUP($D13,OdooParts_PurchaseNotes!$A$1:$P$7185,8,0)</f>
        <v>0</v>
      </c>
      <c r="L13" s="25" t="str">
        <f>VLOOKUP($D13,OdooParts_PurchaseNotes!$A$1:$P$7185,9,0)</f>
        <v>C4010L24BPLB1b-7</v>
      </c>
      <c r="M13" s="25">
        <f>VLOOKUP($D13,OdooParts_PurchaseNotes!$A$1:$P$7185,10,0)</f>
        <v>0</v>
      </c>
      <c r="N13" s="25">
        <f>VLOOKUP($D13,OdooParts_PurchaseNotes!$A$1:$P$7185,11,0)</f>
        <v>0</v>
      </c>
      <c r="O13" s="25">
        <f>VLOOKUP($D13,OdooParts_PurchaseNotes!$A$1:$P$7185,12,0)</f>
        <v>0</v>
      </c>
      <c r="P13" s="25">
        <f>VLOOKUP($D13,OdooParts_PurchaseNotes!$A$1:$P$7185,13,0)</f>
        <v>0</v>
      </c>
      <c r="Q13" s="25">
        <f>VLOOKUP($D13,OdooParts_PurchaseNotes!$A$1:$P$7185,14,0)</f>
        <v>0</v>
      </c>
      <c r="R13" s="25">
        <f>VLOOKUP($D13,OdooParts_PurchaseNotes!$A$1:$P$7185,15,0)</f>
        <v>0</v>
      </c>
      <c r="S13" s="25">
        <f>VLOOKUP($D13,OdooParts_PurchaseNotes!$A$1:$P$7185,16,0)</f>
        <v>0</v>
      </c>
      <c r="T13" s="25" t="e">
        <f>VLOOKUP($D13,OdooParts_PurchaseNotes!$A$1:$P$7185,17,0)</f>
        <v>#REF!</v>
      </c>
    </row>
    <row r="14" spans="1:20" ht="14.25">
      <c r="A14" s="18" t="s">
        <v>9750</v>
      </c>
      <c r="B14" s="28">
        <v>2</v>
      </c>
      <c r="C14" s="34"/>
      <c r="D14" s="35" t="s">
        <v>2273</v>
      </c>
      <c r="E14" s="25" t="str">
        <f>VLOOKUP($D14,OdooParts_PurchaseNotes!$A$1:$B$7185,2,0)</f>
        <v>Solder Sleeve B155, one step</v>
      </c>
      <c r="F14" s="25" t="s">
        <v>9741</v>
      </c>
      <c r="G14" s="25">
        <f>VLOOKUP($D14,OdooParts_PurchaseNotes!$A$1:$P$7185,4,0)</f>
        <v>0</v>
      </c>
      <c r="H14" s="25" t="str">
        <f>VLOOKUP($D14,OdooParts_PurchaseNotes!$A$1:$P$7185,5,0)</f>
        <v>PCE</v>
      </c>
      <c r="I14" s="25">
        <f>VLOOKUP($D14,OdooParts_PurchaseNotes!$A$1:$P$7185,6,0)</f>
        <v>0</v>
      </c>
      <c r="J14" s="25">
        <f>VLOOKUP($D14,OdooParts_PurchaseNotes!$A$1:$P$7185,7,0)</f>
        <v>0</v>
      </c>
      <c r="K14" s="25">
        <f>VLOOKUP($D14,OdooParts_PurchaseNotes!$A$1:$P$7185,8,0)</f>
        <v>0</v>
      </c>
      <c r="L14" s="25" t="str">
        <f>VLOOKUP($D14,OdooParts_PurchaseNotes!$A$1:$P$7185,9,0)</f>
        <v>A104858-ND</v>
      </c>
      <c r="M14" s="25">
        <f>VLOOKUP($D14,OdooParts_PurchaseNotes!$A$1:$P$7185,10,0)</f>
        <v>0</v>
      </c>
      <c r="N14" s="25">
        <f>VLOOKUP($D14,OdooParts_PurchaseNotes!$A$1:$P$7185,11,0)</f>
        <v>0</v>
      </c>
      <c r="O14" s="25">
        <f>VLOOKUP($D14,OdooParts_PurchaseNotes!$A$1:$P$7185,12,0)</f>
        <v>0</v>
      </c>
      <c r="P14" s="25">
        <f>VLOOKUP($D14,OdooParts_PurchaseNotes!$A$1:$P$7185,13,0)</f>
        <v>0</v>
      </c>
      <c r="Q14" s="25">
        <f>VLOOKUP($D14,OdooParts_PurchaseNotes!$A$1:$P$7185,14,0)</f>
        <v>0</v>
      </c>
      <c r="R14" s="25">
        <f>VLOOKUP($D14,OdooParts_PurchaseNotes!$A$1:$P$7185,15,0)</f>
        <v>0</v>
      </c>
      <c r="S14" s="25">
        <f>VLOOKUP($D14,OdooParts_PurchaseNotes!$A$1:$P$7185,16,0)</f>
        <v>0</v>
      </c>
      <c r="T14" s="25" t="e">
        <f>VLOOKUP($D14,OdooParts_PurchaseNotes!$A$1:$P$7185,17,0)</f>
        <v>#REF!</v>
      </c>
    </row>
    <row r="15" spans="1:20" ht="14.25">
      <c r="A15" s="18" t="s">
        <v>9751</v>
      </c>
      <c r="B15" s="28">
        <v>2</v>
      </c>
      <c r="C15" s="23"/>
      <c r="D15" s="36" t="s">
        <v>1833</v>
      </c>
      <c r="E15" s="25" t="str">
        <f>VLOOKUP($D15,OdooParts_PurchaseNotes!$A$1:$B$7185,2,0)</f>
        <v>Molex-CONN TERM MALE 22-24AWG TIN - Reels of 20K</v>
      </c>
      <c r="F15" s="25" t="s">
        <v>9741</v>
      </c>
      <c r="G15" s="25">
        <f>VLOOKUP($D15,OdooParts_PurchaseNotes!$A$1:$P$7185,4,0)</f>
        <v>0</v>
      </c>
      <c r="H15" s="25" t="str">
        <f>VLOOKUP($D15,OdooParts_PurchaseNotes!$A$1:$P$7185,5,0)</f>
        <v>PCE</v>
      </c>
      <c r="I15" s="25" t="str">
        <f>VLOOKUP($D15,OdooParts_PurchaseNotes!$A$1:$P$7185,6,0)</f>
        <v>Molex</v>
      </c>
      <c r="J15" s="25" t="str">
        <f>VLOOKUP($D15,OdooParts_PurchaseNotes!$A$1:$P$7185,7,0)</f>
        <v>16-02-0107</v>
      </c>
      <c r="K15" s="25" t="str">
        <f>VLOOKUP($D15,OdooParts_PurchaseNotes!$A$1:$P$7185,8,0)</f>
        <v>TTI</v>
      </c>
      <c r="L15" s="25" t="str">
        <f>VLOOKUP($D15,OdooParts_PurchaseNotes!$A$1:$P$7185,9,0)</f>
        <v>16-02-0107</v>
      </c>
      <c r="M15" s="25" t="str">
        <f>VLOOKUP($D15,OdooParts_PurchaseNotes!$A$1:$P$7185,10,0)</f>
        <v>WM2517TR-ND</v>
      </c>
      <c r="N15" s="25">
        <f>VLOOKUP($D15,OdooParts_PurchaseNotes!$A$1:$P$7185,11,0)</f>
        <v>0</v>
      </c>
      <c r="O15" s="25">
        <f>VLOOKUP($D15,OdooParts_PurchaseNotes!$A$1:$P$7185,12,0)</f>
        <v>0</v>
      </c>
      <c r="P15" s="25">
        <f>VLOOKUP($D15,OdooParts_PurchaseNotes!$A$1:$P$7185,13,0)</f>
        <v>0</v>
      </c>
      <c r="Q15" s="25">
        <f>VLOOKUP($D15,OdooParts_PurchaseNotes!$A$1:$P$7185,14,0)</f>
        <v>0</v>
      </c>
      <c r="R15" s="25">
        <f>VLOOKUP($D15,OdooParts_PurchaseNotes!$A$1:$P$7185,15,0)</f>
        <v>0</v>
      </c>
      <c r="S15" s="25">
        <f>VLOOKUP($D15,OdooParts_PurchaseNotes!$A$1:$P$7185,16,0)</f>
        <v>0</v>
      </c>
      <c r="T15" s="25" t="e">
        <f>VLOOKUP($D15,OdooParts_PurchaseNotes!$A$1:$P$7185,17,0)</f>
        <v>#REF!</v>
      </c>
    </row>
    <row r="16" spans="1:20" ht="14.25">
      <c r="A16" s="18" t="s">
        <v>9752</v>
      </c>
      <c r="B16" s="37">
        <v>230</v>
      </c>
      <c r="C16" s="38">
        <f>(B16/25.4)/12</f>
        <v>0.75459317585301833</v>
      </c>
      <c r="D16" s="36" t="s">
        <v>2876</v>
      </c>
      <c r="E16" s="25" t="str">
        <f>VLOOKUP($D16,OdooParts_PurchaseNotes!$A$1:$B$7185,2,0)</f>
        <v>24AWG Stranded – Red</v>
      </c>
      <c r="F16" s="25" t="s">
        <v>9741</v>
      </c>
      <c r="G16" s="25">
        <f>VLOOKUP($D16,OdooParts_PurchaseNotes!$A$1:$P$7185,4,0)</f>
        <v>0</v>
      </c>
      <c r="H16" s="25" t="str">
        <f>VLOOKUP($D16,OdooParts_PurchaseNotes!$A$1:$P$7185,5,0)</f>
        <v>ft</v>
      </c>
      <c r="I16" s="25">
        <f>VLOOKUP($D16,OdooParts_PurchaseNotes!$A$1:$P$7185,6,0)</f>
        <v>0</v>
      </c>
      <c r="J16" s="25">
        <f>VLOOKUP($D16,OdooParts_PurchaseNotes!$A$1:$P$7185,7,0)</f>
        <v>0</v>
      </c>
      <c r="K16" s="25">
        <f>VLOOKUP($D16,OdooParts_PurchaseNotes!$A$1:$P$7185,8,0)</f>
        <v>0</v>
      </c>
      <c r="L16" s="25" t="str">
        <f>VLOOKUP($D16,OdooParts_PurchaseNotes!$A$1:$P$7185,9,0)</f>
        <v>C2015R-1000-ND</v>
      </c>
      <c r="M16" s="25">
        <f>VLOOKUP($D16,OdooParts_PurchaseNotes!$A$1:$P$7185,10,0)</f>
        <v>0</v>
      </c>
      <c r="N16" s="25">
        <f>VLOOKUP($D16,OdooParts_PurchaseNotes!$A$1:$P$7185,11,0)</f>
        <v>0</v>
      </c>
      <c r="O16" s="25">
        <f>VLOOKUP($D16,OdooParts_PurchaseNotes!$A$1:$P$7185,12,0)</f>
        <v>0</v>
      </c>
      <c r="P16" s="25">
        <f>VLOOKUP($D16,OdooParts_PurchaseNotes!$A$1:$P$7185,13,0)</f>
        <v>0</v>
      </c>
      <c r="Q16" s="25">
        <f>VLOOKUP($D16,OdooParts_PurchaseNotes!$A$1:$P$7185,14,0)</f>
        <v>0</v>
      </c>
      <c r="R16" s="25">
        <f>VLOOKUP($D16,OdooParts_PurchaseNotes!$A$1:$P$7185,15,0)</f>
        <v>0</v>
      </c>
      <c r="S16" s="25">
        <f>VLOOKUP($D16,OdooParts_PurchaseNotes!$A$1:$P$7185,16,0)</f>
        <v>0</v>
      </c>
      <c r="T16" s="25" t="e">
        <f>VLOOKUP($D16,OdooParts_PurchaseNotes!$A$1:$P$7185,17,0)</f>
        <v>#REF!</v>
      </c>
    </row>
    <row r="17" spans="1:20" ht="14.25">
      <c r="A17" s="18" t="s">
        <v>9753</v>
      </c>
      <c r="B17" s="37">
        <v>230</v>
      </c>
      <c r="C17" s="38">
        <f>(B17/25.4)/12</f>
        <v>0.75459317585301833</v>
      </c>
      <c r="D17" s="36" t="s">
        <v>2882</v>
      </c>
      <c r="E17" s="25" t="str">
        <f>VLOOKUP($D17,OdooParts_PurchaseNotes!$A$1:$B$7185,2,0)</f>
        <v>24AWG Stranded – Black</v>
      </c>
      <c r="F17" s="25" t="s">
        <v>9741</v>
      </c>
      <c r="G17" s="25">
        <f>VLOOKUP($D17,OdooParts_PurchaseNotes!$A$1:$P$7185,4,0)</f>
        <v>0</v>
      </c>
      <c r="H17" s="25" t="str">
        <f>VLOOKUP($D17,OdooParts_PurchaseNotes!$A$1:$P$7185,5,0)</f>
        <v>ft</v>
      </c>
      <c r="I17" s="25">
        <f>VLOOKUP($D17,OdooParts_PurchaseNotes!$A$1:$P$7185,6,0)</f>
        <v>0</v>
      </c>
      <c r="J17" s="25" t="str">
        <f>VLOOKUP($D17,OdooParts_PurchaseNotes!$A$1:$P$7185,7,0)</f>
        <v>HU1569247BK</v>
      </c>
      <c r="K17" s="25" t="str">
        <f>VLOOKUP($D17,OdooParts_PurchaseNotes!$A$1:$P$7185,8,0)</f>
        <v>Allcable</v>
      </c>
      <c r="L17" s="25" t="str">
        <f>VLOOKUP($D17,OdooParts_PurchaseNotes!$A$1:$P$7185,9,0)</f>
        <v>HU1569247BK</v>
      </c>
      <c r="M17" s="25" t="str">
        <f>VLOOKUP($D17,OdooParts_PurchaseNotes!$A$1:$P$7185,10,0)</f>
        <v>HU1569247BK</v>
      </c>
      <c r="N17" s="25">
        <f>VLOOKUP($D17,OdooParts_PurchaseNotes!$A$1:$P$7185,11,0)</f>
        <v>0</v>
      </c>
      <c r="O17" s="25">
        <f>VLOOKUP($D17,OdooParts_PurchaseNotes!$A$1:$P$7185,12,0)</f>
        <v>0</v>
      </c>
      <c r="P17" s="25">
        <f>VLOOKUP($D17,OdooParts_PurchaseNotes!$A$1:$P$7185,13,0)</f>
        <v>0</v>
      </c>
      <c r="Q17" s="25">
        <f>VLOOKUP($D17,OdooParts_PurchaseNotes!$A$1:$P$7185,14,0)</f>
        <v>0</v>
      </c>
      <c r="R17" s="25">
        <f>VLOOKUP($D17,OdooParts_PurchaseNotes!$A$1:$P$7185,15,0)</f>
        <v>0</v>
      </c>
      <c r="S17" s="25">
        <f>VLOOKUP($D17,OdooParts_PurchaseNotes!$A$1:$P$7185,16,0)</f>
        <v>0</v>
      </c>
      <c r="T17" s="25" t="e">
        <f>VLOOKUP($D17,OdooParts_PurchaseNotes!$A$1:$P$7185,17,0)</f>
        <v>#REF!</v>
      </c>
    </row>
    <row r="18" spans="1:20" ht="14.25">
      <c r="A18" s="18" t="s">
        <v>9754</v>
      </c>
      <c r="B18" s="28">
        <v>1</v>
      </c>
      <c r="C18" s="28"/>
      <c r="D18" s="32" t="s">
        <v>269</v>
      </c>
      <c r="E18" s="25" t="str">
        <f>VLOOKUP($D18,OdooParts_PurchaseNotes!$A$1:$B$7185,2,0)</f>
        <v>TAZ, Dual Extruder Flexplate with Inserts Assembly</v>
      </c>
      <c r="F18" s="25" t="s">
        <v>19</v>
      </c>
      <c r="G18" s="25">
        <f>VLOOKUP($D18,OdooParts_PurchaseNotes!$A$1:$P$7185,4,0)</f>
        <v>0</v>
      </c>
      <c r="H18" s="25" t="str">
        <f>VLOOKUP($D18,OdooParts_PurchaseNotes!$A$1:$P$7185,5,0)</f>
        <v>PCE</v>
      </c>
      <c r="I18" s="25">
        <f>VLOOKUP($D18,OdooParts_PurchaseNotes!$A$1:$P$7185,6,0)</f>
        <v>0</v>
      </c>
      <c r="J18" s="25">
        <f>VLOOKUP($D18,OdooParts_PurchaseNotes!$A$1:$P$7185,7,0)</f>
        <v>0</v>
      </c>
      <c r="K18" s="25">
        <f>VLOOKUP($D18,OdooParts_PurchaseNotes!$A$1:$P$7185,8,0)</f>
        <v>0</v>
      </c>
      <c r="L18" s="25">
        <f>VLOOKUP($D18,OdooParts_PurchaseNotes!$A$1:$P$7185,9,0)</f>
        <v>0</v>
      </c>
      <c r="M18" s="25">
        <f>VLOOKUP($D18,OdooParts_PurchaseNotes!$A$1:$P$7185,10,0)</f>
        <v>0</v>
      </c>
      <c r="N18" s="25">
        <f>VLOOKUP($D18,OdooParts_PurchaseNotes!$A$1:$P$7185,11,0)</f>
        <v>0</v>
      </c>
      <c r="O18" s="25">
        <f>VLOOKUP($D18,OdooParts_PurchaseNotes!$A$1:$P$7185,12,0)</f>
        <v>0</v>
      </c>
      <c r="P18" s="25">
        <f>VLOOKUP($D18,OdooParts_PurchaseNotes!$A$1:$P$7185,13,0)</f>
        <v>0</v>
      </c>
      <c r="Q18" s="25">
        <f>VLOOKUP($D18,OdooParts_PurchaseNotes!$A$1:$P$7185,14,0)</f>
        <v>0</v>
      </c>
      <c r="R18" s="25">
        <f>VLOOKUP($D18,OdooParts_PurchaseNotes!$A$1:$P$7185,15,0)</f>
        <v>0</v>
      </c>
      <c r="S18" s="25">
        <f>VLOOKUP($D18,OdooParts_PurchaseNotes!$A$1:$P$7185,16,0)</f>
        <v>0</v>
      </c>
      <c r="T18" s="25" t="e">
        <f>VLOOKUP($D18,OdooParts_PurchaseNotes!$A$1:$P$7185,17,0)</f>
        <v>#REF!</v>
      </c>
    </row>
    <row r="19" spans="1:20" ht="14.25">
      <c r="A19" s="18" t="s">
        <v>9755</v>
      </c>
      <c r="B19" s="28">
        <v>1</v>
      </c>
      <c r="C19" s="29"/>
      <c r="D19" s="33" t="s">
        <v>4103</v>
      </c>
      <c r="E19" s="25" t="str">
        <f>VLOOKUP($D19,OdooParts_PurchaseNotes!$A$1:$B$7185,2,0)</f>
        <v>Metric Brass Heat-Set Insert For Plastics Tapered, M5-.8 Internal Thread, 6.7mm Length</v>
      </c>
      <c r="F19" s="25" t="s">
        <v>9741</v>
      </c>
      <c r="G19" s="25">
        <f>VLOOKUP($D19,OdooParts_PurchaseNotes!$A$1:$P$7185,4,0)</f>
        <v>0</v>
      </c>
      <c r="H19" s="25" t="str">
        <f>VLOOKUP($D19,OdooParts_PurchaseNotes!$A$1:$P$7185,5,0)</f>
        <v>PCE</v>
      </c>
      <c r="I19" s="25" t="str">
        <f>VLOOKUP($D19,OdooParts_PurchaseNotes!$A$1:$P$7185,6,0)</f>
        <v>Penn Engineering</v>
      </c>
      <c r="J19" s="25" t="str">
        <f>VLOOKUP($D19,OdooParts_PurchaseNotes!$A$1:$P$7185,7,0)</f>
        <v>IUBB-M5-1</v>
      </c>
      <c r="K19" s="25" t="str">
        <f>VLOOKUP($D19,OdooParts_PurchaseNotes!$A$1:$P$7185,8,0)</f>
        <v>CEH</v>
      </c>
      <c r="L19" s="25" t="str">
        <f>VLOOKUP($D19,OdooParts_PurchaseNotes!$A$1:$P$7185,9,0)</f>
        <v>94180A361</v>
      </c>
      <c r="M19" s="25">
        <f>VLOOKUP($D19,OdooParts_PurchaseNotes!$A$1:$P$7185,10,0)</f>
        <v>0</v>
      </c>
      <c r="N19" s="25" t="str">
        <f>VLOOKUP($D19,OdooParts_PurchaseNotes!$A$1:$P$7185,11,0)</f>
        <v xml:space="preserve"> Fastenal  10,000 Pcs 10/8  30,000 12/8 completes liability with fastenal moving to CEH for 2016</v>
      </c>
      <c r="O19" s="25" t="str">
        <f>VLOOKUP($D19,OdooParts_PurchaseNotes!$A$1:$P$7185,12,0)</f>
        <v>Mcmaster</v>
      </c>
      <c r="P19" s="25" t="str">
        <f>VLOOKUP($D19,OdooParts_PurchaseNotes!$A$1:$P$7185,13,0)</f>
        <v>94180A361 - As of 09/17/2014 they have a 2 week lead time on this part. I don't want to fill in because Fastenal Rep is hoping to get units from the Manufacturer sooner, just can't promise</v>
      </c>
      <c r="Q19" s="25">
        <f>VLOOKUP($D19,OdooParts_PurchaseNotes!$A$1:$P$7185,14,0)</f>
        <v>0</v>
      </c>
      <c r="R19" s="25">
        <f>VLOOKUP($D19,OdooParts_PurchaseNotes!$A$1:$P$7185,15,0)</f>
        <v>0</v>
      </c>
      <c r="S19" s="25">
        <f>VLOOKUP($D19,OdooParts_PurchaseNotes!$A$1:$P$7185,16,0)</f>
        <v>0</v>
      </c>
      <c r="T19" s="25" t="e">
        <f>VLOOKUP($D19,OdooParts_PurchaseNotes!$A$1:$P$7185,17,0)</f>
        <v>#REF!</v>
      </c>
    </row>
    <row r="20" spans="1:20" ht="14.25">
      <c r="A20" s="18" t="s">
        <v>9756</v>
      </c>
      <c r="B20" s="23">
        <v>1</v>
      </c>
      <c r="C20" s="23"/>
      <c r="D20" s="36" t="s">
        <v>4769</v>
      </c>
      <c r="E20" s="25" t="str">
        <f>VLOOKUP($D20,OdooParts_PurchaseNotes!$A$1:$B$7185,2,0)</f>
        <v>8mm Smooth Rod x 18-19mm, Stainless Steel (Nubbin)</v>
      </c>
      <c r="F20" s="25" t="s">
        <v>9741</v>
      </c>
      <c r="G20" s="25" t="str">
        <f>VLOOKUP($D20,OdooParts_PurchaseNotes!$A$1:$P$7185,4,0)</f>
        <v>YES</v>
      </c>
      <c r="H20" s="25" t="str">
        <f>VLOOKUP($D20,OdooParts_PurchaseNotes!$A$1:$P$7185,5,0)</f>
        <v>PCE</v>
      </c>
      <c r="I20" s="25">
        <f>VLOOKUP($D20,OdooParts_PurchaseNotes!$A$1:$P$7185,6,0)</f>
        <v>0</v>
      </c>
      <c r="J20" s="25" t="str">
        <f>VLOOKUP($D20,OdooParts_PurchaseNotes!$A$1:$P$7185,7,0)</f>
        <v>EWMR-08-19</v>
      </c>
      <c r="K20" s="25" t="str">
        <f>VLOOKUP($D20,OdooParts_PurchaseNotes!$A$1:$P$7185,8,0)</f>
        <v>Igus</v>
      </c>
      <c r="L20" s="25" t="str">
        <f>VLOOKUP($D20,OdooParts_PurchaseNotes!$A$1:$P$7185,9,0)</f>
        <v>ALE-0000108</v>
      </c>
      <c r="M20" s="25">
        <f>VLOOKUP($D20,OdooParts_PurchaseNotes!$A$1:$P$7185,10,0)</f>
        <v>0</v>
      </c>
      <c r="N20" s="25">
        <f>VLOOKUP($D20,OdooParts_PurchaseNotes!$A$1:$P$7185,11,0)</f>
        <v>0</v>
      </c>
      <c r="O20" s="25">
        <f>VLOOKUP($D20,OdooParts_PurchaseNotes!$A$1:$P$7185,12,0)</f>
        <v>0</v>
      </c>
      <c r="P20" s="25">
        <f>VLOOKUP($D20,OdooParts_PurchaseNotes!$A$1:$P$7185,13,0)</f>
        <v>0</v>
      </c>
      <c r="Q20" s="25">
        <f>VLOOKUP($D20,OdooParts_PurchaseNotes!$A$1:$P$7185,14,0)</f>
        <v>0</v>
      </c>
      <c r="R20" s="25">
        <f>VLOOKUP($D20,OdooParts_PurchaseNotes!$A$1:$P$7185,15,0)</f>
        <v>0</v>
      </c>
      <c r="S20" s="25">
        <f>VLOOKUP($D20,OdooParts_PurchaseNotes!$A$1:$P$7185,16,0)</f>
        <v>0</v>
      </c>
      <c r="T20" s="25" t="e">
        <f>VLOOKUP($D20,OdooParts_PurchaseNotes!$A$1:$P$7185,17,0)</f>
        <v>#REF!</v>
      </c>
    </row>
    <row r="21" spans="1:20" ht="14.25">
      <c r="A21" s="18" t="s">
        <v>9757</v>
      </c>
      <c r="B21" s="28">
        <v>1</v>
      </c>
      <c r="C21" s="29"/>
      <c r="D21" s="33" t="s">
        <v>6591</v>
      </c>
      <c r="E21" s="25" t="str">
        <f>VLOOKUP($D21,OdooParts_PurchaseNotes!$A$1:$B$7185,2,0)</f>
        <v>javelin flex plate v1.2</v>
      </c>
      <c r="F21" s="25" t="str">
        <f>VLOOKUP($D21,OdooParts_PurchaseNotes!$A$1:$P$7185,3,0)</f>
        <v>Make</v>
      </c>
      <c r="G21" s="25" t="str">
        <f>VLOOKUP($D21,OdooParts_PurchaseNotes!$A$1:$P$7185,4,0)</f>
        <v>No</v>
      </c>
      <c r="H21" s="25" t="str">
        <f>VLOOKUP($D21,OdooParts_PurchaseNotes!$A$1:$P$7185,5,0)</f>
        <v>PCE</v>
      </c>
      <c r="I21" s="25" t="str">
        <f>VLOOKUP($D21,OdooParts_PurchaseNotes!$A$1:$P$7185,6,0)</f>
        <v>AlephObjects</v>
      </c>
      <c r="J21" s="25" t="str">
        <f>VLOOKUP($D21,OdooParts_PurchaseNotes!$A$1:$P$7185,7,0)</f>
        <v>None</v>
      </c>
      <c r="K21" s="25" t="str">
        <f>VLOOKUP($D21,OdooParts_PurchaseNotes!$A$1:$P$7185,8,0)</f>
        <v>None</v>
      </c>
      <c r="L21" s="25" t="str">
        <f>VLOOKUP($D21,OdooParts_PurchaseNotes!$A$1:$P$7185,9,0)</f>
        <v>None</v>
      </c>
      <c r="M21" s="25" t="str">
        <f>VLOOKUP($D21,OdooParts_PurchaseNotes!$A$1:$P$7185,10,0)</f>
        <v>None</v>
      </c>
      <c r="N21" s="25" t="str">
        <f>VLOOKUP($D21,OdooParts_PurchaseNotes!$A$1:$P$7185,11,0)</f>
        <v>None</v>
      </c>
      <c r="O21" s="25" t="str">
        <f>VLOOKUP($D21,OdooParts_PurchaseNotes!$A$1:$P$7185,12,0)</f>
        <v>None</v>
      </c>
      <c r="P21" s="25" t="str">
        <f>VLOOKUP($D21,OdooParts_PurchaseNotes!$A$1:$P$7185,13,0)</f>
        <v>None</v>
      </c>
      <c r="Q21" s="25">
        <f>VLOOKUP($D21,OdooParts_PurchaseNotes!$A$1:$P$7185,14,0)</f>
        <v>0</v>
      </c>
      <c r="R21" s="25">
        <f>VLOOKUP($D21,OdooParts_PurchaseNotes!$A$1:$P$7185,15,0)</f>
        <v>0</v>
      </c>
      <c r="S21" s="25">
        <f>VLOOKUP($D21,OdooParts_PurchaseNotes!$A$1:$P$7185,16,0)</f>
        <v>0</v>
      </c>
      <c r="T21" s="25" t="e">
        <f>VLOOKUP($D21,OdooParts_PurchaseNotes!$A$1:$P$7185,17,0)</f>
        <v>#REF!</v>
      </c>
    </row>
    <row r="22" spans="1:20" ht="14.25">
      <c r="A22" s="18" t="s">
        <v>9758</v>
      </c>
      <c r="B22" s="28">
        <v>2</v>
      </c>
      <c r="C22" s="29"/>
      <c r="D22" s="31" t="s">
        <v>4271</v>
      </c>
      <c r="E22" s="25" t="str">
        <f>VLOOKUP($D22,OdooParts_PurchaseNotes!$A$1:$B$7185,2,0)</f>
        <v>Black Class 12.9 Socket Head Cap Screw, Alloy Steel, M2 Thread, 6mm Length, 0.4mm Pitch</v>
      </c>
      <c r="F22" s="25" t="s">
        <v>9741</v>
      </c>
      <c r="G22" s="25">
        <f>VLOOKUP($D22,OdooParts_PurchaseNotes!$A$1:$P$7185,4,0)</f>
        <v>0</v>
      </c>
      <c r="H22" s="25" t="str">
        <f>VLOOKUP($D22,OdooParts_PurchaseNotes!$A$1:$P$7185,5,0)</f>
        <v>PCE</v>
      </c>
      <c r="I22" s="25">
        <f>VLOOKUP($D22,OdooParts_PurchaseNotes!$A$1:$P$7185,6,0)</f>
        <v>0</v>
      </c>
      <c r="J22" s="25" t="str">
        <f>VLOOKUP($D22,OdooParts_PurchaseNotes!$A$1:$P$7185,7,0)</f>
        <v>134596 or ?? 8050-0206</v>
      </c>
      <c r="K22" s="25" t="str">
        <f>VLOOKUP($D22,OdooParts_PurchaseNotes!$A$1:$P$7185,8,0)</f>
        <v>Fastenal</v>
      </c>
      <c r="L22" s="25" t="str">
        <f>VLOOKUP($D22,OdooParts_PurchaseNotes!$A$1:$P$7185,9,0)</f>
        <v>91290A013</v>
      </c>
      <c r="M22" s="25" t="str">
        <f>VLOOKUP($D22,OdooParts_PurchaseNotes!$A$1:$P$7185,10,0)</f>
        <v>8050-0206</v>
      </c>
      <c r="N22" s="25" t="str">
        <f>VLOOKUP($D22,OdooParts_PurchaseNotes!$A$1:$P$7185,11,0)</f>
        <v>Bin stock program Provided Fastenal totals for Foxglove demand and totals needed</v>
      </c>
      <c r="O22" s="25">
        <f>VLOOKUP($D22,OdooParts_PurchaseNotes!$A$1:$P$7185,12,0)</f>
        <v>0</v>
      </c>
      <c r="P22" s="25">
        <f>VLOOKUP($D22,OdooParts_PurchaseNotes!$A$1:$P$7185,13,0)</f>
        <v>0</v>
      </c>
      <c r="Q22" s="25">
        <f>VLOOKUP($D22,OdooParts_PurchaseNotes!$A$1:$P$7185,14,0)</f>
        <v>0</v>
      </c>
      <c r="R22" s="25">
        <f>VLOOKUP($D22,OdooParts_PurchaseNotes!$A$1:$P$7185,15,0)</f>
        <v>0</v>
      </c>
      <c r="S22" s="25">
        <f>VLOOKUP($D22,OdooParts_PurchaseNotes!$A$1:$P$7185,16,0)</f>
        <v>0</v>
      </c>
      <c r="T22" s="25" t="e">
        <f>VLOOKUP($D22,OdooParts_PurchaseNotes!$A$1:$P$7185,17,0)</f>
        <v>#REF!</v>
      </c>
    </row>
    <row r="23" spans="1:20" ht="14.25">
      <c r="A23" s="18" t="s">
        <v>9759</v>
      </c>
      <c r="B23" s="28">
        <v>2</v>
      </c>
      <c r="C23" s="29"/>
      <c r="D23" s="31" t="s">
        <v>3375</v>
      </c>
      <c r="E23" s="25" t="str">
        <f>VLOOKUP($D23,OdooParts_PurchaseNotes!$A$1:$B$7185,2,0)</f>
        <v>M3 x 25 Bolt FHCS, Black-Oxide</v>
      </c>
      <c r="F23" s="25" t="s">
        <v>9741</v>
      </c>
      <c r="G23" s="25">
        <f>VLOOKUP($D23,OdooParts_PurchaseNotes!$A$1:$P$7185,4,0)</f>
        <v>0</v>
      </c>
      <c r="H23" s="25" t="str">
        <f>VLOOKUP($D23,OdooParts_PurchaseNotes!$A$1:$P$7185,5,0)</f>
        <v>PCE</v>
      </c>
      <c r="I23" s="25" t="str">
        <f>VLOOKUP($D23,OdooParts_PurchaseNotes!$A$1:$P$7185,6,0)</f>
        <v>Fastenal</v>
      </c>
      <c r="J23" s="25">
        <f>VLOOKUP($D23,OdooParts_PurchaseNotes!$A$1:$P$7185,7,0)</f>
        <v>40929</v>
      </c>
      <c r="K23" s="25" t="str">
        <f>VLOOKUP($D23,OdooParts_PurchaseNotes!$A$1:$P$7185,8,0)</f>
        <v>Fastenal</v>
      </c>
      <c r="L23" s="25" t="str">
        <f>VLOOKUP($D23,OdooParts_PurchaseNotes!$A$1:$P$7185,9,0)</f>
        <v>91294A138</v>
      </c>
      <c r="M23" s="25">
        <f>VLOOKUP($D23,OdooParts_PurchaseNotes!$A$1:$P$7185,10,0)</f>
        <v>40929</v>
      </c>
      <c r="N23" s="25" t="str">
        <f>VLOOKUP($D23,OdooParts_PurchaseNotes!$A$1:$P$7185,11,0)</f>
        <v>Bin stock program Provided Fastenal totals for Foxglove demand and totals needed</v>
      </c>
      <c r="O23" s="25">
        <f>VLOOKUP($D23,OdooParts_PurchaseNotes!$A$1:$P$7185,12,0)</f>
        <v>0</v>
      </c>
      <c r="P23" s="25">
        <f>VLOOKUP($D23,OdooParts_PurchaseNotes!$A$1:$P$7185,13,0)</f>
        <v>0</v>
      </c>
      <c r="Q23" s="25">
        <f>VLOOKUP($D23,OdooParts_PurchaseNotes!$A$1:$P$7185,14,0)</f>
        <v>0</v>
      </c>
      <c r="R23" s="25">
        <f>VLOOKUP($D23,OdooParts_PurchaseNotes!$A$1:$P$7185,15,0)</f>
        <v>0</v>
      </c>
      <c r="S23" s="25">
        <f>VLOOKUP($D23,OdooParts_PurchaseNotes!$A$1:$P$7185,16,0)</f>
        <v>0</v>
      </c>
      <c r="T23" s="25" t="e">
        <f>VLOOKUP($D23,OdooParts_PurchaseNotes!$A$1:$P$7185,17,0)</f>
        <v>#REF!</v>
      </c>
    </row>
    <row r="24" spans="1:20" ht="14.25" outlineLevel="1">
      <c r="A24" s="18" t="s">
        <v>9760</v>
      </c>
      <c r="B24" s="23">
        <v>1</v>
      </c>
      <c r="C24" s="23"/>
      <c r="D24" s="32" t="s">
        <v>267</v>
      </c>
      <c r="E24" s="25" t="str">
        <f>VLOOKUP($D24,OdooParts_PurchaseNotes!$A$1:$B$7185,2,0)</f>
        <v>TAZ, Dual Extruder Mount with Inserts Assembly</v>
      </c>
      <c r="F24" s="25" t="s">
        <v>19</v>
      </c>
      <c r="G24" s="25">
        <f>VLOOKUP($D24,OdooParts_PurchaseNotes!$A$1:$P$7185,4,0)</f>
        <v>0</v>
      </c>
      <c r="H24" s="25" t="str">
        <f>VLOOKUP($D24,OdooParts_PurchaseNotes!$A$1:$P$7185,5,0)</f>
        <v>PCE</v>
      </c>
      <c r="I24" s="25">
        <f>VLOOKUP($D24,OdooParts_PurchaseNotes!$A$1:$P$7185,6,0)</f>
        <v>0</v>
      </c>
      <c r="J24" s="25">
        <f>VLOOKUP($D24,OdooParts_PurchaseNotes!$A$1:$P$7185,7,0)</f>
        <v>0</v>
      </c>
      <c r="K24" s="25">
        <f>VLOOKUP($D24,OdooParts_PurchaseNotes!$A$1:$P$7185,8,0)</f>
        <v>0</v>
      </c>
      <c r="L24" s="25">
        <f>VLOOKUP($D24,OdooParts_PurchaseNotes!$A$1:$P$7185,9,0)</f>
        <v>0</v>
      </c>
      <c r="M24" s="25">
        <f>VLOOKUP($D24,OdooParts_PurchaseNotes!$A$1:$P$7185,10,0)</f>
        <v>0</v>
      </c>
      <c r="N24" s="25">
        <f>VLOOKUP($D24,OdooParts_PurchaseNotes!$A$1:$P$7185,11,0)</f>
        <v>0</v>
      </c>
      <c r="O24" s="25">
        <f>VLOOKUP($D24,OdooParts_PurchaseNotes!$A$1:$P$7185,12,0)</f>
        <v>0</v>
      </c>
      <c r="P24" s="25">
        <f>VLOOKUP($D24,OdooParts_PurchaseNotes!$A$1:$P$7185,13,0)</f>
        <v>0</v>
      </c>
      <c r="Q24" s="25">
        <f>VLOOKUP($D24,OdooParts_PurchaseNotes!$A$1:$P$7185,14,0)</f>
        <v>0</v>
      </c>
      <c r="R24" s="25">
        <f>VLOOKUP($D24,OdooParts_PurchaseNotes!$A$1:$P$7185,15,0)</f>
        <v>0</v>
      </c>
      <c r="S24" s="25">
        <f>VLOOKUP($D24,OdooParts_PurchaseNotes!$A$1:$P$7185,16,0)</f>
        <v>0</v>
      </c>
      <c r="T24" s="25" t="e">
        <f>VLOOKUP($D24,OdooParts_PurchaseNotes!$A$1:$P$7185,17,0)</f>
        <v>#REF!</v>
      </c>
    </row>
    <row r="25" spans="1:20" ht="14.25" outlineLevel="2">
      <c r="A25" s="18" t="s">
        <v>9761</v>
      </c>
      <c r="B25" s="28">
        <v>4</v>
      </c>
      <c r="C25" s="29"/>
      <c r="D25" s="33" t="s">
        <v>3805</v>
      </c>
      <c r="E25" s="25" t="str">
        <f>VLOOKUP($D25,OdooParts_PurchaseNotes!$A$1:$B$7185,2,0)</f>
        <v>Metric Brass Heat-Set Insert for Plastics Tapered, M3-.5 Internal Thread, 3.8mm Length</v>
      </c>
      <c r="F25" s="25" t="s">
        <v>9741</v>
      </c>
      <c r="G25" s="25">
        <f>VLOOKUP($D25,OdooParts_PurchaseNotes!$A$1:$P$7185,4,0)</f>
        <v>0</v>
      </c>
      <c r="H25" s="25" t="str">
        <f>VLOOKUP($D25,OdooParts_PurchaseNotes!$A$1:$P$7185,5,0)</f>
        <v>PCE</v>
      </c>
      <c r="I25" s="25" t="str">
        <f>VLOOKUP($D25,OdooParts_PurchaseNotes!$A$1:$P$7185,6,0)</f>
        <v>Penn Engineering</v>
      </c>
      <c r="J25" s="25" t="str">
        <f>VLOOKUP($D25,OdooParts_PurchaseNotes!$A$1:$P$7185,7,0)</f>
        <v>IUBB-M3-1</v>
      </c>
      <c r="K25" s="25" t="str">
        <f>VLOOKUP($D25,OdooParts_PurchaseNotes!$A$1:$P$7185,8,0)</f>
        <v>CEH</v>
      </c>
      <c r="L25" s="25" t="str">
        <f>VLOOKUP($D25,OdooParts_PurchaseNotes!$A$1:$P$7185,9,0)</f>
        <v>94180A331</v>
      </c>
      <c r="M25" s="25">
        <f>VLOOKUP($D25,OdooParts_PurchaseNotes!$A$1:$P$7185,10,0)</f>
        <v>0</v>
      </c>
      <c r="N25" s="25" t="str">
        <f>VLOOKUP($D25,OdooParts_PurchaseNotes!$A$1:$P$7185,11,0)</f>
        <v xml:space="preserve"> Fastenal  1500 Pcs 10/8 34000 pcs 10/12  180,000 delivery 12/8/15  completes liability with fastenal moving to CEH for 2016</v>
      </c>
      <c r="O25" s="25">
        <f>VLOOKUP($D25,OdooParts_PurchaseNotes!$A$1:$P$7185,12,0)</f>
        <v>0</v>
      </c>
      <c r="P25" s="25">
        <f>VLOOKUP($D25,OdooParts_PurchaseNotes!$A$1:$P$7185,13,0)</f>
        <v>0</v>
      </c>
      <c r="Q25" s="25">
        <f>VLOOKUP($D25,OdooParts_PurchaseNotes!$A$1:$P$7185,14,0)</f>
        <v>0</v>
      </c>
      <c r="R25" s="25">
        <f>VLOOKUP($D25,OdooParts_PurchaseNotes!$A$1:$P$7185,15,0)</f>
        <v>0</v>
      </c>
      <c r="S25" s="25">
        <f>VLOOKUP($D25,OdooParts_PurchaseNotes!$A$1:$P$7185,16,0)</f>
        <v>0</v>
      </c>
      <c r="T25" s="25" t="e">
        <f>VLOOKUP($D25,OdooParts_PurchaseNotes!$A$1:$P$7185,17,0)</f>
        <v>#REF!</v>
      </c>
    </row>
    <row r="26" spans="1:20" ht="14.25" outlineLevel="2">
      <c r="A26" s="18" t="s">
        <v>9762</v>
      </c>
      <c r="B26" s="28">
        <v>1</v>
      </c>
      <c r="C26" s="29"/>
      <c r="D26" s="33" t="s">
        <v>6589</v>
      </c>
      <c r="E26" s="25" t="str">
        <f>VLOOKUP($D26,OdooParts_PurchaseNotes!$A$1:$B$7185,2,0)</f>
        <v>dual extruder 2.0 mount v1.0</v>
      </c>
      <c r="F26" s="25" t="str">
        <f>VLOOKUP($D26,OdooParts_PurchaseNotes!$A$1:$P$7185,3,0)</f>
        <v>Make</v>
      </c>
      <c r="G26" s="25" t="str">
        <f>VLOOKUP($D26,OdooParts_PurchaseNotes!$A$1:$P$7185,4,0)</f>
        <v>No</v>
      </c>
      <c r="H26" s="25" t="str">
        <f>VLOOKUP($D26,OdooParts_PurchaseNotes!$A$1:$P$7185,5,0)</f>
        <v>PCE</v>
      </c>
      <c r="I26" s="25" t="str">
        <f>VLOOKUP($D26,OdooParts_PurchaseNotes!$A$1:$P$7185,6,0)</f>
        <v>AlephObjects</v>
      </c>
      <c r="J26" s="25" t="str">
        <f>VLOOKUP($D26,OdooParts_PurchaseNotes!$A$1:$P$7185,7,0)</f>
        <v>None</v>
      </c>
      <c r="K26" s="25" t="str">
        <f>VLOOKUP($D26,OdooParts_PurchaseNotes!$A$1:$P$7185,8,0)</f>
        <v>None</v>
      </c>
      <c r="L26" s="25" t="str">
        <f>VLOOKUP($D26,OdooParts_PurchaseNotes!$A$1:$P$7185,9,0)</f>
        <v>None</v>
      </c>
      <c r="M26" s="25" t="str">
        <f>VLOOKUP($D26,OdooParts_PurchaseNotes!$A$1:$P$7185,10,0)</f>
        <v>None</v>
      </c>
      <c r="N26" s="25" t="str">
        <f>VLOOKUP($D26,OdooParts_PurchaseNotes!$A$1:$P$7185,11,0)</f>
        <v>None</v>
      </c>
      <c r="O26" s="25" t="str">
        <f>VLOOKUP($D26,OdooParts_PurchaseNotes!$A$1:$P$7185,12,0)</f>
        <v>None</v>
      </c>
      <c r="P26" s="25" t="str">
        <f>VLOOKUP($D26,OdooParts_PurchaseNotes!$A$1:$P$7185,13,0)</f>
        <v>None</v>
      </c>
      <c r="Q26" s="25">
        <f>VLOOKUP($D26,OdooParts_PurchaseNotes!$A$1:$P$7185,14,0)</f>
        <v>0</v>
      </c>
      <c r="R26" s="25">
        <f>VLOOKUP($D26,OdooParts_PurchaseNotes!$A$1:$P$7185,15,0)</f>
        <v>0</v>
      </c>
      <c r="S26" s="25">
        <f>VLOOKUP($D26,OdooParts_PurchaseNotes!$A$1:$P$7185,16,0)</f>
        <v>0</v>
      </c>
      <c r="T26" s="25" t="e">
        <f>VLOOKUP($D26,OdooParts_PurchaseNotes!$A$1:$P$7185,17,0)</f>
        <v>#REF!</v>
      </c>
    </row>
    <row r="27" spans="1:20" ht="14.25" outlineLevel="1">
      <c r="A27" s="18" t="s">
        <v>9763</v>
      </c>
      <c r="B27" s="39" t="s">
        <v>9764</v>
      </c>
      <c r="C27" s="40">
        <v>2</v>
      </c>
      <c r="D27" s="32" t="s">
        <v>271</v>
      </c>
      <c r="E27" s="25" t="str">
        <f>VLOOKUP($D27,OdooParts_PurchaseNotes!$A$1:$B$7185,2,0)</f>
        <v>Large Herringbone, Green with Hob Bolt Assembly</v>
      </c>
      <c r="F27" s="25" t="s">
        <v>19</v>
      </c>
      <c r="G27" s="25">
        <f>VLOOKUP($D27,OdooParts_PurchaseNotes!$A$1:$P$7185,4,0)</f>
        <v>0</v>
      </c>
      <c r="H27" s="25" t="str">
        <f>VLOOKUP($D27,OdooParts_PurchaseNotes!$A$1:$P$7185,5,0)</f>
        <v>PCE</v>
      </c>
      <c r="I27" s="25">
        <f>VLOOKUP($D27,OdooParts_PurchaseNotes!$A$1:$P$7185,6,0)</f>
        <v>0</v>
      </c>
      <c r="J27" s="25">
        <f>VLOOKUP($D27,OdooParts_PurchaseNotes!$A$1:$P$7185,7,0)</f>
        <v>0</v>
      </c>
      <c r="K27" s="25">
        <f>VLOOKUP($D27,OdooParts_PurchaseNotes!$A$1:$P$7185,8,0)</f>
        <v>0</v>
      </c>
      <c r="L27" s="25">
        <f>VLOOKUP($D27,OdooParts_PurchaseNotes!$A$1:$P$7185,9,0)</f>
        <v>0</v>
      </c>
      <c r="M27" s="25">
        <f>VLOOKUP($D27,OdooParts_PurchaseNotes!$A$1:$P$7185,10,0)</f>
        <v>0</v>
      </c>
      <c r="N27" s="25">
        <f>VLOOKUP($D27,OdooParts_PurchaseNotes!$A$1:$P$7185,11,0)</f>
        <v>0</v>
      </c>
      <c r="O27" s="25">
        <f>VLOOKUP($D27,OdooParts_PurchaseNotes!$A$1:$P$7185,12,0)</f>
        <v>0</v>
      </c>
      <c r="P27" s="25">
        <f>VLOOKUP($D27,OdooParts_PurchaseNotes!$A$1:$P$7185,13,0)</f>
        <v>0</v>
      </c>
      <c r="Q27" s="25">
        <f>VLOOKUP($D27,OdooParts_PurchaseNotes!$A$1:$P$7185,14,0)</f>
        <v>0</v>
      </c>
      <c r="R27" s="25">
        <f>VLOOKUP($D27,OdooParts_PurchaseNotes!$A$1:$P$7185,15,0)</f>
        <v>0</v>
      </c>
      <c r="S27" s="25">
        <f>VLOOKUP($D27,OdooParts_PurchaseNotes!$A$1:$P$7185,16,0)</f>
        <v>0</v>
      </c>
      <c r="T27" s="25" t="e">
        <f>VLOOKUP($D27,OdooParts_PurchaseNotes!$A$1:$P$7185,17,0)</f>
        <v>#REF!</v>
      </c>
    </row>
    <row r="28" spans="1:20" ht="14.25" outlineLevel="2">
      <c r="A28" s="18" t="s">
        <v>9765</v>
      </c>
      <c r="B28" s="28">
        <v>1</v>
      </c>
      <c r="C28" s="29">
        <v>2</v>
      </c>
      <c r="D28" s="35" t="s">
        <v>3310</v>
      </c>
      <c r="E28" s="25" t="str">
        <f>VLOOKUP($D28,OdooParts_PurchaseNotes!$A$1:$B$7185,2,0)</f>
        <v>Hobbed Bolt, M8 x 50mm Hex head, 26mm offset, Stainless Steel</v>
      </c>
      <c r="F28" s="25" t="s">
        <v>9741</v>
      </c>
      <c r="G28" s="25">
        <f>VLOOKUP($D28,OdooParts_PurchaseNotes!$A$1:$P$7185,4,0)</f>
        <v>0</v>
      </c>
      <c r="H28" s="25" t="str">
        <f>VLOOKUP($D28,OdooParts_PurchaseNotes!$A$1:$P$7185,5,0)</f>
        <v>PCE</v>
      </c>
      <c r="I28" s="25" t="str">
        <f>VLOOKUP($D28,OdooParts_PurchaseNotes!$A$1:$P$7185,6,0)</f>
        <v>Quattro</v>
      </c>
      <c r="J28" s="25">
        <f>VLOOKUP($D28,OdooParts_PurchaseNotes!$A$1:$P$7185,7,0)</f>
        <v>0</v>
      </c>
      <c r="K28" s="25" t="str">
        <f>VLOOKUP($D28,OdooParts_PurchaseNotes!$A$1:$P$7185,8,0)</f>
        <v>Quattro</v>
      </c>
      <c r="L28" s="25">
        <f>VLOOKUP($D28,OdooParts_PurchaseNotes!$A$1:$P$7185,9,0)</f>
        <v>0</v>
      </c>
      <c r="M28" s="25">
        <f>VLOOKUP($D28,OdooParts_PurchaseNotes!$A$1:$P$7185,10,0)</f>
        <v>0</v>
      </c>
      <c r="N28" s="25">
        <f>VLOOKUP($D28,OdooParts_PurchaseNotes!$A$1:$P$7185,11,0)</f>
        <v>0</v>
      </c>
      <c r="O28" s="25">
        <f>VLOOKUP($D28,OdooParts_PurchaseNotes!$A$1:$P$7185,12,0)</f>
        <v>0</v>
      </c>
      <c r="P28" s="25">
        <f>VLOOKUP($D28,OdooParts_PurchaseNotes!$A$1:$P$7185,13,0)</f>
        <v>0</v>
      </c>
      <c r="Q28" s="25">
        <f>VLOOKUP($D28,OdooParts_PurchaseNotes!$A$1:$P$7185,14,0)</f>
        <v>0</v>
      </c>
      <c r="R28" s="25">
        <f>VLOOKUP($D28,OdooParts_PurchaseNotes!$A$1:$P$7185,15,0)</f>
        <v>0</v>
      </c>
      <c r="S28" s="25">
        <f>VLOOKUP($D28,OdooParts_PurchaseNotes!$A$1:$P$7185,16,0)</f>
        <v>0</v>
      </c>
      <c r="T28" s="25" t="e">
        <f>VLOOKUP($D28,OdooParts_PurchaseNotes!$A$1:$P$7185,17,0)</f>
        <v>#REF!</v>
      </c>
    </row>
    <row r="29" spans="1:20" ht="14.25" outlineLevel="2">
      <c r="A29" s="18" t="s">
        <v>9766</v>
      </c>
      <c r="B29" s="28">
        <v>1</v>
      </c>
      <c r="C29" s="29">
        <v>2</v>
      </c>
      <c r="D29" s="33" t="s">
        <v>6577</v>
      </c>
      <c r="E29" s="25" t="str">
        <f>VLOOKUP($D29,OdooParts_PurchaseNotes!$A$1:$B$7185,2,0)</f>
        <v>Herringbone Large Gear v1.3, Lulzbot green</v>
      </c>
      <c r="F29" s="25" t="str">
        <f>VLOOKUP($D29,OdooParts_PurchaseNotes!$A$1:$P$7185,3,0)</f>
        <v>Make</v>
      </c>
      <c r="G29" s="25" t="str">
        <f>VLOOKUP($D29,OdooParts_PurchaseNotes!$A$1:$P$7185,4,0)</f>
        <v>No</v>
      </c>
      <c r="H29" s="25" t="str">
        <f>VLOOKUP($D29,OdooParts_PurchaseNotes!$A$1:$P$7185,5,0)</f>
        <v>PCE</v>
      </c>
      <c r="I29" s="25" t="str">
        <f>VLOOKUP($D29,OdooParts_PurchaseNotes!$A$1:$P$7185,6,0)</f>
        <v>AlephObjects</v>
      </c>
      <c r="J29" s="25" t="str">
        <f>VLOOKUP($D29,OdooParts_PurchaseNotes!$A$1:$P$7185,7,0)</f>
        <v>None</v>
      </c>
      <c r="K29" s="25" t="str">
        <f>VLOOKUP($D29,OdooParts_PurchaseNotes!$A$1:$P$7185,8,0)</f>
        <v>None</v>
      </c>
      <c r="L29" s="25" t="str">
        <f>VLOOKUP($D29,OdooParts_PurchaseNotes!$A$1:$P$7185,9,0)</f>
        <v>None</v>
      </c>
      <c r="M29" s="25" t="str">
        <f>VLOOKUP($D29,OdooParts_PurchaseNotes!$A$1:$P$7185,10,0)</f>
        <v>None</v>
      </c>
      <c r="N29" s="25" t="str">
        <f>VLOOKUP($D29,OdooParts_PurchaseNotes!$A$1:$P$7185,11,0)</f>
        <v>None</v>
      </c>
      <c r="O29" s="25" t="str">
        <f>VLOOKUP($D29,OdooParts_PurchaseNotes!$A$1:$P$7185,12,0)</f>
        <v>None</v>
      </c>
      <c r="P29" s="25" t="str">
        <f>VLOOKUP($D29,OdooParts_PurchaseNotes!$A$1:$P$7185,13,0)</f>
        <v>None</v>
      </c>
      <c r="Q29" s="25">
        <f>VLOOKUP($D29,OdooParts_PurchaseNotes!$A$1:$P$7185,14,0)</f>
        <v>23</v>
      </c>
      <c r="R29" s="25">
        <f>VLOOKUP($D29,OdooParts_PurchaseNotes!$A$1:$P$7185,15,0)</f>
        <v>0</v>
      </c>
      <c r="S29" s="25" t="str">
        <f>VLOOKUP($D29,OdooParts_PurchaseNotes!$A$1:$P$7185,16,0)</f>
        <v>#VALUE!</v>
      </c>
      <c r="T29" s="25" t="e">
        <f>VLOOKUP($D29,OdooParts_PurchaseNotes!$A$1:$P$7185,17,0)</f>
        <v>#REF!</v>
      </c>
    </row>
    <row r="30" spans="1:20" ht="14.25" outlineLevel="1">
      <c r="A30" s="18" t="s">
        <v>9767</v>
      </c>
      <c r="B30" s="39" t="s">
        <v>9768</v>
      </c>
      <c r="C30" s="40">
        <v>2</v>
      </c>
      <c r="D30" s="32" t="s">
        <v>273</v>
      </c>
      <c r="E30" s="25" t="str">
        <f>VLOOKUP($D30,OdooParts_PurchaseNotes!$A$1:$B$7185,2,0)</f>
        <v>Extruder Idler Block with Bearing Assembly</v>
      </c>
      <c r="F30" s="25" t="s">
        <v>19</v>
      </c>
      <c r="G30" s="25">
        <f>VLOOKUP($D30,OdooParts_PurchaseNotes!$A$1:$P$7185,4,0)</f>
        <v>0</v>
      </c>
      <c r="H30" s="25" t="str">
        <f>VLOOKUP($D30,OdooParts_PurchaseNotes!$A$1:$P$7185,5,0)</f>
        <v>PCE</v>
      </c>
      <c r="I30" s="25">
        <f>VLOOKUP($D30,OdooParts_PurchaseNotes!$A$1:$P$7185,6,0)</f>
        <v>0</v>
      </c>
      <c r="J30" s="25">
        <f>VLOOKUP($D30,OdooParts_PurchaseNotes!$A$1:$P$7185,7,0)</f>
        <v>0</v>
      </c>
      <c r="K30" s="25">
        <f>VLOOKUP($D30,OdooParts_PurchaseNotes!$A$1:$P$7185,8,0)</f>
        <v>0</v>
      </c>
      <c r="L30" s="25">
        <f>VLOOKUP($D30,OdooParts_PurchaseNotes!$A$1:$P$7185,9,0)</f>
        <v>0</v>
      </c>
      <c r="M30" s="25">
        <f>VLOOKUP($D30,OdooParts_PurchaseNotes!$A$1:$P$7185,10,0)</f>
        <v>0</v>
      </c>
      <c r="N30" s="25">
        <f>VLOOKUP($D30,OdooParts_PurchaseNotes!$A$1:$P$7185,11,0)</f>
        <v>0</v>
      </c>
      <c r="O30" s="25">
        <f>VLOOKUP($D30,OdooParts_PurchaseNotes!$A$1:$P$7185,12,0)</f>
        <v>0</v>
      </c>
      <c r="P30" s="25">
        <f>VLOOKUP($D30,OdooParts_PurchaseNotes!$A$1:$P$7185,13,0)</f>
        <v>0</v>
      </c>
      <c r="Q30" s="25">
        <f>VLOOKUP($D30,OdooParts_PurchaseNotes!$A$1:$P$7185,14,0)</f>
        <v>0</v>
      </c>
      <c r="R30" s="25">
        <f>VLOOKUP($D30,OdooParts_PurchaseNotes!$A$1:$P$7185,15,0)</f>
        <v>0</v>
      </c>
      <c r="S30" s="25">
        <f>VLOOKUP($D30,OdooParts_PurchaseNotes!$A$1:$P$7185,16,0)</f>
        <v>0</v>
      </c>
      <c r="T30" s="25" t="e">
        <f>VLOOKUP($D30,OdooParts_PurchaseNotes!$A$1:$P$7185,17,0)</f>
        <v>#REF!</v>
      </c>
    </row>
    <row r="31" spans="1:20" ht="14.25" outlineLevel="2">
      <c r="A31" s="18" t="s">
        <v>9769</v>
      </c>
      <c r="B31" s="28">
        <v>1</v>
      </c>
      <c r="C31" s="29">
        <v>2</v>
      </c>
      <c r="D31" s="33" t="s">
        <v>4769</v>
      </c>
      <c r="E31" s="25" t="str">
        <f>VLOOKUP($D31,OdooParts_PurchaseNotes!$A$1:$B$7185,2,0)</f>
        <v>8mm Smooth Rod x 18-19mm, Stainless Steel (Nubbin)</v>
      </c>
      <c r="F31" s="25" t="s">
        <v>9741</v>
      </c>
      <c r="G31" s="25" t="str">
        <f>VLOOKUP($D31,OdooParts_PurchaseNotes!$A$1:$P$7185,4,0)</f>
        <v>YES</v>
      </c>
      <c r="H31" s="25" t="str">
        <f>VLOOKUP($D31,OdooParts_PurchaseNotes!$A$1:$P$7185,5,0)</f>
        <v>PCE</v>
      </c>
      <c r="I31" s="25">
        <f>VLOOKUP($D31,OdooParts_PurchaseNotes!$A$1:$P$7185,6,0)</f>
        <v>0</v>
      </c>
      <c r="J31" s="25" t="str">
        <f>VLOOKUP($D31,OdooParts_PurchaseNotes!$A$1:$P$7185,7,0)</f>
        <v>EWMR-08-19</v>
      </c>
      <c r="K31" s="25" t="str">
        <f>VLOOKUP($D31,OdooParts_PurchaseNotes!$A$1:$P$7185,8,0)</f>
        <v>Igus</v>
      </c>
      <c r="L31" s="25" t="str">
        <f>VLOOKUP($D31,OdooParts_PurchaseNotes!$A$1:$P$7185,9,0)</f>
        <v>ALE-0000108</v>
      </c>
      <c r="M31" s="25">
        <f>VLOOKUP($D31,OdooParts_PurchaseNotes!$A$1:$P$7185,10,0)</f>
        <v>0</v>
      </c>
      <c r="N31" s="25">
        <f>VLOOKUP($D31,OdooParts_PurchaseNotes!$A$1:$P$7185,11,0)</f>
        <v>0</v>
      </c>
      <c r="O31" s="25">
        <f>VLOOKUP($D31,OdooParts_PurchaseNotes!$A$1:$P$7185,12,0)</f>
        <v>0</v>
      </c>
      <c r="P31" s="25">
        <f>VLOOKUP($D31,OdooParts_PurchaseNotes!$A$1:$P$7185,13,0)</f>
        <v>0</v>
      </c>
      <c r="Q31" s="25">
        <f>VLOOKUP($D31,OdooParts_PurchaseNotes!$A$1:$P$7185,14,0)</f>
        <v>0</v>
      </c>
      <c r="R31" s="25">
        <f>VLOOKUP($D31,OdooParts_PurchaseNotes!$A$1:$P$7185,15,0)</f>
        <v>0</v>
      </c>
      <c r="S31" s="25">
        <f>VLOOKUP($D31,OdooParts_PurchaseNotes!$A$1:$P$7185,16,0)</f>
        <v>0</v>
      </c>
      <c r="T31" s="25" t="e">
        <f>VLOOKUP($D31,OdooParts_PurchaseNotes!$A$1:$P$7185,17,0)</f>
        <v>#REF!</v>
      </c>
    </row>
    <row r="32" spans="1:20" ht="14.25" outlineLevel="2">
      <c r="A32" s="18" t="s">
        <v>9770</v>
      </c>
      <c r="B32" s="28">
        <v>1</v>
      </c>
      <c r="C32" s="29">
        <v>2</v>
      </c>
      <c r="D32" s="33" t="s">
        <v>6581</v>
      </c>
      <c r="E32" s="25" t="str">
        <f>VLOOKUP($D32,OdooParts_PurchaseNotes!$A$1:$B$7185,2,0)</f>
        <v>Extruder Idler Block v1.4c, Taz &amp; Mini</v>
      </c>
      <c r="F32" s="25" t="str">
        <f>VLOOKUP($D32,OdooParts_PurchaseNotes!$A$1:$P$7185,3,0)</f>
        <v>Make</v>
      </c>
      <c r="G32" s="25" t="str">
        <f>VLOOKUP($D32,OdooParts_PurchaseNotes!$A$1:$P$7185,4,0)</f>
        <v>No</v>
      </c>
      <c r="H32" s="25" t="str">
        <f>VLOOKUP($D32,OdooParts_PurchaseNotes!$A$1:$P$7185,5,0)</f>
        <v>PCE</v>
      </c>
      <c r="I32" s="25" t="str">
        <f>VLOOKUP($D32,OdooParts_PurchaseNotes!$A$1:$P$7185,6,0)</f>
        <v>AlephObjects</v>
      </c>
      <c r="J32" s="25" t="str">
        <f>VLOOKUP($D32,OdooParts_PurchaseNotes!$A$1:$P$7185,7,0)</f>
        <v>None</v>
      </c>
      <c r="K32" s="25" t="str">
        <f>VLOOKUP($D32,OdooParts_PurchaseNotes!$A$1:$P$7185,8,0)</f>
        <v>None</v>
      </c>
      <c r="L32" s="25" t="str">
        <f>VLOOKUP($D32,OdooParts_PurchaseNotes!$A$1:$P$7185,9,0)</f>
        <v>None</v>
      </c>
      <c r="M32" s="25" t="str">
        <f>VLOOKUP($D32,OdooParts_PurchaseNotes!$A$1:$P$7185,10,0)</f>
        <v>None</v>
      </c>
      <c r="N32" s="25" t="str">
        <f>VLOOKUP($D32,OdooParts_PurchaseNotes!$A$1:$P$7185,11,0)</f>
        <v>None</v>
      </c>
      <c r="O32" s="25" t="str">
        <f>VLOOKUP($D32,OdooParts_PurchaseNotes!$A$1:$P$7185,12,0)</f>
        <v>None</v>
      </c>
      <c r="P32" s="25" t="str">
        <f>VLOOKUP($D32,OdooParts_PurchaseNotes!$A$1:$P$7185,13,0)</f>
        <v>None</v>
      </c>
      <c r="Q32" s="25">
        <f>VLOOKUP($D32,OdooParts_PurchaseNotes!$A$1:$P$7185,14,0)</f>
        <v>9.23</v>
      </c>
      <c r="R32" s="25">
        <f>VLOOKUP($D32,OdooParts_PurchaseNotes!$A$1:$P$7185,15,0)</f>
        <v>0</v>
      </c>
      <c r="S32" s="25" t="str">
        <f>VLOOKUP($D32,OdooParts_PurchaseNotes!$A$1:$P$7185,16,0)</f>
        <v>#VALUE!</v>
      </c>
      <c r="T32" s="25" t="e">
        <f>VLOOKUP($D32,OdooParts_PurchaseNotes!$A$1:$P$7185,17,0)</f>
        <v>#REF!</v>
      </c>
    </row>
    <row r="33" spans="1:20" ht="14.25" outlineLevel="1">
      <c r="A33" s="18" t="s">
        <v>9771</v>
      </c>
      <c r="B33" s="39" t="s">
        <v>9772</v>
      </c>
      <c r="C33" s="40">
        <v>4</v>
      </c>
      <c r="D33" s="32" t="s">
        <v>275</v>
      </c>
      <c r="E33" s="25" t="str">
        <f>VLOOKUP($D33,OdooParts_PurchaseNotes!$A$1:$B$7185,2,0)</f>
        <v>Extruder Thumb Screw assembly</v>
      </c>
      <c r="F33" s="25" t="s">
        <v>19</v>
      </c>
      <c r="G33" s="25">
        <f>VLOOKUP($D33,OdooParts_PurchaseNotes!$A$1:$P$7185,4,0)</f>
        <v>0</v>
      </c>
      <c r="H33" s="25" t="str">
        <f>VLOOKUP($D33,OdooParts_PurchaseNotes!$A$1:$P$7185,5,0)</f>
        <v>PCE</v>
      </c>
      <c r="I33" s="25">
        <f>VLOOKUP($D33,OdooParts_PurchaseNotes!$A$1:$P$7185,6,0)</f>
        <v>0</v>
      </c>
      <c r="J33" s="25">
        <f>VLOOKUP($D33,OdooParts_PurchaseNotes!$A$1:$P$7185,7,0)</f>
        <v>0</v>
      </c>
      <c r="K33" s="25">
        <f>VLOOKUP($D33,OdooParts_PurchaseNotes!$A$1:$P$7185,8,0)</f>
        <v>0</v>
      </c>
      <c r="L33" s="25">
        <f>VLOOKUP($D33,OdooParts_PurchaseNotes!$A$1:$P$7185,9,0)</f>
        <v>0</v>
      </c>
      <c r="M33" s="25">
        <f>VLOOKUP($D33,OdooParts_PurchaseNotes!$A$1:$P$7185,10,0)</f>
        <v>0</v>
      </c>
      <c r="N33" s="25">
        <f>VLOOKUP($D33,OdooParts_PurchaseNotes!$A$1:$P$7185,11,0)</f>
        <v>0</v>
      </c>
      <c r="O33" s="25">
        <f>VLOOKUP($D33,OdooParts_PurchaseNotes!$A$1:$P$7185,12,0)</f>
        <v>0</v>
      </c>
      <c r="P33" s="25">
        <f>VLOOKUP($D33,OdooParts_PurchaseNotes!$A$1:$P$7185,13,0)</f>
        <v>0</v>
      </c>
      <c r="Q33" s="25">
        <f>VLOOKUP($D33,OdooParts_PurchaseNotes!$A$1:$P$7185,14,0)</f>
        <v>0</v>
      </c>
      <c r="R33" s="25">
        <f>VLOOKUP($D33,OdooParts_PurchaseNotes!$A$1:$P$7185,15,0)</f>
        <v>0</v>
      </c>
      <c r="S33" s="25">
        <f>VLOOKUP($D33,OdooParts_PurchaseNotes!$A$1:$P$7185,16,0)</f>
        <v>0</v>
      </c>
      <c r="T33" s="25" t="e">
        <f>VLOOKUP($D33,OdooParts_PurchaseNotes!$A$1:$P$7185,17,0)</f>
        <v>#REF!</v>
      </c>
    </row>
    <row r="34" spans="1:20" ht="14.25" outlineLevel="2">
      <c r="A34" s="18" t="s">
        <v>9773</v>
      </c>
      <c r="B34" s="28">
        <v>1</v>
      </c>
      <c r="C34" s="29">
        <v>4</v>
      </c>
      <c r="D34" s="41" t="s">
        <v>3174</v>
      </c>
      <c r="E34" s="25" t="str">
        <f>VLOOKUP($D34,OdooParts_PurchaseNotes!$A$1:$B$7185,2,0)</f>
        <v>Metric Class 12.9 Socket Head Cap Screw M4 Thread, 55mm Length, 0.70mm Pitch</v>
      </c>
      <c r="F34" s="25" t="s">
        <v>9741</v>
      </c>
      <c r="G34" s="25">
        <f>VLOOKUP($D34,OdooParts_PurchaseNotes!$A$1:$P$7185,4,0)</f>
        <v>0</v>
      </c>
      <c r="H34" s="25" t="str">
        <f>VLOOKUP($D34,OdooParts_PurchaseNotes!$A$1:$P$7185,5,0)</f>
        <v>PCE</v>
      </c>
      <c r="I34" s="25" t="str">
        <f>VLOOKUP($D34,OdooParts_PurchaseNotes!$A$1:$P$7185,6,0)</f>
        <v>Fastenal</v>
      </c>
      <c r="J34" s="25" t="str">
        <f>VLOOKUP($D34,OdooParts_PurchaseNotes!$A$1:$P$7185,7,0)</f>
        <v>ZT2530055PF0000</v>
      </c>
      <c r="K34" s="25" t="str">
        <f>VLOOKUP($D34,OdooParts_PurchaseNotes!$A$1:$P$7185,8,0)</f>
        <v>Fastenal</v>
      </c>
      <c r="L34" s="25" t="str">
        <f>VLOOKUP($D34,OdooParts_PurchaseNotes!$A$1:$P$7185,9,0)</f>
        <v>91290A187</v>
      </c>
      <c r="M34" s="25" t="str">
        <f>VLOOKUP($D34,OdooParts_PurchaseNotes!$A$1:$P$7185,10,0)</f>
        <v>ZT2530055PF0000</v>
      </c>
      <c r="N34" s="25" t="str">
        <f>VLOOKUP($D34,OdooParts_PurchaseNotes!$A$1:$P$7185,11,0)</f>
        <v>Bin stock program Provided Fastenal totals for Foxglove demand and totals needed</v>
      </c>
      <c r="O34" s="25" t="str">
        <f>VLOOKUP($D34,OdooParts_PurchaseNotes!$A$1:$P$7185,12,0)</f>
        <v>Mcmaster</v>
      </c>
      <c r="P34" s="25" t="str">
        <f>VLOOKUP($D34,OdooParts_PurchaseNotes!$A$1:$P$7185,13,0)</f>
        <v>91290A187</v>
      </c>
      <c r="Q34" s="25">
        <f>VLOOKUP($D34,OdooParts_PurchaseNotes!$A$1:$P$7185,14,0)</f>
        <v>0</v>
      </c>
      <c r="R34" s="25">
        <f>VLOOKUP($D34,OdooParts_PurchaseNotes!$A$1:$P$7185,15,0)</f>
        <v>0</v>
      </c>
      <c r="S34" s="25">
        <f>VLOOKUP($D34,OdooParts_PurchaseNotes!$A$1:$P$7185,16,0)</f>
        <v>0</v>
      </c>
      <c r="T34" s="25" t="e">
        <f>VLOOKUP($D34,OdooParts_PurchaseNotes!$A$1:$P$7185,17,0)</f>
        <v>#REF!</v>
      </c>
    </row>
    <row r="35" spans="1:20" ht="14.25" outlineLevel="2">
      <c r="A35" s="18" t="s">
        <v>9774</v>
      </c>
      <c r="B35" s="28">
        <v>1</v>
      </c>
      <c r="C35" s="29">
        <v>4</v>
      </c>
      <c r="D35" s="33" t="s">
        <v>3812</v>
      </c>
      <c r="E35" s="25" t="str">
        <f>VLOOKUP($D35,OdooParts_PurchaseNotes!$A$1:$B$7185,2,0)</f>
        <v>Metric Press-Fit Plastic Thumb Screw Head Knurled, Black, Fits M4 Screw, 13mm A, 5.5mm B</v>
      </c>
      <c r="F35" s="25" t="s">
        <v>9741</v>
      </c>
      <c r="G35" s="25">
        <f>VLOOKUP($D35,OdooParts_PurchaseNotes!$A$1:$P$7185,4,0)</f>
        <v>0</v>
      </c>
      <c r="H35" s="25" t="str">
        <f>VLOOKUP($D35,OdooParts_PurchaseNotes!$A$1:$P$7185,5,0)</f>
        <v>PCE</v>
      </c>
      <c r="I35" s="25">
        <f>VLOOKUP($D35,OdooParts_PurchaseNotes!$A$1:$P$7185,6,0)</f>
        <v>0</v>
      </c>
      <c r="J35" s="25">
        <f>VLOOKUP($D35,OdooParts_PurchaseNotes!$A$1:$P$7185,7,0)</f>
        <v>11102951</v>
      </c>
      <c r="K35" s="25" t="str">
        <f>VLOOKUP($D35,OdooParts_PurchaseNotes!$A$1:$P$7185,8,0)</f>
        <v>Fastenal</v>
      </c>
      <c r="L35" s="25" t="str">
        <f>VLOOKUP($D35,OdooParts_PurchaseNotes!$A$1:$P$7185,9,0)</f>
        <v>ALE-0000070</v>
      </c>
      <c r="M35" s="25">
        <f>VLOOKUP($D35,OdooParts_PurchaseNotes!$A$1:$P$7185,10,0)</f>
        <v>11102951</v>
      </c>
      <c r="N35" s="25" t="str">
        <f>VLOOKUP($D35,OdooParts_PurchaseNotes!$A$1:$P$7185,11,0)</f>
        <v>Bin stock program Provided Fastenal totals for Foxglove demand and totals needed</v>
      </c>
      <c r="O35" s="25" t="str">
        <f>VLOOKUP($D35,OdooParts_PurchaseNotes!$A$1:$P$7185,12,0)</f>
        <v>Mcmaster</v>
      </c>
      <c r="P35" s="25" t="str">
        <f>VLOOKUP($D35,OdooParts_PurchaseNotes!$A$1:$P$7185,13,0)</f>
        <v>91175A062</v>
      </c>
      <c r="Q35" s="25">
        <f>VLOOKUP($D35,OdooParts_PurchaseNotes!$A$1:$P$7185,14,0)</f>
        <v>0</v>
      </c>
      <c r="R35" s="25">
        <f>VLOOKUP($D35,OdooParts_PurchaseNotes!$A$1:$P$7185,15,0)</f>
        <v>0</v>
      </c>
      <c r="S35" s="25">
        <f>VLOOKUP($D35,OdooParts_PurchaseNotes!$A$1:$P$7185,16,0)</f>
        <v>0</v>
      </c>
      <c r="T35" s="25" t="e">
        <f>VLOOKUP($D35,OdooParts_PurchaseNotes!$A$1:$P$7185,17,0)</f>
        <v>#REF!</v>
      </c>
    </row>
    <row r="36" spans="1:20" ht="14.25" outlineLevel="1">
      <c r="A36" s="18" t="s">
        <v>9775</v>
      </c>
      <c r="B36" s="28">
        <v>1</v>
      </c>
      <c r="C36" s="28"/>
      <c r="D36" s="32" t="s">
        <v>992</v>
      </c>
      <c r="E36" s="25" t="str">
        <f>VLOOKUP($D36,OdooParts_PurchaseNotes!$A$1:$B$7185,2,0)</f>
        <v>Dual blower harness for v2.0 dual extruders</v>
      </c>
      <c r="F36" s="25" t="s">
        <v>19</v>
      </c>
      <c r="G36" s="25">
        <f>VLOOKUP($D36,OdooParts_PurchaseNotes!$A$1:$P$7185,4,0)</f>
        <v>0</v>
      </c>
      <c r="H36" s="25" t="str">
        <f>VLOOKUP($D36,OdooParts_PurchaseNotes!$A$1:$P$7185,5,0)</f>
        <v>PCE</v>
      </c>
      <c r="I36" s="25">
        <f>VLOOKUP($D36,OdooParts_PurchaseNotes!$A$1:$P$7185,6,0)</f>
        <v>0</v>
      </c>
      <c r="J36" s="25">
        <f>VLOOKUP($D36,OdooParts_PurchaseNotes!$A$1:$P$7185,7,0)</f>
        <v>0</v>
      </c>
      <c r="K36" s="25">
        <f>VLOOKUP($D36,OdooParts_PurchaseNotes!$A$1:$P$7185,8,0)</f>
        <v>0</v>
      </c>
      <c r="L36" s="25">
        <f>VLOOKUP($D36,OdooParts_PurchaseNotes!$A$1:$P$7185,9,0)</f>
        <v>0</v>
      </c>
      <c r="M36" s="25">
        <f>VLOOKUP($D36,OdooParts_PurchaseNotes!$A$1:$P$7185,10,0)</f>
        <v>0</v>
      </c>
      <c r="N36" s="25">
        <f>VLOOKUP($D36,OdooParts_PurchaseNotes!$A$1:$P$7185,11,0)</f>
        <v>0</v>
      </c>
      <c r="O36" s="25">
        <f>VLOOKUP($D36,OdooParts_PurchaseNotes!$A$1:$P$7185,12,0)</f>
        <v>0</v>
      </c>
      <c r="P36" s="25">
        <f>VLOOKUP($D36,OdooParts_PurchaseNotes!$A$1:$P$7185,13,0)</f>
        <v>0</v>
      </c>
      <c r="Q36" s="25">
        <f>VLOOKUP($D36,OdooParts_PurchaseNotes!$A$1:$P$7185,14,0)</f>
        <v>0</v>
      </c>
      <c r="R36" s="25">
        <f>VLOOKUP($D36,OdooParts_PurchaseNotes!$A$1:$P$7185,15,0)</f>
        <v>0</v>
      </c>
      <c r="S36" s="25">
        <f>VLOOKUP($D36,OdooParts_PurchaseNotes!$A$1:$P$7185,16,0)</f>
        <v>0</v>
      </c>
      <c r="T36" s="25" t="e">
        <f>VLOOKUP($D36,OdooParts_PurchaseNotes!$A$1:$P$7185,17,0)</f>
        <v>#REF!</v>
      </c>
    </row>
    <row r="37" spans="1:20" ht="14.25" outlineLevel="2">
      <c r="A37" s="18" t="s">
        <v>9776</v>
      </c>
      <c r="B37" s="28">
        <v>2</v>
      </c>
      <c r="C37" s="29"/>
      <c r="D37" s="42" t="s">
        <v>967</v>
      </c>
      <c r="E37" s="25" t="str">
        <f>VLOOKUP($D37,OdooParts_PurchaseNotes!$A$1:$B$7185,2,0)</f>
        <v>RFB2008 Micro Blower with 30awg wire that is 250mm long</v>
      </c>
      <c r="F37" s="25" t="s">
        <v>9741</v>
      </c>
      <c r="G37" s="25">
        <f>VLOOKUP($D37,OdooParts_PurchaseNotes!$A$1:$P$7185,4,0)</f>
        <v>0</v>
      </c>
      <c r="H37" s="25" t="str">
        <f>VLOOKUP($D37,OdooParts_PurchaseNotes!$A$1:$P$7185,5,0)</f>
        <v>PCE</v>
      </c>
      <c r="I37" s="25">
        <f>VLOOKUP($D37,OdooParts_PurchaseNotes!$A$1:$P$7185,6,0)</f>
        <v>0</v>
      </c>
      <c r="J37" s="25">
        <f>VLOOKUP($D37,OdooParts_PurchaseNotes!$A$1:$P$7185,7,0)</f>
        <v>0</v>
      </c>
      <c r="K37" s="25" t="str">
        <f>VLOOKUP($D37,OdooParts_PurchaseNotes!$A$1:$P$7185,8,0)</f>
        <v>Pelonis</v>
      </c>
      <c r="L37" s="25" t="str">
        <f>VLOOKUP($D37,OdooParts_PurchaseNotes!$A$1:$P$7185,9,0)</f>
        <v>RFB2008</v>
      </c>
      <c r="M37" s="25">
        <f>VLOOKUP($D37,OdooParts_PurchaseNotes!$A$1:$P$7185,10,0)</f>
        <v>0</v>
      </c>
      <c r="N37" s="25">
        <f>VLOOKUP($D37,OdooParts_PurchaseNotes!$A$1:$P$7185,11,0)</f>
        <v>0</v>
      </c>
      <c r="O37" s="25">
        <f>VLOOKUP($D37,OdooParts_PurchaseNotes!$A$1:$P$7185,12,0)</f>
        <v>0</v>
      </c>
      <c r="P37" s="25">
        <f>VLOOKUP($D37,OdooParts_PurchaseNotes!$A$1:$P$7185,13,0)</f>
        <v>0</v>
      </c>
      <c r="Q37" s="25">
        <f>VLOOKUP($D37,OdooParts_PurchaseNotes!$A$1:$P$7185,14,0)</f>
        <v>0</v>
      </c>
      <c r="R37" s="25">
        <f>VLOOKUP($D37,OdooParts_PurchaseNotes!$A$1:$P$7185,15,0)</f>
        <v>0</v>
      </c>
      <c r="S37" s="25">
        <f>VLOOKUP($D37,OdooParts_PurchaseNotes!$A$1:$P$7185,16,0)</f>
        <v>0</v>
      </c>
      <c r="T37" s="25" t="e">
        <f>VLOOKUP($D37,OdooParts_PurchaseNotes!$A$1:$P$7185,17,0)</f>
        <v>#REF!</v>
      </c>
    </row>
    <row r="38" spans="1:20" ht="14.25" outlineLevel="2">
      <c r="A38" s="18" t="s">
        <v>9777</v>
      </c>
      <c r="B38" s="28">
        <v>2</v>
      </c>
      <c r="C38" s="29"/>
      <c r="D38" s="35" t="s">
        <v>2273</v>
      </c>
      <c r="E38" s="25" t="str">
        <f>VLOOKUP($D38,OdooParts_PurchaseNotes!$A$1:$B$7185,2,0)</f>
        <v>Solder Sleeve B155, one step</v>
      </c>
      <c r="F38" s="25" t="s">
        <v>9741</v>
      </c>
      <c r="G38" s="25">
        <f>VLOOKUP($D38,OdooParts_PurchaseNotes!$A$1:$P$7185,4,0)</f>
        <v>0</v>
      </c>
      <c r="H38" s="25" t="str">
        <f>VLOOKUP($D38,OdooParts_PurchaseNotes!$A$1:$P$7185,5,0)</f>
        <v>PCE</v>
      </c>
      <c r="I38" s="25">
        <f>VLOOKUP($D38,OdooParts_PurchaseNotes!$A$1:$P$7185,6,0)</f>
        <v>0</v>
      </c>
      <c r="J38" s="25">
        <f>VLOOKUP($D38,OdooParts_PurchaseNotes!$A$1:$P$7185,7,0)</f>
        <v>0</v>
      </c>
      <c r="K38" s="25">
        <f>VLOOKUP($D38,OdooParts_PurchaseNotes!$A$1:$P$7185,8,0)</f>
        <v>0</v>
      </c>
      <c r="L38" s="25" t="str">
        <f>VLOOKUP($D38,OdooParts_PurchaseNotes!$A$1:$P$7185,9,0)</f>
        <v>A104858-ND</v>
      </c>
      <c r="M38" s="25">
        <f>VLOOKUP($D38,OdooParts_PurchaseNotes!$A$1:$P$7185,10,0)</f>
        <v>0</v>
      </c>
      <c r="N38" s="25">
        <f>VLOOKUP($D38,OdooParts_PurchaseNotes!$A$1:$P$7185,11,0)</f>
        <v>0</v>
      </c>
      <c r="O38" s="25">
        <f>VLOOKUP($D38,OdooParts_PurchaseNotes!$A$1:$P$7185,12,0)</f>
        <v>0</v>
      </c>
      <c r="P38" s="25">
        <f>VLOOKUP($D38,OdooParts_PurchaseNotes!$A$1:$P$7185,13,0)</f>
        <v>0</v>
      </c>
      <c r="Q38" s="25">
        <f>VLOOKUP($D38,OdooParts_PurchaseNotes!$A$1:$P$7185,14,0)</f>
        <v>0</v>
      </c>
      <c r="R38" s="25">
        <f>VLOOKUP($D38,OdooParts_PurchaseNotes!$A$1:$P$7185,15,0)</f>
        <v>0</v>
      </c>
      <c r="S38" s="25">
        <f>VLOOKUP($D38,OdooParts_PurchaseNotes!$A$1:$P$7185,16,0)</f>
        <v>0</v>
      </c>
      <c r="T38" s="25" t="e">
        <f>VLOOKUP($D38,OdooParts_PurchaseNotes!$A$1:$P$7185,17,0)</f>
        <v>#REF!</v>
      </c>
    </row>
    <row r="39" spans="1:20" ht="14.25" outlineLevel="2">
      <c r="A39" s="18" t="s">
        <v>9778</v>
      </c>
      <c r="B39" s="28">
        <v>2</v>
      </c>
      <c r="C39" s="29"/>
      <c r="D39" s="36" t="s">
        <v>1833</v>
      </c>
      <c r="E39" s="25" t="str">
        <f>VLOOKUP($D39,OdooParts_PurchaseNotes!$A$1:$B$7185,2,0)</f>
        <v>Molex-CONN TERM MALE 22-24AWG TIN - Reels of 20K</v>
      </c>
      <c r="F39" s="25" t="s">
        <v>9741</v>
      </c>
      <c r="G39" s="25">
        <f>VLOOKUP($D39,OdooParts_PurchaseNotes!$A$1:$P$7185,4,0)</f>
        <v>0</v>
      </c>
      <c r="H39" s="25" t="str">
        <f>VLOOKUP($D39,OdooParts_PurchaseNotes!$A$1:$P$7185,5,0)</f>
        <v>PCE</v>
      </c>
      <c r="I39" s="25" t="str">
        <f>VLOOKUP($D39,OdooParts_PurchaseNotes!$A$1:$P$7185,6,0)</f>
        <v>Molex</v>
      </c>
      <c r="J39" s="25" t="str">
        <f>VLOOKUP($D39,OdooParts_PurchaseNotes!$A$1:$P$7185,7,0)</f>
        <v>16-02-0107</v>
      </c>
      <c r="K39" s="25" t="str">
        <f>VLOOKUP($D39,OdooParts_PurchaseNotes!$A$1:$P$7185,8,0)</f>
        <v>TTI</v>
      </c>
      <c r="L39" s="25" t="str">
        <f>VLOOKUP($D39,OdooParts_PurchaseNotes!$A$1:$P$7185,9,0)</f>
        <v>16-02-0107</v>
      </c>
      <c r="M39" s="25" t="str">
        <f>VLOOKUP($D39,OdooParts_PurchaseNotes!$A$1:$P$7185,10,0)</f>
        <v>WM2517TR-ND</v>
      </c>
      <c r="N39" s="25">
        <f>VLOOKUP($D39,OdooParts_PurchaseNotes!$A$1:$P$7185,11,0)</f>
        <v>0</v>
      </c>
      <c r="O39" s="25">
        <f>VLOOKUP($D39,OdooParts_PurchaseNotes!$A$1:$P$7185,12,0)</f>
        <v>0</v>
      </c>
      <c r="P39" s="25">
        <f>VLOOKUP($D39,OdooParts_PurchaseNotes!$A$1:$P$7185,13,0)</f>
        <v>0</v>
      </c>
      <c r="Q39" s="25">
        <f>VLOOKUP($D39,OdooParts_PurchaseNotes!$A$1:$P$7185,14,0)</f>
        <v>0</v>
      </c>
      <c r="R39" s="25">
        <f>VLOOKUP($D39,OdooParts_PurchaseNotes!$A$1:$P$7185,15,0)</f>
        <v>0</v>
      </c>
      <c r="S39" s="25">
        <f>VLOOKUP($D39,OdooParts_PurchaseNotes!$A$1:$P$7185,16,0)</f>
        <v>0</v>
      </c>
      <c r="T39" s="25" t="e">
        <f>VLOOKUP($D39,OdooParts_PurchaseNotes!$A$1:$P$7185,17,0)</f>
        <v>#REF!</v>
      </c>
    </row>
    <row r="40" spans="1:20" ht="14.25" outlineLevel="2">
      <c r="A40" s="18" t="s">
        <v>9779</v>
      </c>
      <c r="B40" s="37">
        <v>390</v>
      </c>
      <c r="C40" s="38">
        <f>(B40/25.4)/12</f>
        <v>1.2795275590551183</v>
      </c>
      <c r="D40" s="36" t="s">
        <v>2876</v>
      </c>
      <c r="E40" s="25" t="str">
        <f>VLOOKUP($D40,OdooParts_PurchaseNotes!$A$1:$B$7185,2,0)</f>
        <v>24AWG Stranded – Red</v>
      </c>
      <c r="F40" s="25" t="s">
        <v>9741</v>
      </c>
      <c r="G40" s="25">
        <f>VLOOKUP($D40,OdooParts_PurchaseNotes!$A$1:$P$7185,4,0)</f>
        <v>0</v>
      </c>
      <c r="H40" s="25" t="str">
        <f>VLOOKUP($D40,OdooParts_PurchaseNotes!$A$1:$P$7185,5,0)</f>
        <v>ft</v>
      </c>
      <c r="I40" s="25">
        <f>VLOOKUP($D40,OdooParts_PurchaseNotes!$A$1:$P$7185,6,0)</f>
        <v>0</v>
      </c>
      <c r="J40" s="25">
        <f>VLOOKUP($D40,OdooParts_PurchaseNotes!$A$1:$P$7185,7,0)</f>
        <v>0</v>
      </c>
      <c r="K40" s="25">
        <f>VLOOKUP($D40,OdooParts_PurchaseNotes!$A$1:$P$7185,8,0)</f>
        <v>0</v>
      </c>
      <c r="L40" s="25" t="str">
        <f>VLOOKUP($D40,OdooParts_PurchaseNotes!$A$1:$P$7185,9,0)</f>
        <v>C2015R-1000-ND</v>
      </c>
      <c r="M40" s="25">
        <f>VLOOKUP($D40,OdooParts_PurchaseNotes!$A$1:$P$7185,10,0)</f>
        <v>0</v>
      </c>
      <c r="N40" s="25">
        <f>VLOOKUP($D40,OdooParts_PurchaseNotes!$A$1:$P$7185,11,0)</f>
        <v>0</v>
      </c>
      <c r="O40" s="25">
        <f>VLOOKUP($D40,OdooParts_PurchaseNotes!$A$1:$P$7185,12,0)</f>
        <v>0</v>
      </c>
      <c r="P40" s="25">
        <f>VLOOKUP($D40,OdooParts_PurchaseNotes!$A$1:$P$7185,13,0)</f>
        <v>0</v>
      </c>
      <c r="Q40" s="25">
        <f>VLOOKUP($D40,OdooParts_PurchaseNotes!$A$1:$P$7185,14,0)</f>
        <v>0</v>
      </c>
      <c r="R40" s="25">
        <f>VLOOKUP($D40,OdooParts_PurchaseNotes!$A$1:$P$7185,15,0)</f>
        <v>0</v>
      </c>
      <c r="S40" s="25">
        <f>VLOOKUP($D40,OdooParts_PurchaseNotes!$A$1:$P$7185,16,0)</f>
        <v>0</v>
      </c>
      <c r="T40" s="25" t="e">
        <f>VLOOKUP($D40,OdooParts_PurchaseNotes!$A$1:$P$7185,17,0)</f>
        <v>#REF!</v>
      </c>
    </row>
    <row r="41" spans="1:20" ht="14.25" outlineLevel="2">
      <c r="A41" s="18" t="s">
        <v>9780</v>
      </c>
      <c r="B41" s="37">
        <v>390</v>
      </c>
      <c r="C41" s="38">
        <f>(B41/25.4)/12</f>
        <v>1.2795275590551183</v>
      </c>
      <c r="D41" s="36" t="s">
        <v>2882</v>
      </c>
      <c r="E41" s="25" t="str">
        <f>VLOOKUP($D41,OdooParts_PurchaseNotes!$A$1:$B$7185,2,0)</f>
        <v>24AWG Stranded – Black</v>
      </c>
      <c r="F41" s="25" t="s">
        <v>9741</v>
      </c>
      <c r="G41" s="25">
        <f>VLOOKUP($D41,OdooParts_PurchaseNotes!$A$1:$P$7185,4,0)</f>
        <v>0</v>
      </c>
      <c r="H41" s="25" t="str">
        <f>VLOOKUP($D41,OdooParts_PurchaseNotes!$A$1:$P$7185,5,0)</f>
        <v>ft</v>
      </c>
      <c r="I41" s="25">
        <f>VLOOKUP($D41,OdooParts_PurchaseNotes!$A$1:$P$7185,6,0)</f>
        <v>0</v>
      </c>
      <c r="J41" s="25" t="str">
        <f>VLOOKUP($D41,OdooParts_PurchaseNotes!$A$1:$P$7185,7,0)</f>
        <v>HU1569247BK</v>
      </c>
      <c r="K41" s="25" t="str">
        <f>VLOOKUP($D41,OdooParts_PurchaseNotes!$A$1:$P$7185,8,0)</f>
        <v>Allcable</v>
      </c>
      <c r="L41" s="25" t="str">
        <f>VLOOKUP($D41,OdooParts_PurchaseNotes!$A$1:$P$7185,9,0)</f>
        <v>HU1569247BK</v>
      </c>
      <c r="M41" s="25" t="str">
        <f>VLOOKUP($D41,OdooParts_PurchaseNotes!$A$1:$P$7185,10,0)</f>
        <v>HU1569247BK</v>
      </c>
      <c r="N41" s="25">
        <f>VLOOKUP($D41,OdooParts_PurchaseNotes!$A$1:$P$7185,11,0)</f>
        <v>0</v>
      </c>
      <c r="O41" s="25">
        <f>VLOOKUP($D41,OdooParts_PurchaseNotes!$A$1:$P$7185,12,0)</f>
        <v>0</v>
      </c>
      <c r="P41" s="25">
        <f>VLOOKUP($D41,OdooParts_PurchaseNotes!$A$1:$P$7185,13,0)</f>
        <v>0</v>
      </c>
      <c r="Q41" s="25">
        <f>VLOOKUP($D41,OdooParts_PurchaseNotes!$A$1:$P$7185,14,0)</f>
        <v>0</v>
      </c>
      <c r="R41" s="25">
        <f>VLOOKUP($D41,OdooParts_PurchaseNotes!$A$1:$P$7185,15,0)</f>
        <v>0</v>
      </c>
      <c r="S41" s="25">
        <f>VLOOKUP($D41,OdooParts_PurchaseNotes!$A$1:$P$7185,16,0)</f>
        <v>0</v>
      </c>
      <c r="T41" s="25" t="e">
        <f>VLOOKUP($D41,OdooParts_PurchaseNotes!$A$1:$P$7185,17,0)</f>
        <v>#REF!</v>
      </c>
    </row>
    <row r="42" spans="1:20" ht="14.25" outlineLevel="1">
      <c r="A42" s="18" t="s">
        <v>9781</v>
      </c>
      <c r="B42" s="39" t="s">
        <v>9768</v>
      </c>
      <c r="C42" s="43">
        <v>2</v>
      </c>
      <c r="D42" s="32" t="s">
        <v>57</v>
      </c>
      <c r="E42" s="25" t="str">
        <f>VLOOKUP($D42,OdooParts_PurchaseNotes!$A$1:$B$7185,2,0)</f>
        <v>NEMA17 Half Height Stepper Motor-130mm Leads Harness</v>
      </c>
      <c r="F42" s="25" t="s">
        <v>19</v>
      </c>
      <c r="G42" s="25">
        <f>VLOOKUP($D42,OdooParts_PurchaseNotes!$A$1:$P$7185,4,0)</f>
        <v>0</v>
      </c>
      <c r="H42" s="25" t="str">
        <f>VLOOKUP($D42,OdooParts_PurchaseNotes!$A$1:$P$7185,5,0)</f>
        <v>PCE</v>
      </c>
      <c r="I42" s="25">
        <f>VLOOKUP($D42,OdooParts_PurchaseNotes!$A$1:$P$7185,6,0)</f>
        <v>0</v>
      </c>
      <c r="J42" s="25">
        <f>VLOOKUP($D42,OdooParts_PurchaseNotes!$A$1:$P$7185,7,0)</f>
        <v>0</v>
      </c>
      <c r="K42" s="25">
        <f>VLOOKUP($D42,OdooParts_PurchaseNotes!$A$1:$P$7185,8,0)</f>
        <v>0</v>
      </c>
      <c r="L42" s="25">
        <f>VLOOKUP($D42,OdooParts_PurchaseNotes!$A$1:$P$7185,9,0)</f>
        <v>0</v>
      </c>
      <c r="M42" s="25">
        <f>VLOOKUP($D42,OdooParts_PurchaseNotes!$A$1:$P$7185,10,0)</f>
        <v>0</v>
      </c>
      <c r="N42" s="25">
        <f>VLOOKUP($D42,OdooParts_PurchaseNotes!$A$1:$P$7185,11,0)</f>
        <v>0</v>
      </c>
      <c r="O42" s="25">
        <f>VLOOKUP($D42,OdooParts_PurchaseNotes!$A$1:$P$7185,12,0)</f>
        <v>0</v>
      </c>
      <c r="P42" s="25">
        <f>VLOOKUP($D42,OdooParts_PurchaseNotes!$A$1:$P$7185,13,0)</f>
        <v>0</v>
      </c>
      <c r="Q42" s="25">
        <f>VLOOKUP($D42,OdooParts_PurchaseNotes!$A$1:$P$7185,14,0)</f>
        <v>0</v>
      </c>
      <c r="R42" s="25">
        <f>VLOOKUP($D42,OdooParts_PurchaseNotes!$A$1:$P$7185,15,0)</f>
        <v>0</v>
      </c>
      <c r="S42" s="25">
        <f>VLOOKUP($D42,OdooParts_PurchaseNotes!$A$1:$P$7185,16,0)</f>
        <v>0</v>
      </c>
      <c r="T42" s="25" t="e">
        <f>VLOOKUP($D42,OdooParts_PurchaseNotes!$A$1:$P$7185,17,0)</f>
        <v>#REF!</v>
      </c>
    </row>
    <row r="43" spans="1:20" ht="14.25" outlineLevel="2">
      <c r="A43" s="18" t="s">
        <v>9782</v>
      </c>
      <c r="B43" s="28">
        <v>4</v>
      </c>
      <c r="C43" s="29">
        <v>8</v>
      </c>
      <c r="D43" s="36" t="s">
        <v>1833</v>
      </c>
      <c r="E43" s="25" t="str">
        <f>VLOOKUP($D43,OdooParts_PurchaseNotes!$A$1:$B$7185,2,0)</f>
        <v>Molex-CONN TERM MALE 22-24AWG TIN - Reels of 20K</v>
      </c>
      <c r="F43" s="25" t="s">
        <v>9741</v>
      </c>
      <c r="G43" s="25">
        <f>VLOOKUP($D43,OdooParts_PurchaseNotes!$A$1:$P$7185,4,0)</f>
        <v>0</v>
      </c>
      <c r="H43" s="25" t="str">
        <f>VLOOKUP($D43,OdooParts_PurchaseNotes!$A$1:$P$7185,5,0)</f>
        <v>PCE</v>
      </c>
      <c r="I43" s="25" t="str">
        <f>VLOOKUP($D43,OdooParts_PurchaseNotes!$A$1:$P$7185,6,0)</f>
        <v>Molex</v>
      </c>
      <c r="J43" s="25" t="str">
        <f>VLOOKUP($D43,OdooParts_PurchaseNotes!$A$1:$P$7185,7,0)</f>
        <v>16-02-0107</v>
      </c>
      <c r="K43" s="25" t="str">
        <f>VLOOKUP($D43,OdooParts_PurchaseNotes!$A$1:$P$7185,8,0)</f>
        <v>TTI</v>
      </c>
      <c r="L43" s="25" t="str">
        <f>VLOOKUP($D43,OdooParts_PurchaseNotes!$A$1:$P$7185,9,0)</f>
        <v>16-02-0107</v>
      </c>
      <c r="M43" s="25" t="str">
        <f>VLOOKUP($D43,OdooParts_PurchaseNotes!$A$1:$P$7185,10,0)</f>
        <v>WM2517TR-ND</v>
      </c>
      <c r="N43" s="25">
        <f>VLOOKUP($D43,OdooParts_PurchaseNotes!$A$1:$P$7185,11,0)</f>
        <v>0</v>
      </c>
      <c r="O43" s="25">
        <f>VLOOKUP($D43,OdooParts_PurchaseNotes!$A$1:$P$7185,12,0)</f>
        <v>0</v>
      </c>
      <c r="P43" s="25">
        <f>VLOOKUP($D43,OdooParts_PurchaseNotes!$A$1:$P$7185,13,0)</f>
        <v>0</v>
      </c>
      <c r="Q43" s="25">
        <f>VLOOKUP($D43,OdooParts_PurchaseNotes!$A$1:$P$7185,14,0)</f>
        <v>0</v>
      </c>
      <c r="R43" s="25">
        <f>VLOOKUP($D43,OdooParts_PurchaseNotes!$A$1:$P$7185,15,0)</f>
        <v>0</v>
      </c>
      <c r="S43" s="25">
        <f>VLOOKUP($D43,OdooParts_PurchaseNotes!$A$1:$P$7185,16,0)</f>
        <v>0</v>
      </c>
      <c r="T43" s="25" t="e">
        <f>VLOOKUP($D43,OdooParts_PurchaseNotes!$A$1:$P$7185,17,0)</f>
        <v>#REF!</v>
      </c>
    </row>
    <row r="44" spans="1:20" ht="14.25" outlineLevel="2">
      <c r="A44" s="18" t="s">
        <v>9783</v>
      </c>
      <c r="B44" s="37">
        <v>220</v>
      </c>
      <c r="C44" s="44">
        <f>B44/30480</f>
        <v>7.2178477690288713E-3</v>
      </c>
      <c r="D44" s="45" t="s">
        <v>1961</v>
      </c>
      <c r="E44" s="25" t="str">
        <f>VLOOKUP($D44,OdooParts_PurchaseNotes!$A$1:$B$7185,2,0)</f>
        <v>Heat Shrink Tubing – 0.19-0.09 – Black, 100'</v>
      </c>
      <c r="F44" s="25" t="s">
        <v>9741</v>
      </c>
      <c r="G44" s="25">
        <f>VLOOKUP($D44,OdooParts_PurchaseNotes!$A$1:$P$7185,4,0)</f>
        <v>0</v>
      </c>
      <c r="H44" s="25" t="str">
        <f>VLOOKUP($D44,OdooParts_PurchaseNotes!$A$1:$P$7185,5,0)</f>
        <v>PCE</v>
      </c>
      <c r="I44" s="25">
        <f>VLOOKUP($D44,OdooParts_PurchaseNotes!$A$1:$P$7185,6,0)</f>
        <v>0</v>
      </c>
      <c r="J44" s="25">
        <f>VLOOKUP($D44,OdooParts_PurchaseNotes!$A$1:$P$7185,7,0)</f>
        <v>0</v>
      </c>
      <c r="K44" s="25">
        <f>VLOOKUP($D44,OdooParts_PurchaseNotes!$A$1:$P$7185,8,0)</f>
        <v>0</v>
      </c>
      <c r="L44" s="25" t="str">
        <f>VLOOKUP($D44,OdooParts_PurchaseNotes!$A$1:$P$7185,9,0)</f>
        <v>7856K74</v>
      </c>
      <c r="M44" s="25">
        <f>VLOOKUP($D44,OdooParts_PurchaseNotes!$A$1:$P$7185,10,0)</f>
        <v>0</v>
      </c>
      <c r="N44" s="25">
        <f>VLOOKUP($D44,OdooParts_PurchaseNotes!$A$1:$P$7185,11,0)</f>
        <v>0</v>
      </c>
      <c r="O44" s="25">
        <f>VLOOKUP($D44,OdooParts_PurchaseNotes!$A$1:$P$7185,12,0)</f>
        <v>0</v>
      </c>
      <c r="P44" s="25">
        <f>VLOOKUP($D44,OdooParts_PurchaseNotes!$A$1:$P$7185,13,0)</f>
        <v>0</v>
      </c>
      <c r="Q44" s="25">
        <f>VLOOKUP($D44,OdooParts_PurchaseNotes!$A$1:$P$7185,14,0)</f>
        <v>0</v>
      </c>
      <c r="R44" s="25">
        <f>VLOOKUP($D44,OdooParts_PurchaseNotes!$A$1:$P$7185,15,0)</f>
        <v>0</v>
      </c>
      <c r="S44" s="25">
        <f>VLOOKUP($D44,OdooParts_PurchaseNotes!$A$1:$P$7185,16,0)</f>
        <v>0</v>
      </c>
      <c r="T44" s="25" t="e">
        <f>VLOOKUP($D44,OdooParts_PurchaseNotes!$A$1:$P$7185,17,0)</f>
        <v>#REF!</v>
      </c>
    </row>
    <row r="45" spans="1:20" ht="14.25" outlineLevel="2">
      <c r="A45" s="18" t="s">
        <v>9784</v>
      </c>
      <c r="B45" s="28">
        <v>1</v>
      </c>
      <c r="C45" s="29">
        <v>2</v>
      </c>
      <c r="D45" s="46" t="s">
        <v>1975</v>
      </c>
      <c r="E45" s="25" t="str">
        <f>VLOOKUP($D45,OdooParts_PurchaseNotes!$A$1:$B$7185,2,0)</f>
        <v>CONN HOUSING 16POS .100 DUAL</v>
      </c>
      <c r="F45" s="25" t="s">
        <v>9741</v>
      </c>
      <c r="G45" s="25">
        <f>VLOOKUP($D45,OdooParts_PurchaseNotes!$A$1:$P$7185,4,0)</f>
        <v>0</v>
      </c>
      <c r="H45" s="25" t="str">
        <f>VLOOKUP($D45,OdooParts_PurchaseNotes!$A$1:$P$7185,5,0)</f>
        <v>PCE</v>
      </c>
      <c r="I45" s="25">
        <f>VLOOKUP($D45,OdooParts_PurchaseNotes!$A$1:$P$7185,6,0)</f>
        <v>0</v>
      </c>
      <c r="J45" s="25">
        <f>VLOOKUP($D45,OdooParts_PurchaseNotes!$A$1:$P$7185,7,0)</f>
        <v>22552161</v>
      </c>
      <c r="K45" s="25">
        <f>VLOOKUP($D45,OdooParts_PurchaseNotes!$A$1:$P$7185,8,0)</f>
        <v>0</v>
      </c>
      <c r="L45" s="25">
        <f>VLOOKUP($D45,OdooParts_PurchaseNotes!$A$1:$P$7185,9,0)</f>
        <v>22552161</v>
      </c>
      <c r="M45" s="25">
        <f>VLOOKUP($D45,OdooParts_PurchaseNotes!$A$1:$P$7185,10,0)</f>
        <v>0</v>
      </c>
      <c r="N45" s="25">
        <f>VLOOKUP($D45,OdooParts_PurchaseNotes!$A$1:$P$7185,11,0)</f>
        <v>0</v>
      </c>
      <c r="O45" s="25">
        <f>VLOOKUP($D45,OdooParts_PurchaseNotes!$A$1:$P$7185,12,0)</f>
        <v>0</v>
      </c>
      <c r="P45" s="25">
        <f>VLOOKUP($D45,OdooParts_PurchaseNotes!$A$1:$P$7185,13,0)</f>
        <v>0</v>
      </c>
      <c r="Q45" s="25">
        <f>VLOOKUP($D45,OdooParts_PurchaseNotes!$A$1:$P$7185,14,0)</f>
        <v>0</v>
      </c>
      <c r="R45" s="25">
        <f>VLOOKUP($D45,OdooParts_PurchaseNotes!$A$1:$P$7185,15,0)</f>
        <v>0</v>
      </c>
      <c r="S45" s="25">
        <f>VLOOKUP($D45,OdooParts_PurchaseNotes!$A$1:$P$7185,16,0)</f>
        <v>0</v>
      </c>
      <c r="T45" s="25" t="e">
        <f>VLOOKUP($D45,OdooParts_PurchaseNotes!$A$1:$P$7185,17,0)</f>
        <v>#REF!</v>
      </c>
    </row>
    <row r="46" spans="1:20" ht="14.25" outlineLevel="2">
      <c r="A46" s="18" t="s">
        <v>9785</v>
      </c>
      <c r="B46" s="28">
        <v>1</v>
      </c>
      <c r="C46" s="29">
        <v>2</v>
      </c>
      <c r="D46" s="33" t="s">
        <v>2333</v>
      </c>
      <c r="E46" s="25" t="str">
        <f>VLOOKUP($D46,OdooParts_PurchaseNotes!$A$1:$B$7185,2,0)</f>
        <v>Half Height NEMA 17 Stepper Motor</v>
      </c>
      <c r="F46" s="25" t="s">
        <v>9741</v>
      </c>
      <c r="G46" s="25">
        <f>VLOOKUP($D46,OdooParts_PurchaseNotes!$A$1:$P$7185,4,0)</f>
        <v>0</v>
      </c>
      <c r="H46" s="25" t="str">
        <f>VLOOKUP($D46,OdooParts_PurchaseNotes!$A$1:$P$7185,5,0)</f>
        <v>PCE</v>
      </c>
      <c r="I46" s="25">
        <f>VLOOKUP($D46,OdooParts_PurchaseNotes!$A$1:$P$7185,6,0)</f>
        <v>0</v>
      </c>
      <c r="J46" s="25">
        <f>VLOOKUP($D46,OdooParts_PurchaseNotes!$A$1:$P$7185,7,0)</f>
        <v>0</v>
      </c>
      <c r="K46" s="25">
        <f>VLOOKUP($D46,OdooParts_PurchaseNotes!$A$1:$P$7185,8,0)</f>
        <v>0</v>
      </c>
      <c r="L46" s="25" t="str">
        <f>VLOOKUP($D46,OdooParts_PurchaseNotes!$A$1:$P$7185,9,0)</f>
        <v>17H133H-150-4A</v>
      </c>
      <c r="M46" s="25">
        <f>VLOOKUP($D46,OdooParts_PurchaseNotes!$A$1:$P$7185,10,0)</f>
        <v>0</v>
      </c>
      <c r="N46" s="25">
        <f>VLOOKUP($D46,OdooParts_PurchaseNotes!$A$1:$P$7185,11,0)</f>
        <v>0</v>
      </c>
      <c r="O46" s="25">
        <f>VLOOKUP($D46,OdooParts_PurchaseNotes!$A$1:$P$7185,12,0)</f>
        <v>0</v>
      </c>
      <c r="P46" s="25">
        <f>VLOOKUP($D46,OdooParts_PurchaseNotes!$A$1:$P$7185,13,0)</f>
        <v>0</v>
      </c>
      <c r="Q46" s="25">
        <f>VLOOKUP($D46,OdooParts_PurchaseNotes!$A$1:$P$7185,14,0)</f>
        <v>0</v>
      </c>
      <c r="R46" s="25">
        <f>VLOOKUP($D46,OdooParts_PurchaseNotes!$A$1:$P$7185,15,0)</f>
        <v>0</v>
      </c>
      <c r="S46" s="25">
        <f>VLOOKUP($D46,OdooParts_PurchaseNotes!$A$1:$P$7185,16,0)</f>
        <v>0</v>
      </c>
      <c r="T46" s="25" t="e">
        <f>VLOOKUP($D46,OdooParts_PurchaseNotes!$A$1:$P$7185,17,0)</f>
        <v>#REF!</v>
      </c>
    </row>
    <row r="47" spans="1:20" ht="14.25" outlineLevel="1">
      <c r="A47" s="18" t="s">
        <v>9786</v>
      </c>
      <c r="B47" s="47" t="s">
        <v>9768</v>
      </c>
      <c r="C47" s="43">
        <v>2</v>
      </c>
      <c r="D47" s="32" t="s">
        <v>67</v>
      </c>
      <c r="E47" s="25" t="str">
        <f>VLOOKUP($D47,OdooParts_PurchaseNotes!$A$1:$B$7185,2,0)</f>
        <v>.50mm Hot End Assembly, for dual</v>
      </c>
      <c r="F47" s="25" t="s">
        <v>19</v>
      </c>
      <c r="G47" s="25">
        <f>VLOOKUP($D47,OdooParts_PurchaseNotes!$A$1:$P$7185,4,0)</f>
        <v>0</v>
      </c>
      <c r="H47" s="25" t="str">
        <f>VLOOKUP($D47,OdooParts_PurchaseNotes!$A$1:$P$7185,5,0)</f>
        <v>PCE</v>
      </c>
      <c r="I47" s="25">
        <f>VLOOKUP($D47,OdooParts_PurchaseNotes!$A$1:$P$7185,6,0)</f>
        <v>0</v>
      </c>
      <c r="J47" s="25">
        <f>VLOOKUP($D47,OdooParts_PurchaseNotes!$A$1:$P$7185,7,0)</f>
        <v>0</v>
      </c>
      <c r="K47" s="25">
        <f>VLOOKUP($D47,OdooParts_PurchaseNotes!$A$1:$P$7185,8,0)</f>
        <v>0</v>
      </c>
      <c r="L47" s="25">
        <f>VLOOKUP($D47,OdooParts_PurchaseNotes!$A$1:$P$7185,9,0)</f>
        <v>0</v>
      </c>
      <c r="M47" s="25">
        <f>VLOOKUP($D47,OdooParts_PurchaseNotes!$A$1:$P$7185,10,0)</f>
        <v>0</v>
      </c>
      <c r="N47" s="25">
        <f>VLOOKUP($D47,OdooParts_PurchaseNotes!$A$1:$P$7185,11,0)</f>
        <v>0</v>
      </c>
      <c r="O47" s="25">
        <f>VLOOKUP($D47,OdooParts_PurchaseNotes!$A$1:$P$7185,12,0)</f>
        <v>0</v>
      </c>
      <c r="P47" s="25">
        <f>VLOOKUP($D47,OdooParts_PurchaseNotes!$A$1:$P$7185,13,0)</f>
        <v>0</v>
      </c>
      <c r="Q47" s="25">
        <f>VLOOKUP($D47,OdooParts_PurchaseNotes!$A$1:$P$7185,14,0)</f>
        <v>0</v>
      </c>
      <c r="R47" s="25">
        <f>VLOOKUP($D47,OdooParts_PurchaseNotes!$A$1:$P$7185,15,0)</f>
        <v>0</v>
      </c>
      <c r="S47" s="25">
        <f>VLOOKUP($D47,OdooParts_PurchaseNotes!$A$1:$P$7185,16,0)</f>
        <v>0</v>
      </c>
      <c r="T47" s="25" t="e">
        <f>VLOOKUP($D47,OdooParts_PurchaseNotes!$A$1:$P$7185,17,0)</f>
        <v>#REF!</v>
      </c>
    </row>
    <row r="48" spans="1:20" ht="14.25" outlineLevel="2">
      <c r="A48" s="18" t="s">
        <v>9787</v>
      </c>
      <c r="B48" s="28">
        <v>1</v>
      </c>
      <c r="C48" s="43">
        <v>2</v>
      </c>
      <c r="D48" s="48" t="s">
        <v>17</v>
      </c>
      <c r="E48" s="25" t="str">
        <f>VLOOKUP($D48,OdooParts_PurchaseNotes!$A$1:$B$7185,2,0)</f>
        <v>Heater Cartridge 225mm Harness</v>
      </c>
      <c r="F48" s="25" t="s">
        <v>19</v>
      </c>
      <c r="G48" s="25">
        <f>VLOOKUP($D48,OdooParts_PurchaseNotes!$A$1:$P$7185,4,0)</f>
        <v>0</v>
      </c>
      <c r="H48" s="25" t="str">
        <f>VLOOKUP($D48,OdooParts_PurchaseNotes!$A$1:$P$7185,5,0)</f>
        <v>PCE</v>
      </c>
      <c r="I48" s="25">
        <f>VLOOKUP($D48,OdooParts_PurchaseNotes!$A$1:$P$7185,6,0)</f>
        <v>0</v>
      </c>
      <c r="J48" s="25">
        <f>VLOOKUP($D48,OdooParts_PurchaseNotes!$A$1:$P$7185,7,0)</f>
        <v>0</v>
      </c>
      <c r="K48" s="25">
        <f>VLOOKUP($D48,OdooParts_PurchaseNotes!$A$1:$P$7185,8,0)</f>
        <v>0</v>
      </c>
      <c r="L48" s="25">
        <f>VLOOKUP($D48,OdooParts_PurchaseNotes!$A$1:$P$7185,9,0)</f>
        <v>0</v>
      </c>
      <c r="M48" s="25">
        <f>VLOOKUP($D48,OdooParts_PurchaseNotes!$A$1:$P$7185,10,0)</f>
        <v>0</v>
      </c>
      <c r="N48" s="25">
        <f>VLOOKUP($D48,OdooParts_PurchaseNotes!$A$1:$P$7185,11,0)</f>
        <v>0</v>
      </c>
      <c r="O48" s="25">
        <f>VLOOKUP($D48,OdooParts_PurchaseNotes!$A$1:$P$7185,12,0)</f>
        <v>0</v>
      </c>
      <c r="P48" s="25">
        <f>VLOOKUP($D48,OdooParts_PurchaseNotes!$A$1:$P$7185,13,0)</f>
        <v>0</v>
      </c>
      <c r="Q48" s="25">
        <f>VLOOKUP($D48,OdooParts_PurchaseNotes!$A$1:$P$7185,14,0)</f>
        <v>0</v>
      </c>
      <c r="R48" s="25">
        <f>VLOOKUP($D48,OdooParts_PurchaseNotes!$A$1:$P$7185,15,0)</f>
        <v>0</v>
      </c>
      <c r="S48" s="25">
        <f>VLOOKUP($D48,OdooParts_PurchaseNotes!$A$1:$P$7185,16,0)</f>
        <v>0</v>
      </c>
      <c r="T48" s="25" t="e">
        <f>VLOOKUP($D48,OdooParts_PurchaseNotes!$A$1:$P$7185,17,0)</f>
        <v>#REF!</v>
      </c>
    </row>
    <row r="49" spans="1:20" ht="14.25" outlineLevel="3">
      <c r="A49" s="18" t="s">
        <v>9788</v>
      </c>
      <c r="B49" s="28">
        <v>2</v>
      </c>
      <c r="C49" s="43">
        <v>4</v>
      </c>
      <c r="D49" s="49" t="s">
        <v>1833</v>
      </c>
      <c r="E49" s="25" t="str">
        <f>VLOOKUP($D49,OdooParts_PurchaseNotes!$A$1:$B$7185,2,0)</f>
        <v>Molex-CONN TERM MALE 22-24AWG TIN - Reels of 20K</v>
      </c>
      <c r="F49" s="25" t="s">
        <v>9741</v>
      </c>
      <c r="G49" s="25">
        <f>VLOOKUP($D49,OdooParts_PurchaseNotes!$A$1:$P$7185,4,0)</f>
        <v>0</v>
      </c>
      <c r="H49" s="25" t="str">
        <f>VLOOKUP($D49,OdooParts_PurchaseNotes!$A$1:$P$7185,5,0)</f>
        <v>PCE</v>
      </c>
      <c r="I49" s="25" t="str">
        <f>VLOOKUP($D49,OdooParts_PurchaseNotes!$A$1:$P$7185,6,0)</f>
        <v>Molex</v>
      </c>
      <c r="J49" s="25" t="str">
        <f>VLOOKUP($D49,OdooParts_PurchaseNotes!$A$1:$P$7185,7,0)</f>
        <v>16-02-0107</v>
      </c>
      <c r="K49" s="25" t="str">
        <f>VLOOKUP($D49,OdooParts_PurchaseNotes!$A$1:$P$7185,8,0)</f>
        <v>TTI</v>
      </c>
      <c r="L49" s="25" t="str">
        <f>VLOOKUP($D49,OdooParts_PurchaseNotes!$A$1:$P$7185,9,0)</f>
        <v>16-02-0107</v>
      </c>
      <c r="M49" s="25" t="str">
        <f>VLOOKUP($D49,OdooParts_PurchaseNotes!$A$1:$P$7185,10,0)</f>
        <v>WM2517TR-ND</v>
      </c>
      <c r="N49" s="25">
        <f>VLOOKUP($D49,OdooParts_PurchaseNotes!$A$1:$P$7185,11,0)</f>
        <v>0</v>
      </c>
      <c r="O49" s="25">
        <f>VLOOKUP($D49,OdooParts_PurchaseNotes!$A$1:$P$7185,12,0)</f>
        <v>0</v>
      </c>
      <c r="P49" s="25">
        <f>VLOOKUP($D49,OdooParts_PurchaseNotes!$A$1:$P$7185,13,0)</f>
        <v>0</v>
      </c>
      <c r="Q49" s="25">
        <f>VLOOKUP($D49,OdooParts_PurchaseNotes!$A$1:$P$7185,14,0)</f>
        <v>0</v>
      </c>
      <c r="R49" s="25">
        <f>VLOOKUP($D49,OdooParts_PurchaseNotes!$A$1:$P$7185,15,0)</f>
        <v>0</v>
      </c>
      <c r="S49" s="25">
        <f>VLOOKUP($D49,OdooParts_PurchaseNotes!$A$1:$P$7185,16,0)</f>
        <v>0</v>
      </c>
      <c r="T49" s="25" t="e">
        <f>VLOOKUP($D49,OdooParts_PurchaseNotes!$A$1:$P$7185,17,0)</f>
        <v>#REF!</v>
      </c>
    </row>
    <row r="50" spans="1:20" ht="14.25" outlineLevel="3">
      <c r="A50" s="18" t="s">
        <v>9789</v>
      </c>
      <c r="B50" s="28">
        <v>1</v>
      </c>
      <c r="C50" s="23">
        <v>2</v>
      </c>
      <c r="D50" s="50" t="s">
        <v>2169</v>
      </c>
      <c r="E50" s="25" t="str">
        <f>VLOOKUP($D50,OdooParts_PurchaseNotes!$A$1:$B$7185,2,0)</f>
        <v>24V 30W Heater Cartridge, 23cm Leads (with no connectors on end)</v>
      </c>
      <c r="F50" s="25" t="s">
        <v>9741</v>
      </c>
      <c r="G50" s="25">
        <f>VLOOKUP($D50,OdooParts_PurchaseNotes!$A$1:$P$7185,4,0)</f>
        <v>0</v>
      </c>
      <c r="H50" s="25" t="str">
        <f>VLOOKUP($D50,OdooParts_PurchaseNotes!$A$1:$P$7185,5,0)</f>
        <v>PCE</v>
      </c>
      <c r="I50" s="25">
        <f>VLOOKUP($D50,OdooParts_PurchaseNotes!$A$1:$P$7185,6,0)</f>
        <v>0</v>
      </c>
      <c r="J50" s="25">
        <f>VLOOKUP($D50,OdooParts_PurchaseNotes!$A$1:$P$7185,7,0)</f>
        <v>0</v>
      </c>
      <c r="K50" s="25">
        <f>VLOOKUP($D50,OdooParts_PurchaseNotes!$A$1:$P$7185,8,0)</f>
        <v>0</v>
      </c>
      <c r="L50" s="25" t="str">
        <f>VLOOKUP($D50,OdooParts_PurchaseNotes!$A$1:$P$7185,9,0)</f>
        <v>HC24V</v>
      </c>
      <c r="M50" s="25">
        <f>VLOOKUP($D50,OdooParts_PurchaseNotes!$A$1:$P$7185,10,0)</f>
        <v>0</v>
      </c>
      <c r="N50" s="25">
        <f>VLOOKUP($D50,OdooParts_PurchaseNotes!$A$1:$P$7185,11,0)</f>
        <v>0</v>
      </c>
      <c r="O50" s="25">
        <f>VLOOKUP($D50,OdooParts_PurchaseNotes!$A$1:$P$7185,12,0)</f>
        <v>0</v>
      </c>
      <c r="P50" s="25">
        <f>VLOOKUP($D50,OdooParts_PurchaseNotes!$A$1:$P$7185,13,0)</f>
        <v>0</v>
      </c>
      <c r="Q50" s="25">
        <f>VLOOKUP($D50,OdooParts_PurchaseNotes!$A$1:$P$7185,14,0)</f>
        <v>0</v>
      </c>
      <c r="R50" s="25">
        <f>VLOOKUP($D50,OdooParts_PurchaseNotes!$A$1:$P$7185,15,0)</f>
        <v>0</v>
      </c>
      <c r="S50" s="25">
        <f>VLOOKUP($D50,OdooParts_PurchaseNotes!$A$1:$P$7185,16,0)</f>
        <v>0</v>
      </c>
      <c r="T50" s="25" t="e">
        <f>VLOOKUP($D50,OdooParts_PurchaseNotes!$A$1:$P$7185,17,0)</f>
        <v>#REF!</v>
      </c>
    </row>
    <row r="51" spans="1:20" ht="14.25" outlineLevel="2">
      <c r="A51" s="18" t="s">
        <v>9790</v>
      </c>
      <c r="B51" s="23" t="s">
        <v>9768</v>
      </c>
      <c r="C51" s="43">
        <v>2</v>
      </c>
      <c r="D51" s="48" t="s">
        <v>21</v>
      </c>
      <c r="E51" s="25" t="str">
        <f>VLOOKUP($D51,OdooParts_PurchaseNotes!$A$1:$B$7185,2,0)</f>
        <v>Thermistor 220mm Harness</v>
      </c>
      <c r="F51" s="25" t="s">
        <v>19</v>
      </c>
      <c r="G51" s="25">
        <f>VLOOKUP($D51,OdooParts_PurchaseNotes!$A$1:$P$7185,4,0)</f>
        <v>0</v>
      </c>
      <c r="H51" s="25" t="str">
        <f>VLOOKUP($D51,OdooParts_PurchaseNotes!$A$1:$P$7185,5,0)</f>
        <v>PCE</v>
      </c>
      <c r="I51" s="25">
        <f>VLOOKUP($D51,OdooParts_PurchaseNotes!$A$1:$P$7185,6,0)</f>
        <v>0</v>
      </c>
      <c r="J51" s="25">
        <f>VLOOKUP($D51,OdooParts_PurchaseNotes!$A$1:$P$7185,7,0)</f>
        <v>0</v>
      </c>
      <c r="K51" s="25">
        <f>VLOOKUP($D51,OdooParts_PurchaseNotes!$A$1:$P$7185,8,0)</f>
        <v>0</v>
      </c>
      <c r="L51" s="25">
        <f>VLOOKUP($D51,OdooParts_PurchaseNotes!$A$1:$P$7185,9,0)</f>
        <v>0</v>
      </c>
      <c r="M51" s="25">
        <f>VLOOKUP($D51,OdooParts_PurchaseNotes!$A$1:$P$7185,10,0)</f>
        <v>0</v>
      </c>
      <c r="N51" s="25">
        <f>VLOOKUP($D51,OdooParts_PurchaseNotes!$A$1:$P$7185,11,0)</f>
        <v>0</v>
      </c>
      <c r="O51" s="25">
        <f>VLOOKUP($D51,OdooParts_PurchaseNotes!$A$1:$P$7185,12,0)</f>
        <v>0</v>
      </c>
      <c r="P51" s="25">
        <f>VLOOKUP($D51,OdooParts_PurchaseNotes!$A$1:$P$7185,13,0)</f>
        <v>0</v>
      </c>
      <c r="Q51" s="25">
        <f>VLOOKUP($D51,OdooParts_PurchaseNotes!$A$1:$P$7185,14,0)</f>
        <v>0</v>
      </c>
      <c r="R51" s="25">
        <f>VLOOKUP($D51,OdooParts_PurchaseNotes!$A$1:$P$7185,15,0)</f>
        <v>0</v>
      </c>
      <c r="S51" s="25">
        <f>VLOOKUP($D51,OdooParts_PurchaseNotes!$A$1:$P$7185,16,0)</f>
        <v>0</v>
      </c>
      <c r="T51" s="25" t="e">
        <f>VLOOKUP($D51,OdooParts_PurchaseNotes!$A$1:$P$7185,17,0)</f>
        <v>#REF!</v>
      </c>
    </row>
    <row r="52" spans="1:20" ht="14.25" outlineLevel="3">
      <c r="A52" s="18" t="s">
        <v>9791</v>
      </c>
      <c r="B52" s="29">
        <v>2</v>
      </c>
      <c r="C52" s="23">
        <v>4</v>
      </c>
      <c r="D52" s="49" t="s">
        <v>1858</v>
      </c>
      <c r="E52" s="25" t="str">
        <f>VLOOKUP($D52,OdooParts_PurchaseNotes!$A$1:$B$7185,2,0)</f>
        <v>Molex-CONN PIN 24-30AWG Crimp Tin, 20,000 Unit Reel</v>
      </c>
      <c r="F52" s="25" t="s">
        <v>9741</v>
      </c>
      <c r="G52" s="25">
        <f>VLOOKUP($D52,OdooParts_PurchaseNotes!$A$1:$P$7185,4,0)</f>
        <v>0</v>
      </c>
      <c r="H52" s="25" t="str">
        <f>VLOOKUP($D52,OdooParts_PurchaseNotes!$A$1:$P$7185,5,0)</f>
        <v>PCE</v>
      </c>
      <c r="I52" s="25">
        <f>VLOOKUP($D52,OdooParts_PurchaseNotes!$A$1:$P$7185,6,0)</f>
        <v>0</v>
      </c>
      <c r="J52" s="25" t="str">
        <f>VLOOKUP($D52,OdooParts_PurchaseNotes!$A$1:$P$7185,7,0)</f>
        <v>16-02-0105</v>
      </c>
      <c r="K52" s="25">
        <f>VLOOKUP($D52,OdooParts_PurchaseNotes!$A$1:$P$7185,8,0)</f>
        <v>0</v>
      </c>
      <c r="L52" s="25" t="str">
        <f>VLOOKUP($D52,OdooParts_PurchaseNotes!$A$1:$P$7185,9,0)</f>
        <v>WM2565-ND</v>
      </c>
      <c r="M52" s="25">
        <f>VLOOKUP($D52,OdooParts_PurchaseNotes!$A$1:$P$7185,10,0)</f>
        <v>0</v>
      </c>
      <c r="N52" s="25">
        <f>VLOOKUP($D52,OdooParts_PurchaseNotes!$A$1:$P$7185,11,0)</f>
        <v>0</v>
      </c>
      <c r="O52" s="25">
        <f>VLOOKUP($D52,OdooParts_PurchaseNotes!$A$1:$P$7185,12,0)</f>
        <v>0</v>
      </c>
      <c r="P52" s="25">
        <f>VLOOKUP($D52,OdooParts_PurchaseNotes!$A$1:$P$7185,13,0)</f>
        <v>0</v>
      </c>
      <c r="Q52" s="25">
        <f>VLOOKUP($D52,OdooParts_PurchaseNotes!$A$1:$P$7185,14,0)</f>
        <v>0</v>
      </c>
      <c r="R52" s="25">
        <f>VLOOKUP($D52,OdooParts_PurchaseNotes!$A$1:$P$7185,15,0)</f>
        <v>0</v>
      </c>
      <c r="S52" s="25">
        <f>VLOOKUP($D52,OdooParts_PurchaseNotes!$A$1:$P$7185,16,0)</f>
        <v>0</v>
      </c>
      <c r="T52" s="25" t="e">
        <f>VLOOKUP($D52,OdooParts_PurchaseNotes!$A$1:$P$7185,17,0)</f>
        <v>#REF!</v>
      </c>
    </row>
    <row r="53" spans="1:20" ht="14.25" outlineLevel="3">
      <c r="A53" s="18" t="s">
        <v>9792</v>
      </c>
      <c r="B53" s="23">
        <v>1</v>
      </c>
      <c r="C53" s="23">
        <v>2</v>
      </c>
      <c r="D53" s="50" t="s">
        <v>2635</v>
      </c>
      <c r="E53" s="25" t="str">
        <f>VLOOKUP($D53,OdooParts_PurchaseNotes!$A$1:$B$7185,2,0)</f>
        <v>Semitec GT2 Thermistor (100kOhm type) 23cm Leads with no connectors on end.</v>
      </c>
      <c r="F53" s="25" t="s">
        <v>9741</v>
      </c>
      <c r="G53" s="25">
        <f>VLOOKUP($D53,OdooParts_PurchaseNotes!$A$1:$P$7185,4,0)</f>
        <v>0</v>
      </c>
      <c r="H53" s="25" t="str">
        <f>VLOOKUP($D53,OdooParts_PurchaseNotes!$A$1:$P$7185,5,0)</f>
        <v>PCE</v>
      </c>
      <c r="I53" s="25">
        <f>VLOOKUP($D53,OdooParts_PurchaseNotes!$A$1:$P$7185,6,0)</f>
        <v>0</v>
      </c>
      <c r="J53" s="25">
        <f>VLOOKUP($D53,OdooParts_PurchaseNotes!$A$1:$P$7185,7,0)</f>
        <v>0</v>
      </c>
      <c r="K53" s="25">
        <f>VLOOKUP($D53,OdooParts_PurchaseNotes!$A$1:$P$7185,8,0)</f>
        <v>0</v>
      </c>
      <c r="L53" s="25" t="str">
        <f>VLOOKUP($D53,OdooParts_PurchaseNotes!$A$1:$P$7185,9,0)</f>
        <v>Semitec104gt2 Thermistor</v>
      </c>
      <c r="M53" s="25">
        <f>VLOOKUP($D53,OdooParts_PurchaseNotes!$A$1:$P$7185,10,0)</f>
        <v>0</v>
      </c>
      <c r="N53" s="25">
        <f>VLOOKUP($D53,OdooParts_PurchaseNotes!$A$1:$P$7185,11,0)</f>
        <v>0</v>
      </c>
      <c r="O53" s="25">
        <f>VLOOKUP($D53,OdooParts_PurchaseNotes!$A$1:$P$7185,12,0)</f>
        <v>0</v>
      </c>
      <c r="P53" s="25">
        <f>VLOOKUP($D53,OdooParts_PurchaseNotes!$A$1:$P$7185,13,0)</f>
        <v>0</v>
      </c>
      <c r="Q53" s="25">
        <f>VLOOKUP($D53,OdooParts_PurchaseNotes!$A$1:$P$7185,14,0)</f>
        <v>0</v>
      </c>
      <c r="R53" s="25">
        <f>VLOOKUP($D53,OdooParts_PurchaseNotes!$A$1:$P$7185,15,0)</f>
        <v>0</v>
      </c>
      <c r="S53" s="25">
        <f>VLOOKUP($D53,OdooParts_PurchaseNotes!$A$1:$P$7185,16,0)</f>
        <v>0</v>
      </c>
      <c r="T53" s="25" t="e">
        <f>VLOOKUP($D53,OdooParts_PurchaseNotes!$A$1:$P$7185,17,0)</f>
        <v>#REF!</v>
      </c>
    </row>
    <row r="54" spans="1:20" ht="14.25" outlineLevel="2">
      <c r="A54" s="18" t="s">
        <v>9793</v>
      </c>
      <c r="B54" s="29">
        <v>1</v>
      </c>
      <c r="C54" s="23">
        <v>2</v>
      </c>
      <c r="D54" s="33" t="s">
        <v>3298</v>
      </c>
      <c r="E54" s="25" t="str">
        <f>VLOOKUP($D54,OdooParts_PurchaseNotes!$A$1:$B$7185,2,0)</f>
        <v>M3 x 8 Bolt, BHCS, SST</v>
      </c>
      <c r="F54" s="25" t="s">
        <v>9741</v>
      </c>
      <c r="G54" s="25">
        <f>VLOOKUP($D54,OdooParts_PurchaseNotes!$A$1:$P$7185,4,0)</f>
        <v>0</v>
      </c>
      <c r="H54" s="25" t="str">
        <f>VLOOKUP($D54,OdooParts_PurchaseNotes!$A$1:$P$7185,5,0)</f>
        <v>PCE</v>
      </c>
      <c r="I54" s="25" t="str">
        <f>VLOOKUP($D54,OdooParts_PurchaseNotes!$A$1:$P$7185,6,0)</f>
        <v>Fastenal</v>
      </c>
      <c r="J54" s="25" t="str">
        <f>VLOOKUP($D54,OdooParts_PurchaseNotes!$A$1:$P$7185,7,0)</f>
        <v>MB2510008A20000</v>
      </c>
      <c r="K54" s="25" t="str">
        <f>VLOOKUP($D54,OdooParts_PurchaseNotes!$A$1:$P$7185,8,0)</f>
        <v>Fastenal</v>
      </c>
      <c r="L54" s="25" t="str">
        <f>VLOOKUP($D54,OdooParts_PurchaseNotes!$A$1:$P$7185,9,0)</f>
        <v>92095A181</v>
      </c>
      <c r="M54" s="25" t="str">
        <f>VLOOKUP($D54,OdooParts_PurchaseNotes!$A$1:$P$7185,10,0)</f>
        <v>MB251008A</v>
      </c>
      <c r="N54" s="25" t="str">
        <f>VLOOKUP($D54,OdooParts_PurchaseNotes!$A$1:$P$7185,11,0)</f>
        <v>Bin stock program Provided Fastenal totals for Foxglove demand and totals needed</v>
      </c>
      <c r="O54" s="25" t="str">
        <f>VLOOKUP($D54,OdooParts_PurchaseNotes!$A$1:$P$7185,12,0)</f>
        <v>Mcmaster</v>
      </c>
      <c r="P54" s="25" t="str">
        <f>VLOOKUP($D54,OdooParts_PurchaseNotes!$A$1:$P$7185,13,0)</f>
        <v>92095A181</v>
      </c>
      <c r="Q54" s="25">
        <f>VLOOKUP($D54,OdooParts_PurchaseNotes!$A$1:$P$7185,14,0)</f>
        <v>0</v>
      </c>
      <c r="R54" s="25">
        <f>VLOOKUP($D54,OdooParts_PurchaseNotes!$A$1:$P$7185,15,0)</f>
        <v>0</v>
      </c>
      <c r="S54" s="25">
        <f>VLOOKUP($D54,OdooParts_PurchaseNotes!$A$1:$P$7185,16,0)</f>
        <v>0</v>
      </c>
      <c r="T54" s="25" t="e">
        <f>VLOOKUP($D54,OdooParts_PurchaseNotes!$A$1:$P$7185,17,0)</f>
        <v>#REF!</v>
      </c>
    </row>
    <row r="55" spans="1:20" ht="14.25" outlineLevel="2">
      <c r="A55" s="18" t="s">
        <v>9794</v>
      </c>
      <c r="B55" s="29">
        <v>1</v>
      </c>
      <c r="C55" s="23">
        <v>2</v>
      </c>
      <c r="D55" s="33" t="s">
        <v>3479</v>
      </c>
      <c r="E55" s="25" t="str">
        <f>VLOOKUP($D55,OdooParts_PurchaseNotes!$A$1:$B$7185,2,0)</f>
        <v>M3 x 4 Setscrew (Heater Cartridge Set Screw)</v>
      </c>
      <c r="F55" s="25" t="s">
        <v>9741</v>
      </c>
      <c r="G55" s="25">
        <f>VLOOKUP($D55,OdooParts_PurchaseNotes!$A$1:$P$7185,4,0)</f>
        <v>0</v>
      </c>
      <c r="H55" s="25" t="str">
        <f>VLOOKUP($D55,OdooParts_PurchaseNotes!$A$1:$P$7185,5,0)</f>
        <v>PCE</v>
      </c>
      <c r="I55" s="25">
        <f>VLOOKUP($D55,OdooParts_PurchaseNotes!$A$1:$P$7185,6,0)</f>
        <v>0</v>
      </c>
      <c r="J55" s="25">
        <f>VLOOKUP($D55,OdooParts_PurchaseNotes!$A$1:$P$7185,7,0)</f>
        <v>0</v>
      </c>
      <c r="K55" s="25">
        <f>VLOOKUP($D55,OdooParts_PurchaseNotes!$A$1:$P$7185,8,0)</f>
        <v>0</v>
      </c>
      <c r="L55" s="25" t="str">
        <f>VLOOKUP($D55,OdooParts_PurchaseNotes!$A$1:$P$7185,9,0)</f>
        <v>M3x4 Setscrew</v>
      </c>
      <c r="M55" s="25">
        <f>VLOOKUP($D55,OdooParts_PurchaseNotes!$A$1:$P$7185,10,0)</f>
        <v>0</v>
      </c>
      <c r="N55" s="25">
        <f>VLOOKUP($D55,OdooParts_PurchaseNotes!$A$1:$P$7185,11,0)</f>
        <v>0</v>
      </c>
      <c r="O55" s="25">
        <f>VLOOKUP($D55,OdooParts_PurchaseNotes!$A$1:$P$7185,12,0)</f>
        <v>0</v>
      </c>
      <c r="P55" s="25">
        <f>VLOOKUP($D55,OdooParts_PurchaseNotes!$A$1:$P$7185,13,0)</f>
        <v>0</v>
      </c>
      <c r="Q55" s="25">
        <f>VLOOKUP($D55,OdooParts_PurchaseNotes!$A$1:$P$7185,14,0)</f>
        <v>0</v>
      </c>
      <c r="R55" s="25">
        <f>VLOOKUP($D55,OdooParts_PurchaseNotes!$A$1:$P$7185,15,0)</f>
        <v>0</v>
      </c>
      <c r="S55" s="25">
        <f>VLOOKUP($D55,OdooParts_PurchaseNotes!$A$1:$P$7185,16,0)</f>
        <v>0</v>
      </c>
      <c r="T55" s="25" t="e">
        <f>VLOOKUP($D55,OdooParts_PurchaseNotes!$A$1:$P$7185,17,0)</f>
        <v>#REF!</v>
      </c>
    </row>
    <row r="56" spans="1:20" ht="14.25" outlineLevel="2">
      <c r="A56" s="18" t="s">
        <v>9795</v>
      </c>
      <c r="B56" s="23">
        <v>1</v>
      </c>
      <c r="C56" s="23">
        <v>2</v>
      </c>
      <c r="D56" s="33" t="s">
        <v>3482</v>
      </c>
      <c r="E56" s="25" t="str">
        <f>VLOOKUP($D56,OdooParts_PurchaseNotes!$A$1:$B$7185,2,0)</f>
        <v>Heat Sink Setscrew (M2 x 6 SCHS)</v>
      </c>
      <c r="F56" s="25" t="s">
        <v>9741</v>
      </c>
      <c r="G56" s="25">
        <f>VLOOKUP($D56,OdooParts_PurchaseNotes!$A$1:$P$7185,4,0)</f>
        <v>0</v>
      </c>
      <c r="H56" s="25" t="str">
        <f>VLOOKUP($D56,OdooParts_PurchaseNotes!$A$1:$P$7185,5,0)</f>
        <v>PCE</v>
      </c>
      <c r="I56" s="25">
        <f>VLOOKUP($D56,OdooParts_PurchaseNotes!$A$1:$P$7185,6,0)</f>
        <v>0</v>
      </c>
      <c r="J56" s="25">
        <f>VLOOKUP($D56,OdooParts_PurchaseNotes!$A$1:$P$7185,7,0)</f>
        <v>0</v>
      </c>
      <c r="K56" s="25">
        <f>VLOOKUP($D56,OdooParts_PurchaseNotes!$A$1:$P$7185,8,0)</f>
        <v>0</v>
      </c>
      <c r="L56" s="25" t="str">
        <f>VLOOKUP($D56,OdooParts_PurchaseNotes!$A$1:$P$7185,9,0)</f>
        <v>M2x6 SCHS</v>
      </c>
      <c r="M56" s="25">
        <f>VLOOKUP($D56,OdooParts_PurchaseNotes!$A$1:$P$7185,10,0)</f>
        <v>0</v>
      </c>
      <c r="N56" s="25">
        <f>VLOOKUP($D56,OdooParts_PurchaseNotes!$A$1:$P$7185,11,0)</f>
        <v>0</v>
      </c>
      <c r="O56" s="25">
        <f>VLOOKUP($D56,OdooParts_PurchaseNotes!$A$1:$P$7185,12,0)</f>
        <v>0</v>
      </c>
      <c r="P56" s="25">
        <f>VLOOKUP($D56,OdooParts_PurchaseNotes!$A$1:$P$7185,13,0)</f>
        <v>0</v>
      </c>
      <c r="Q56" s="25">
        <f>VLOOKUP($D56,OdooParts_PurchaseNotes!$A$1:$P$7185,14,0)</f>
        <v>0</v>
      </c>
      <c r="R56" s="25">
        <f>VLOOKUP($D56,OdooParts_PurchaseNotes!$A$1:$P$7185,15,0)</f>
        <v>0</v>
      </c>
      <c r="S56" s="25">
        <f>VLOOKUP($D56,OdooParts_PurchaseNotes!$A$1:$P$7185,16,0)</f>
        <v>0</v>
      </c>
      <c r="T56" s="25" t="e">
        <f>VLOOKUP($D56,OdooParts_PurchaseNotes!$A$1:$P$7185,17,0)</f>
        <v>#REF!</v>
      </c>
    </row>
    <row r="57" spans="1:20" ht="14.25" outlineLevel="2">
      <c r="A57" s="18" t="s">
        <v>9796</v>
      </c>
      <c r="B57" s="23">
        <v>1</v>
      </c>
      <c r="C57" s="23">
        <v>2</v>
      </c>
      <c r="D57" s="36" t="s">
        <v>7156</v>
      </c>
      <c r="E57" s="25" t="str">
        <f>VLOOKUP($D57,OdooParts_PurchaseNotes!$A$1:$B$7185,2,0)</f>
        <v>Hexagon Heatsink for 3mm Filament</v>
      </c>
      <c r="F57" s="25" t="s">
        <v>9741</v>
      </c>
      <c r="G57" s="25">
        <f>VLOOKUP($D57,OdooParts_PurchaseNotes!$A$1:$P$7185,4,0)</f>
        <v>0</v>
      </c>
      <c r="H57" s="25" t="str">
        <f>VLOOKUP($D57,OdooParts_PurchaseNotes!$A$1:$P$7185,5,0)</f>
        <v>PCE</v>
      </c>
      <c r="I57" s="25">
        <f>VLOOKUP($D57,OdooParts_PurchaseNotes!$A$1:$P$7185,6,0)</f>
        <v>0</v>
      </c>
      <c r="J57" s="25">
        <f>VLOOKUP($D57,OdooParts_PurchaseNotes!$A$1:$P$7185,7,0)</f>
        <v>0</v>
      </c>
      <c r="K57" s="25">
        <f>VLOOKUP($D57,OdooParts_PurchaseNotes!$A$1:$P$7185,8,0)</f>
        <v>0</v>
      </c>
      <c r="L57" s="25" t="str">
        <f>VLOOKUP($D57,OdooParts_PurchaseNotes!$A$1:$P$7185,9,0)</f>
        <v>Hexagon AO Body</v>
      </c>
      <c r="M57" s="25">
        <f>VLOOKUP($D57,OdooParts_PurchaseNotes!$A$1:$P$7185,10,0)</f>
        <v>0</v>
      </c>
      <c r="N57" s="25">
        <f>VLOOKUP($D57,OdooParts_PurchaseNotes!$A$1:$P$7185,11,0)</f>
        <v>0</v>
      </c>
      <c r="O57" s="25">
        <f>VLOOKUP($D57,OdooParts_PurchaseNotes!$A$1:$P$7185,12,0)</f>
        <v>0</v>
      </c>
      <c r="P57" s="25">
        <f>VLOOKUP($D57,OdooParts_PurchaseNotes!$A$1:$P$7185,13,0)</f>
        <v>0</v>
      </c>
      <c r="Q57" s="25">
        <f>VLOOKUP($D57,OdooParts_PurchaseNotes!$A$1:$P$7185,14,0)</f>
        <v>0</v>
      </c>
      <c r="R57" s="25">
        <f>VLOOKUP($D57,OdooParts_PurchaseNotes!$A$1:$P$7185,15,0)</f>
        <v>0</v>
      </c>
      <c r="S57" s="25">
        <f>VLOOKUP($D57,OdooParts_PurchaseNotes!$A$1:$P$7185,16,0)</f>
        <v>0</v>
      </c>
      <c r="T57" s="25" t="e">
        <f>VLOOKUP($D57,OdooParts_PurchaseNotes!$A$1:$P$7185,17,0)</f>
        <v>#REF!</v>
      </c>
    </row>
    <row r="58" spans="1:20" ht="14.25" outlineLevel="2">
      <c r="A58" s="18" t="s">
        <v>9797</v>
      </c>
      <c r="B58" s="23">
        <v>1</v>
      </c>
      <c r="C58" s="23">
        <v>2</v>
      </c>
      <c r="D58" s="36" t="s">
        <v>7159</v>
      </c>
      <c r="E58" s="25" t="str">
        <f>VLOOKUP($D58,OdooParts_PurchaseNotes!$A$1:$B$7185,2,0)</f>
        <v>Hexagon Heater Block with Holes for Retention Plate and Hexagon Logo Laser Etched on Front</v>
      </c>
      <c r="F58" s="25" t="s">
        <v>9741</v>
      </c>
      <c r="G58" s="25">
        <f>VLOOKUP($D58,OdooParts_PurchaseNotes!$A$1:$P$7185,4,0)</f>
        <v>0</v>
      </c>
      <c r="H58" s="25" t="str">
        <f>VLOOKUP($D58,OdooParts_PurchaseNotes!$A$1:$P$7185,5,0)</f>
        <v>PCE</v>
      </c>
      <c r="I58" s="25">
        <f>VLOOKUP($D58,OdooParts_PurchaseNotes!$A$1:$P$7185,6,0)</f>
        <v>0</v>
      </c>
      <c r="J58" s="25">
        <f>VLOOKUP($D58,OdooParts_PurchaseNotes!$A$1:$P$7185,7,0)</f>
        <v>0</v>
      </c>
      <c r="K58" s="25">
        <f>VLOOKUP($D58,OdooParts_PurchaseNotes!$A$1:$P$7185,8,0)</f>
        <v>0</v>
      </c>
      <c r="L58" s="25" t="str">
        <f>VLOOKUP($D58,OdooParts_PurchaseNotes!$A$1:$P$7185,9,0)</f>
        <v>Hexagon AO Block</v>
      </c>
      <c r="M58" s="25">
        <f>VLOOKUP($D58,OdooParts_PurchaseNotes!$A$1:$P$7185,10,0)</f>
        <v>0</v>
      </c>
      <c r="N58" s="25">
        <f>VLOOKUP($D58,OdooParts_PurchaseNotes!$A$1:$P$7185,11,0)</f>
        <v>0</v>
      </c>
      <c r="O58" s="25">
        <f>VLOOKUP($D58,OdooParts_PurchaseNotes!$A$1:$P$7185,12,0)</f>
        <v>0</v>
      </c>
      <c r="P58" s="25">
        <f>VLOOKUP($D58,OdooParts_PurchaseNotes!$A$1:$P$7185,13,0)</f>
        <v>0</v>
      </c>
      <c r="Q58" s="25">
        <f>VLOOKUP($D58,OdooParts_PurchaseNotes!$A$1:$P$7185,14,0)</f>
        <v>0</v>
      </c>
      <c r="R58" s="25">
        <f>VLOOKUP($D58,OdooParts_PurchaseNotes!$A$1:$P$7185,15,0)</f>
        <v>0</v>
      </c>
      <c r="S58" s="25">
        <f>VLOOKUP($D58,OdooParts_PurchaseNotes!$A$1:$P$7185,16,0)</f>
        <v>0</v>
      </c>
      <c r="T58" s="25" t="e">
        <f>VLOOKUP($D58,OdooParts_PurchaseNotes!$A$1:$P$7185,17,0)</f>
        <v>#REF!</v>
      </c>
    </row>
    <row r="59" spans="1:20" ht="14.25" outlineLevel="2">
      <c r="A59" s="18" t="s">
        <v>9798</v>
      </c>
      <c r="B59" s="23">
        <v>1</v>
      </c>
      <c r="C59" s="23">
        <v>2</v>
      </c>
      <c r="D59" s="36" t="s">
        <v>7162</v>
      </c>
      <c r="E59" s="25" t="str">
        <f>VLOOKUP($D59,OdooParts_PurchaseNotes!$A$1:$B$7185,2,0)</f>
        <v>0.5mm Nozzle for 3mm Filament</v>
      </c>
      <c r="F59" s="25" t="s">
        <v>9741</v>
      </c>
      <c r="G59" s="25">
        <f>VLOOKUP($D59,OdooParts_PurchaseNotes!$A$1:$P$7185,4,0)</f>
        <v>0</v>
      </c>
      <c r="H59" s="25" t="str">
        <f>VLOOKUP($D59,OdooParts_PurchaseNotes!$A$1:$P$7185,5,0)</f>
        <v>PCE</v>
      </c>
      <c r="I59" s="25">
        <f>VLOOKUP($D59,OdooParts_PurchaseNotes!$A$1:$P$7185,6,0)</f>
        <v>0</v>
      </c>
      <c r="J59" s="25">
        <f>VLOOKUP($D59,OdooParts_PurchaseNotes!$A$1:$P$7185,7,0)</f>
        <v>0</v>
      </c>
      <c r="K59" s="25">
        <f>VLOOKUP($D59,OdooParts_PurchaseNotes!$A$1:$P$7185,8,0)</f>
        <v>0</v>
      </c>
      <c r="L59" s="25" t="str">
        <f>VLOOKUP($D59,OdooParts_PurchaseNotes!$A$1:$P$7185,9,0)</f>
        <v>Nozzle 0.5mm</v>
      </c>
      <c r="M59" s="25">
        <f>VLOOKUP($D59,OdooParts_PurchaseNotes!$A$1:$P$7185,10,0)</f>
        <v>0</v>
      </c>
      <c r="N59" s="25">
        <f>VLOOKUP($D59,OdooParts_PurchaseNotes!$A$1:$P$7185,11,0)</f>
        <v>0</v>
      </c>
      <c r="O59" s="25">
        <f>VLOOKUP($D59,OdooParts_PurchaseNotes!$A$1:$P$7185,12,0)</f>
        <v>0</v>
      </c>
      <c r="P59" s="25">
        <f>VLOOKUP($D59,OdooParts_PurchaseNotes!$A$1:$P$7185,13,0)</f>
        <v>0</v>
      </c>
      <c r="Q59" s="25">
        <f>VLOOKUP($D59,OdooParts_PurchaseNotes!$A$1:$P$7185,14,0)</f>
        <v>0</v>
      </c>
      <c r="R59" s="25">
        <f>VLOOKUP($D59,OdooParts_PurchaseNotes!$A$1:$P$7185,15,0)</f>
        <v>0</v>
      </c>
      <c r="S59" s="25">
        <f>VLOOKUP($D59,OdooParts_PurchaseNotes!$A$1:$P$7185,16,0)</f>
        <v>0</v>
      </c>
      <c r="T59" s="25" t="e">
        <f>VLOOKUP($D59,OdooParts_PurchaseNotes!$A$1:$P$7185,17,0)</f>
        <v>#REF!</v>
      </c>
    </row>
    <row r="60" spans="1:20" ht="14.25" outlineLevel="2">
      <c r="A60" s="18" t="s">
        <v>9799</v>
      </c>
      <c r="B60" s="23">
        <v>1</v>
      </c>
      <c r="C60" s="23">
        <v>2</v>
      </c>
      <c r="D60" s="36" t="s">
        <v>7165</v>
      </c>
      <c r="E60" s="25" t="str">
        <f>VLOOKUP($D60,OdooParts_PurchaseNotes!$A$1:$B$7185,2,0)</f>
        <v>Thermistor Retention Plate</v>
      </c>
      <c r="F60" s="25" t="s">
        <v>9741</v>
      </c>
      <c r="G60" s="25">
        <f>VLOOKUP($D60,OdooParts_PurchaseNotes!$A$1:$P$7185,4,0)</f>
        <v>0</v>
      </c>
      <c r="H60" s="25" t="str">
        <f>VLOOKUP($D60,OdooParts_PurchaseNotes!$A$1:$P$7185,5,0)</f>
        <v>PCE</v>
      </c>
      <c r="I60" s="25">
        <f>VLOOKUP($D60,OdooParts_PurchaseNotes!$A$1:$P$7185,6,0)</f>
        <v>0</v>
      </c>
      <c r="J60" s="25">
        <f>VLOOKUP($D60,OdooParts_PurchaseNotes!$A$1:$P$7185,7,0)</f>
        <v>0</v>
      </c>
      <c r="K60" s="25">
        <f>VLOOKUP($D60,OdooParts_PurchaseNotes!$A$1:$P$7185,8,0)</f>
        <v>0</v>
      </c>
      <c r="L60" s="25" t="str">
        <f>VLOOKUP($D60,OdooParts_PurchaseNotes!$A$1:$P$7185,9,0)</f>
        <v>Hexagon AO Retention Plate</v>
      </c>
      <c r="M60" s="25">
        <f>VLOOKUP($D60,OdooParts_PurchaseNotes!$A$1:$P$7185,10,0)</f>
        <v>0</v>
      </c>
      <c r="N60" s="25">
        <f>VLOOKUP($D60,OdooParts_PurchaseNotes!$A$1:$P$7185,11,0)</f>
        <v>0</v>
      </c>
      <c r="O60" s="25">
        <f>VLOOKUP($D60,OdooParts_PurchaseNotes!$A$1:$P$7185,12,0)</f>
        <v>0</v>
      </c>
      <c r="P60" s="25">
        <f>VLOOKUP($D60,OdooParts_PurchaseNotes!$A$1:$P$7185,13,0)</f>
        <v>0</v>
      </c>
      <c r="Q60" s="25">
        <f>VLOOKUP($D60,OdooParts_PurchaseNotes!$A$1:$P$7185,14,0)</f>
        <v>0</v>
      </c>
      <c r="R60" s="25">
        <f>VLOOKUP($D60,OdooParts_PurchaseNotes!$A$1:$P$7185,15,0)</f>
        <v>0</v>
      </c>
      <c r="S60" s="25">
        <f>VLOOKUP($D60,OdooParts_PurchaseNotes!$A$1:$P$7185,16,0)</f>
        <v>0</v>
      </c>
      <c r="T60" s="25" t="e">
        <f>VLOOKUP($D60,OdooParts_PurchaseNotes!$A$1:$P$7185,17,0)</f>
        <v>#REF!</v>
      </c>
    </row>
    <row r="61" spans="1:20" ht="14.25" outlineLevel="2">
      <c r="A61" s="18" t="s">
        <v>9800</v>
      </c>
      <c r="B61" s="29">
        <v>0.5</v>
      </c>
      <c r="C61" s="23">
        <v>1</v>
      </c>
      <c r="D61" s="36" t="s">
        <v>9365</v>
      </c>
      <c r="E61" s="25" t="str">
        <f>VLOOKUP($D61,OdooParts_PurchaseNotes!$A$1:$B$7185,2,0)</f>
        <v>Extreme-Temperature Pipe Sealant &amp; Threadlocker, 4 oz bottle, blue</v>
      </c>
      <c r="F61" s="25" t="s">
        <v>9741</v>
      </c>
      <c r="G61" s="25">
        <f>VLOOKUP($D61,OdooParts_PurchaseNotes!$A$1:$P$7185,4,0)</f>
        <v>0</v>
      </c>
      <c r="H61" s="25" t="str">
        <f>VLOOKUP($D61,OdooParts_PurchaseNotes!$A$1:$P$7185,5,0)</f>
        <v>g</v>
      </c>
      <c r="I61" s="25">
        <f>VLOOKUP($D61,OdooParts_PurchaseNotes!$A$1:$P$7185,6,0)</f>
        <v>0</v>
      </c>
      <c r="J61" s="25">
        <f>VLOOKUP($D61,OdooParts_PurchaseNotes!$A$1:$P$7185,7,0)</f>
        <v>0</v>
      </c>
      <c r="K61" s="25" t="str">
        <f>VLOOKUP($D61,OdooParts_PurchaseNotes!$A$1:$P$7185,8,0)</f>
        <v>Mcmaster</v>
      </c>
      <c r="L61" s="25" t="str">
        <f>VLOOKUP($D61,OdooParts_PurchaseNotes!$A$1:$P$7185,9,0)</f>
        <v>7604A55</v>
      </c>
      <c r="M61" s="25" t="str">
        <f>VLOOKUP($D61,OdooParts_PurchaseNotes!$A$1:$P$7185,10,0)</f>
        <v>7604A55</v>
      </c>
      <c r="N61" s="25" t="str">
        <f>VLOOKUP($D61,OdooParts_PurchaseNotes!$A$1:$P$7185,11,0)</f>
        <v>We have to purchase this as needed. 6 month shelf life – Bob Bowman will advise when to reorder this</v>
      </c>
      <c r="O61" s="25">
        <f>VLOOKUP($D61,OdooParts_PurchaseNotes!$A$1:$P$7185,12,0)</f>
        <v>0</v>
      </c>
      <c r="P61" s="25">
        <f>VLOOKUP($D61,OdooParts_PurchaseNotes!$A$1:$P$7185,13,0)</f>
        <v>0</v>
      </c>
      <c r="Q61" s="25">
        <f>VLOOKUP($D61,OdooParts_PurchaseNotes!$A$1:$P$7185,14,0)</f>
        <v>0</v>
      </c>
      <c r="R61" s="25">
        <f>VLOOKUP($D61,OdooParts_PurchaseNotes!$A$1:$P$7185,15,0)</f>
        <v>0</v>
      </c>
      <c r="S61" s="25">
        <f>VLOOKUP($D61,OdooParts_PurchaseNotes!$A$1:$P$7185,16,0)</f>
        <v>0</v>
      </c>
      <c r="T61" s="25" t="e">
        <f>VLOOKUP($D61,OdooParts_PurchaseNotes!$A$1:$P$7185,17,0)</f>
        <v>#REF!</v>
      </c>
    </row>
    <row r="62" spans="1:20" ht="14.25" outlineLevel="1">
      <c r="A62" s="18" t="s">
        <v>9801</v>
      </c>
      <c r="B62" s="28">
        <v>1</v>
      </c>
      <c r="C62" s="29"/>
      <c r="D62" s="32" t="s">
        <v>23</v>
      </c>
      <c r="E62" s="25" t="str">
        <f>VLOOKUP($D62,OdooParts_PurchaseNotes!$A$1:$B$7185,2,0)</f>
        <v>Zero Sense 220mm Harness</v>
      </c>
      <c r="F62" s="25" t="s">
        <v>19</v>
      </c>
      <c r="G62" s="25">
        <f>VLOOKUP($D62,OdooParts_PurchaseNotes!$A$1:$P$7185,4,0)</f>
        <v>0</v>
      </c>
      <c r="H62" s="25" t="str">
        <f>VLOOKUP($D62,OdooParts_PurchaseNotes!$A$1:$P$7185,5,0)</f>
        <v>PCE</v>
      </c>
      <c r="I62" s="25">
        <f>VLOOKUP($D62,OdooParts_PurchaseNotes!$A$1:$P$7185,6,0)</f>
        <v>0</v>
      </c>
      <c r="J62" s="25">
        <f>VLOOKUP($D62,OdooParts_PurchaseNotes!$A$1:$P$7185,7,0)</f>
        <v>0</v>
      </c>
      <c r="K62" s="25">
        <f>VLOOKUP($D62,OdooParts_PurchaseNotes!$A$1:$P$7185,8,0)</f>
        <v>0</v>
      </c>
      <c r="L62" s="25">
        <f>VLOOKUP($D62,OdooParts_PurchaseNotes!$A$1:$P$7185,9,0)</f>
        <v>0</v>
      </c>
      <c r="M62" s="25">
        <f>VLOOKUP($D62,OdooParts_PurchaseNotes!$A$1:$P$7185,10,0)</f>
        <v>0</v>
      </c>
      <c r="N62" s="25">
        <f>VLOOKUP($D62,OdooParts_PurchaseNotes!$A$1:$P$7185,11,0)</f>
        <v>0</v>
      </c>
      <c r="O62" s="25">
        <f>VLOOKUP($D62,OdooParts_PurchaseNotes!$A$1:$P$7185,12,0)</f>
        <v>0</v>
      </c>
      <c r="P62" s="25">
        <f>VLOOKUP($D62,OdooParts_PurchaseNotes!$A$1:$P$7185,13,0)</f>
        <v>0</v>
      </c>
      <c r="Q62" s="25">
        <f>VLOOKUP($D62,OdooParts_PurchaseNotes!$A$1:$P$7185,14,0)</f>
        <v>0</v>
      </c>
      <c r="R62" s="25">
        <f>VLOOKUP($D62,OdooParts_PurchaseNotes!$A$1:$P$7185,15,0)</f>
        <v>0</v>
      </c>
      <c r="S62" s="25">
        <f>VLOOKUP($D62,OdooParts_PurchaseNotes!$A$1:$P$7185,16,0)</f>
        <v>0</v>
      </c>
      <c r="T62" s="25" t="e">
        <f>VLOOKUP($D62,OdooParts_PurchaseNotes!$A$1:$P$7185,17,0)</f>
        <v>#REF!</v>
      </c>
    </row>
    <row r="63" spans="1:20" ht="14.25" outlineLevel="2">
      <c r="A63" s="18" t="s">
        <v>9802</v>
      </c>
      <c r="B63" s="28">
        <v>1</v>
      </c>
      <c r="C63" s="28"/>
      <c r="D63" s="33" t="s">
        <v>1698</v>
      </c>
      <c r="E63" s="25" t="str">
        <f>VLOOKUP($D63,OdooParts_PurchaseNotes!$A$1:$B$7185,2,0)</f>
        <v>Term Ring Non Ins 26-22AWG #4  Order Bulk Only</v>
      </c>
      <c r="F63" s="25" t="s">
        <v>9741</v>
      </c>
      <c r="G63" s="25">
        <f>VLOOKUP($D63,OdooParts_PurchaseNotes!$A$1:$P$7185,4,0)</f>
        <v>0</v>
      </c>
      <c r="H63" s="25" t="str">
        <f>VLOOKUP($D63,OdooParts_PurchaseNotes!$A$1:$P$7185,5,0)</f>
        <v>PCE</v>
      </c>
      <c r="I63" s="25">
        <f>VLOOKUP($D63,OdooParts_PurchaseNotes!$A$1:$P$7185,6,0)</f>
        <v>0</v>
      </c>
      <c r="J63" s="25" t="str">
        <f>VLOOKUP($D63,OdooParts_PurchaseNotes!$A$1:$P$7185,7,0)</f>
        <v>P22-4R-M</v>
      </c>
      <c r="K63" s="25" t="str">
        <f>VLOOKUP($D63,OdooParts_PurchaseNotes!$A$1:$P$7185,8,0)</f>
        <v>TTI</v>
      </c>
      <c r="L63" s="25" t="str">
        <f>VLOOKUP($D63,OdooParts_PurchaseNotes!$A$1:$P$7185,9,0)</f>
        <v>P22-4R-M</v>
      </c>
      <c r="M63" s="25" t="str">
        <f>VLOOKUP($D63,OdooParts_PurchaseNotes!$A$1:$P$7185,10,0)</f>
        <v>P22-4R-M</v>
      </c>
      <c r="N63" s="25">
        <f>VLOOKUP($D63,OdooParts_PurchaseNotes!$A$1:$P$7185,11,0)</f>
        <v>0</v>
      </c>
      <c r="O63" s="25">
        <f>VLOOKUP($D63,OdooParts_PurchaseNotes!$A$1:$P$7185,12,0)</f>
        <v>0</v>
      </c>
      <c r="P63" s="25">
        <f>VLOOKUP($D63,OdooParts_PurchaseNotes!$A$1:$P$7185,13,0)</f>
        <v>0</v>
      </c>
      <c r="Q63" s="25">
        <f>VLOOKUP($D63,OdooParts_PurchaseNotes!$A$1:$P$7185,14,0)</f>
        <v>0</v>
      </c>
      <c r="R63" s="25">
        <f>VLOOKUP($D63,OdooParts_PurchaseNotes!$A$1:$P$7185,15,0)</f>
        <v>0</v>
      </c>
      <c r="S63" s="25">
        <f>VLOOKUP($D63,OdooParts_PurchaseNotes!$A$1:$P$7185,16,0)</f>
        <v>0</v>
      </c>
      <c r="T63" s="25" t="e">
        <f>VLOOKUP($D63,OdooParts_PurchaseNotes!$A$1:$P$7185,17,0)</f>
        <v>#REF!</v>
      </c>
    </row>
    <row r="64" spans="1:20" ht="14.25" outlineLevel="2">
      <c r="A64" s="18" t="s">
        <v>9803</v>
      </c>
      <c r="B64" s="28">
        <v>1</v>
      </c>
      <c r="C64" s="28"/>
      <c r="D64" s="36" t="s">
        <v>1833</v>
      </c>
      <c r="E64" s="25" t="str">
        <f>VLOOKUP($D64,OdooParts_PurchaseNotes!$A$1:$B$7185,2,0)</f>
        <v>Molex-CONN TERM MALE 22-24AWG TIN - Reels of 20K</v>
      </c>
      <c r="F64" s="25" t="s">
        <v>9741</v>
      </c>
      <c r="G64" s="25">
        <f>VLOOKUP($D64,OdooParts_PurchaseNotes!$A$1:$P$7185,4,0)</f>
        <v>0</v>
      </c>
      <c r="H64" s="25" t="str">
        <f>VLOOKUP($D64,OdooParts_PurchaseNotes!$A$1:$P$7185,5,0)</f>
        <v>PCE</v>
      </c>
      <c r="I64" s="25" t="str">
        <f>VLOOKUP($D64,OdooParts_PurchaseNotes!$A$1:$P$7185,6,0)</f>
        <v>Molex</v>
      </c>
      <c r="J64" s="25" t="str">
        <f>VLOOKUP($D64,OdooParts_PurchaseNotes!$A$1:$P$7185,7,0)</f>
        <v>16-02-0107</v>
      </c>
      <c r="K64" s="25" t="str">
        <f>VLOOKUP($D64,OdooParts_PurchaseNotes!$A$1:$P$7185,8,0)</f>
        <v>TTI</v>
      </c>
      <c r="L64" s="25" t="str">
        <f>VLOOKUP($D64,OdooParts_PurchaseNotes!$A$1:$P$7185,9,0)</f>
        <v>16-02-0107</v>
      </c>
      <c r="M64" s="25" t="str">
        <f>VLOOKUP($D64,OdooParts_PurchaseNotes!$A$1:$P$7185,10,0)</f>
        <v>WM2517TR-ND</v>
      </c>
      <c r="N64" s="25">
        <f>VLOOKUP($D64,OdooParts_PurchaseNotes!$A$1:$P$7185,11,0)</f>
        <v>0</v>
      </c>
      <c r="O64" s="25">
        <f>VLOOKUP($D64,OdooParts_PurchaseNotes!$A$1:$P$7185,12,0)</f>
        <v>0</v>
      </c>
      <c r="P64" s="25">
        <f>VLOOKUP($D64,OdooParts_PurchaseNotes!$A$1:$P$7185,13,0)</f>
        <v>0</v>
      </c>
      <c r="Q64" s="25">
        <f>VLOOKUP($D64,OdooParts_PurchaseNotes!$A$1:$P$7185,14,0)</f>
        <v>0</v>
      </c>
      <c r="R64" s="25">
        <f>VLOOKUP($D64,OdooParts_PurchaseNotes!$A$1:$P$7185,15,0)</f>
        <v>0</v>
      </c>
      <c r="S64" s="25">
        <f>VLOOKUP($D64,OdooParts_PurchaseNotes!$A$1:$P$7185,16,0)</f>
        <v>0</v>
      </c>
      <c r="T64" s="25" t="e">
        <f>VLOOKUP($D64,OdooParts_PurchaseNotes!$A$1:$P$7185,17,0)</f>
        <v>#REF!</v>
      </c>
    </row>
    <row r="65" spans="1:20" ht="14.25" outlineLevel="2">
      <c r="A65" s="18" t="s">
        <v>9804</v>
      </c>
      <c r="B65" s="37">
        <v>220</v>
      </c>
      <c r="C65" s="38">
        <f>(B65/25.4)/12</f>
        <v>0.72178477690288723</v>
      </c>
      <c r="D65" s="42" t="s">
        <v>2736</v>
      </c>
      <c r="E65" s="25" t="str">
        <f>VLOOKUP($D65,OdooParts_PurchaseNotes!$A$1:$B$7185,2,0)</f>
        <v>Wire - Single Conductor 20AWG SOLID PTFE, RED</v>
      </c>
      <c r="F65" s="25" t="s">
        <v>9741</v>
      </c>
      <c r="G65" s="25">
        <f>VLOOKUP($D65,OdooParts_PurchaseNotes!$A$1:$P$7185,4,0)</f>
        <v>0</v>
      </c>
      <c r="H65" s="25" t="str">
        <f>VLOOKUP($D65,OdooParts_PurchaseNotes!$A$1:$P$7185,5,0)</f>
        <v>ft</v>
      </c>
      <c r="I65" s="25">
        <f>VLOOKUP($D65,OdooParts_PurchaseNotes!$A$1:$P$7185,6,0)</f>
        <v>0</v>
      </c>
      <c r="J65" s="25" t="str">
        <f>VLOOKUP($D65,OdooParts_PurchaseNotes!$A$1:$P$7185,7,0)</f>
        <v>2856/1</v>
      </c>
      <c r="K65" s="25" t="str">
        <f>VLOOKUP($D65,OdooParts_PurchaseNotes!$A$1:$P$7185,8,0)</f>
        <v>Mouser</v>
      </c>
      <c r="L65" s="25" t="str">
        <f>VLOOKUP($D65,OdooParts_PurchaseNotes!$A$1:$P$7185,9,0)</f>
        <v>602-2856/1-100-03</v>
      </c>
      <c r="M65" s="25" t="str">
        <f>VLOOKUP($D65,OdooParts_PurchaseNotes!$A$1:$P$7185,10,0)</f>
        <v>602-2856/1-100-03</v>
      </c>
      <c r="N65" s="25">
        <f>VLOOKUP($D65,OdooParts_PurchaseNotes!$A$1:$P$7185,11,0)</f>
        <v>0</v>
      </c>
      <c r="O65" s="25">
        <f>VLOOKUP($D65,OdooParts_PurchaseNotes!$A$1:$P$7185,12,0)</f>
        <v>0</v>
      </c>
      <c r="P65" s="25">
        <f>VLOOKUP($D65,OdooParts_PurchaseNotes!$A$1:$P$7185,13,0)</f>
        <v>0</v>
      </c>
      <c r="Q65" s="25">
        <f>VLOOKUP($D65,OdooParts_PurchaseNotes!$A$1:$P$7185,14,0)</f>
        <v>0</v>
      </c>
      <c r="R65" s="25">
        <f>VLOOKUP($D65,OdooParts_PurchaseNotes!$A$1:$P$7185,15,0)</f>
        <v>0</v>
      </c>
      <c r="S65" s="25">
        <f>VLOOKUP($D65,OdooParts_PurchaseNotes!$A$1:$P$7185,16,0)</f>
        <v>0</v>
      </c>
      <c r="T65" s="25" t="e">
        <f>VLOOKUP($D65,OdooParts_PurchaseNotes!$A$1:$P$7185,17,0)</f>
        <v>#REF!</v>
      </c>
    </row>
    <row r="66" spans="1:20" ht="14.25" outlineLevel="1">
      <c r="A66" s="18" t="s">
        <v>9805</v>
      </c>
      <c r="B66" s="37">
        <v>340</v>
      </c>
      <c r="C66" s="38">
        <f>(B66/25.4)/12</f>
        <v>1.1154855643044621</v>
      </c>
      <c r="D66" s="30" t="s">
        <v>1515</v>
      </c>
      <c r="E66" s="25" t="str">
        <f>VLOOKUP($D66,OdooParts_PurchaseNotes!$A$1:$B$7185,2,0)</f>
        <v>Tubing Corrugated Loom .25", Black, 3200' Box</v>
      </c>
      <c r="F66" s="25" t="s">
        <v>9741</v>
      </c>
      <c r="G66" s="25">
        <f>VLOOKUP($D66,OdooParts_PurchaseNotes!$A$1:$P$7185,4,0)</f>
        <v>0</v>
      </c>
      <c r="H66" s="25" t="str">
        <f>VLOOKUP($D66,OdooParts_PurchaseNotes!$A$1:$P$7185,5,0)</f>
        <v>ft</v>
      </c>
      <c r="I66" s="25" t="str">
        <f>VLOOKUP($D66,OdooParts_PurchaseNotes!$A$1:$P$7185,6,0)</f>
        <v>Panduit</v>
      </c>
      <c r="J66" s="25" t="str">
        <f>VLOOKUP($D66,OdooParts_PurchaseNotes!$A$1:$P$7185,7,0)</f>
        <v>88-00011</v>
      </c>
      <c r="K66" s="25" t="str">
        <f>VLOOKUP($D66,OdooParts_PurchaseNotes!$A$1:$P$7185,8,0)</f>
        <v>Electronics Distributors Corp (Distrubutor for Advanced Cable Tie)</v>
      </c>
      <c r="L66" s="25">
        <f>VLOOKUP($D66,OdooParts_PurchaseNotes!$A$1:$P$7185,9,0)</f>
        <v>708161</v>
      </c>
      <c r="M66" s="25">
        <f>VLOOKUP($D66,OdooParts_PurchaseNotes!$A$1:$P$7185,10,0)</f>
        <v>0</v>
      </c>
      <c r="N66" s="25" t="str">
        <f>VLOOKUP($D66,OdooParts_PurchaseNotes!$A$1:$P$7185,11,0)</f>
        <v>695 * 3050 / 304.8 = 6955 ft   need 3 x 3200' rollsordered 9600 ft 2 x 3200' rolls</v>
      </c>
      <c r="O66" s="25">
        <f>VLOOKUP($D66,OdooParts_PurchaseNotes!$A$1:$P$7185,12,0)</f>
        <v>0</v>
      </c>
      <c r="P66" s="25">
        <f>VLOOKUP($D66,OdooParts_PurchaseNotes!$A$1:$P$7185,13,0)</f>
        <v>0</v>
      </c>
      <c r="Q66" s="25">
        <f>VLOOKUP($D66,OdooParts_PurchaseNotes!$A$1:$P$7185,14,0)</f>
        <v>0</v>
      </c>
      <c r="R66" s="25">
        <f>VLOOKUP($D66,OdooParts_PurchaseNotes!$A$1:$P$7185,15,0)</f>
        <v>0</v>
      </c>
      <c r="S66" s="25">
        <f>VLOOKUP($D66,OdooParts_PurchaseNotes!$A$1:$P$7185,16,0)</f>
        <v>0</v>
      </c>
      <c r="T66" s="25" t="e">
        <f>VLOOKUP($D66,OdooParts_PurchaseNotes!$A$1:$P$7185,17,0)</f>
        <v>#REF!</v>
      </c>
    </row>
    <row r="67" spans="1:20" ht="14.25" outlineLevel="1">
      <c r="A67" s="18" t="s">
        <v>9806</v>
      </c>
      <c r="B67" s="28">
        <v>4</v>
      </c>
      <c r="C67" s="29"/>
      <c r="D67" s="31" t="s">
        <v>3056</v>
      </c>
      <c r="E67" s="25" t="str">
        <f>VLOOKUP($D67,OdooParts_PurchaseNotes!$A$1:$B$7185,2,0)</f>
        <v>M3 x 20 Bolt, SHCS Black-oxide</v>
      </c>
      <c r="F67" s="25" t="s">
        <v>9741</v>
      </c>
      <c r="G67" s="25">
        <f>VLOOKUP($D67,OdooParts_PurchaseNotes!$A$1:$P$7185,4,0)</f>
        <v>0</v>
      </c>
      <c r="H67" s="25" t="str">
        <f>VLOOKUP($D67,OdooParts_PurchaseNotes!$A$1:$P$7185,5,0)</f>
        <v>PCE</v>
      </c>
      <c r="I67" s="25">
        <f>VLOOKUP($D67,OdooParts_PurchaseNotes!$A$1:$P$7185,6,0)</f>
        <v>0</v>
      </c>
      <c r="J67" s="25">
        <f>VLOOKUP($D67,OdooParts_PurchaseNotes!$A$1:$P$7185,7,0)</f>
        <v>0</v>
      </c>
      <c r="K67" s="25">
        <f>VLOOKUP($D67,OdooParts_PurchaseNotes!$A$1:$P$7185,8,0)</f>
        <v>0</v>
      </c>
      <c r="L67" s="25" t="str">
        <f>VLOOKUP($D67,OdooParts_PurchaseNotes!$A$1:$P$7185,9,0)</f>
        <v>91290A123</v>
      </c>
      <c r="M67" s="25">
        <f>VLOOKUP($D67,OdooParts_PurchaseNotes!$A$1:$P$7185,10,0)</f>
        <v>0</v>
      </c>
      <c r="N67" s="25">
        <f>VLOOKUP($D67,OdooParts_PurchaseNotes!$A$1:$P$7185,11,0)</f>
        <v>0</v>
      </c>
      <c r="O67" s="25">
        <f>VLOOKUP($D67,OdooParts_PurchaseNotes!$A$1:$P$7185,12,0)</f>
        <v>0</v>
      </c>
      <c r="P67" s="25">
        <f>VLOOKUP($D67,OdooParts_PurchaseNotes!$A$1:$P$7185,13,0)</f>
        <v>0</v>
      </c>
      <c r="Q67" s="25">
        <f>VLOOKUP($D67,OdooParts_PurchaseNotes!$A$1:$P$7185,14,0)</f>
        <v>0</v>
      </c>
      <c r="R67" s="25">
        <f>VLOOKUP($D67,OdooParts_PurchaseNotes!$A$1:$P$7185,15,0)</f>
        <v>0</v>
      </c>
      <c r="S67" s="25">
        <f>VLOOKUP($D67,OdooParts_PurchaseNotes!$A$1:$P$7185,16,0)</f>
        <v>0</v>
      </c>
      <c r="T67" s="25" t="e">
        <f>VLOOKUP($D67,OdooParts_PurchaseNotes!$A$1:$P$7185,17,0)</f>
        <v>#REF!</v>
      </c>
    </row>
    <row r="68" spans="1:20" ht="14.25" outlineLevel="1">
      <c r="A68" s="18" t="s">
        <v>9807</v>
      </c>
      <c r="B68" s="28">
        <v>2</v>
      </c>
      <c r="C68" s="29"/>
      <c r="D68" s="31" t="s">
        <v>3071</v>
      </c>
      <c r="E68" s="25" t="str">
        <f>VLOOKUP($D68,OdooParts_PurchaseNotes!$A$1:$B$7185,2,0)</f>
        <v>M3 Set Screw (Grub Screw)</v>
      </c>
      <c r="F68" s="25" t="s">
        <v>9741</v>
      </c>
      <c r="G68" s="25">
        <f>VLOOKUP($D68,OdooParts_PurchaseNotes!$A$1:$P$7185,4,0)</f>
        <v>0</v>
      </c>
      <c r="H68" s="25" t="str">
        <f>VLOOKUP($D68,OdooParts_PurchaseNotes!$A$1:$P$7185,5,0)</f>
        <v>PCE</v>
      </c>
      <c r="I68" s="25" t="str">
        <f>VLOOKUP($D68,OdooParts_PurchaseNotes!$A$1:$P$7185,6,0)</f>
        <v>Fastenal</v>
      </c>
      <c r="J68" s="25">
        <f>VLOOKUP($D68,OdooParts_PurchaseNotes!$A$1:$P$7185,7,0)</f>
        <v>40818</v>
      </c>
      <c r="K68" s="25" t="str">
        <f>VLOOKUP($D68,OdooParts_PurchaseNotes!$A$1:$P$7185,8,0)</f>
        <v>Fastenal</v>
      </c>
      <c r="L68" s="25" t="str">
        <f>VLOOKUP($D68,OdooParts_PurchaseNotes!$A$1:$P$7185,9,0)</f>
        <v>91390A100</v>
      </c>
      <c r="M68" s="25">
        <f>VLOOKUP($D68,OdooParts_PurchaseNotes!$A$1:$P$7185,10,0)</f>
        <v>40818</v>
      </c>
      <c r="N68" s="25" t="str">
        <f>VLOOKUP($D68,OdooParts_PurchaseNotes!$A$1:$P$7185,11,0)</f>
        <v>Bin stock program Provided Fastenal totals for Foxglove demand and totals needed</v>
      </c>
      <c r="O68" s="25" t="str">
        <f>VLOOKUP($D68,OdooParts_PurchaseNotes!$A$1:$P$7185,12,0)</f>
        <v>Mcmaster</v>
      </c>
      <c r="P68" s="25" t="str">
        <f>VLOOKUP($D68,OdooParts_PurchaseNotes!$A$1:$P$7185,13,0)</f>
        <v>91390A100</v>
      </c>
      <c r="Q68" s="25">
        <f>VLOOKUP($D68,OdooParts_PurchaseNotes!$A$1:$P$7185,14,0)</f>
        <v>0</v>
      </c>
      <c r="R68" s="25">
        <f>VLOOKUP($D68,OdooParts_PurchaseNotes!$A$1:$P$7185,15,0)</f>
        <v>0</v>
      </c>
      <c r="S68" s="25">
        <f>VLOOKUP($D68,OdooParts_PurchaseNotes!$A$1:$P$7185,16,0)</f>
        <v>0</v>
      </c>
      <c r="T68" s="25" t="e">
        <f>VLOOKUP($D68,OdooParts_PurchaseNotes!$A$1:$P$7185,17,0)</f>
        <v>#REF!</v>
      </c>
    </row>
    <row r="69" spans="1:20" ht="14.25" outlineLevel="1">
      <c r="A69" s="18" t="s">
        <v>9808</v>
      </c>
      <c r="B69" s="28">
        <v>6</v>
      </c>
      <c r="C69" s="29"/>
      <c r="D69" s="31" t="s">
        <v>3141</v>
      </c>
      <c r="E69" s="25" t="str">
        <f>VLOOKUP($D69,OdooParts_PurchaseNotes!$A$1:$B$7185,2,0)</f>
        <v>Metric Class 12.9 Socket Head Cap Screw, Alloy Steel, M3 Thread, 12MM Length, 0.50MM Pitch</v>
      </c>
      <c r="F69" s="25" t="s">
        <v>9741</v>
      </c>
      <c r="G69" s="25">
        <f>VLOOKUP($D69,OdooParts_PurchaseNotes!$A$1:$P$7185,4,0)</f>
        <v>0</v>
      </c>
      <c r="H69" s="25" t="str">
        <f>VLOOKUP($D69,OdooParts_PurchaseNotes!$A$1:$P$7185,5,0)</f>
        <v>PCE</v>
      </c>
      <c r="I69" s="25" t="str">
        <f>VLOOKUP($D69,OdooParts_PurchaseNotes!$A$1:$P$7185,6,0)</f>
        <v>Fastenal</v>
      </c>
      <c r="J69" s="25">
        <f>VLOOKUP($D69,OdooParts_PurchaseNotes!$A$1:$P$7185,7,0)</f>
        <v>39505</v>
      </c>
      <c r="K69" s="25" t="str">
        <f>VLOOKUP($D69,OdooParts_PurchaseNotes!$A$1:$P$7185,8,0)</f>
        <v>Fastenal</v>
      </c>
      <c r="L69" s="25" t="str">
        <f>VLOOKUP($D69,OdooParts_PurchaseNotes!$A$1:$P$7185,9,0)</f>
        <v>91290A117</v>
      </c>
      <c r="M69" s="25">
        <f>VLOOKUP($D69,OdooParts_PurchaseNotes!$A$1:$P$7185,10,0)</f>
        <v>39505</v>
      </c>
      <c r="N69" s="25" t="str">
        <f>VLOOKUP($D69,OdooParts_PurchaseNotes!$A$1:$P$7185,11,0)</f>
        <v>Bin stock program Provided Fastenal totals for Foxglove demand and totals needed</v>
      </c>
      <c r="O69" s="25" t="str">
        <f>VLOOKUP($D69,OdooParts_PurchaseNotes!$A$1:$P$7185,12,0)</f>
        <v>Mcmaster</v>
      </c>
      <c r="P69" s="25" t="str">
        <f>VLOOKUP($D69,OdooParts_PurchaseNotes!$A$1:$P$7185,13,0)</f>
        <v>91290A117</v>
      </c>
      <c r="Q69" s="25">
        <f>VLOOKUP($D69,OdooParts_PurchaseNotes!$A$1:$P$7185,14,0)</f>
        <v>0</v>
      </c>
      <c r="R69" s="25">
        <f>VLOOKUP($D69,OdooParts_PurchaseNotes!$A$1:$P$7185,15,0)</f>
        <v>0</v>
      </c>
      <c r="S69" s="25">
        <f>VLOOKUP($D69,OdooParts_PurchaseNotes!$A$1:$P$7185,16,0)</f>
        <v>0</v>
      </c>
      <c r="T69" s="25" t="e">
        <f>VLOOKUP($D69,OdooParts_PurchaseNotes!$A$1:$P$7185,17,0)</f>
        <v>#REF!</v>
      </c>
    </row>
    <row r="70" spans="1:20" ht="14.25" outlineLevel="1">
      <c r="A70" s="18" t="s">
        <v>9809</v>
      </c>
      <c r="B70" s="28">
        <v>2</v>
      </c>
      <c r="C70" s="29"/>
      <c r="D70" s="31" t="s">
        <v>3146</v>
      </c>
      <c r="E70" s="25" t="str">
        <f>VLOOKUP($D70,OdooParts_PurchaseNotes!$A$1:$B$7185,2,0)</f>
        <v>Metric Class 12.9 Socket Head Cap Screw Alloy Steel, M3 Thread, 25mm Length, 0.50mm Pitch</v>
      </c>
      <c r="F70" s="25" t="s">
        <v>9741</v>
      </c>
      <c r="G70" s="25">
        <f>VLOOKUP($D70,OdooParts_PurchaseNotes!$A$1:$P$7185,4,0)</f>
        <v>0</v>
      </c>
      <c r="H70" s="25" t="str">
        <f>VLOOKUP($D70,OdooParts_PurchaseNotes!$A$1:$P$7185,5,0)</f>
        <v>PCE</v>
      </c>
      <c r="I70" s="25" t="str">
        <f>VLOOKUP($D70,OdooParts_PurchaseNotes!$A$1:$P$7185,6,0)</f>
        <v>Fastenal</v>
      </c>
      <c r="J70" s="25">
        <f>VLOOKUP($D70,OdooParts_PurchaseNotes!$A$1:$P$7185,7,0)</f>
        <v>39508</v>
      </c>
      <c r="K70" s="25" t="str">
        <f>VLOOKUP($D70,OdooParts_PurchaseNotes!$A$1:$P$7185,8,0)</f>
        <v>Fastenal</v>
      </c>
      <c r="L70" s="25" t="str">
        <f>VLOOKUP($D70,OdooParts_PurchaseNotes!$A$1:$P$7185,9,0)</f>
        <v>91290A125</v>
      </c>
      <c r="M70" s="25">
        <f>VLOOKUP($D70,OdooParts_PurchaseNotes!$A$1:$P$7185,10,0)</f>
        <v>39508</v>
      </c>
      <c r="N70" s="25" t="str">
        <f>VLOOKUP($D70,OdooParts_PurchaseNotes!$A$1:$P$7185,11,0)</f>
        <v>Bin stock program Provided Fastenal totals for Foxglove demand and totals needed</v>
      </c>
      <c r="O70" s="25" t="str">
        <f>VLOOKUP($D70,OdooParts_PurchaseNotes!$A$1:$P$7185,12,0)</f>
        <v>Mcmaster</v>
      </c>
      <c r="P70" s="25" t="str">
        <f>VLOOKUP($D70,OdooParts_PurchaseNotes!$A$1:$P$7185,13,0)</f>
        <v>91290A125</v>
      </c>
      <c r="Q70" s="25">
        <f>VLOOKUP($D70,OdooParts_PurchaseNotes!$A$1:$P$7185,14,0)</f>
        <v>0</v>
      </c>
      <c r="R70" s="25">
        <f>VLOOKUP($D70,OdooParts_PurchaseNotes!$A$1:$P$7185,15,0)</f>
        <v>0</v>
      </c>
      <c r="S70" s="25">
        <f>VLOOKUP($D70,OdooParts_PurchaseNotes!$A$1:$P$7185,16,0)</f>
        <v>0</v>
      </c>
      <c r="T70" s="25" t="e">
        <f>VLOOKUP($D70,OdooParts_PurchaseNotes!$A$1:$P$7185,17,0)</f>
        <v>#REF!</v>
      </c>
    </row>
    <row r="71" spans="1:20" ht="14.25" outlineLevel="1">
      <c r="A71" s="18" t="s">
        <v>9810</v>
      </c>
      <c r="B71" s="28">
        <v>4</v>
      </c>
      <c r="C71" s="29"/>
      <c r="D71" s="31" t="s">
        <v>3161</v>
      </c>
      <c r="E71" s="25" t="str">
        <f>VLOOKUP($D71,OdooParts_PurchaseNotes!$A$1:$B$7185,2,0)</f>
        <v>Metric Class 12.9 Socket Head Cap Screw, Alloy Steel, M4 thread, 16MM length, 0.70MM Pitch</v>
      </c>
      <c r="F71" s="25" t="s">
        <v>9741</v>
      </c>
      <c r="G71" s="25">
        <f>VLOOKUP($D71,OdooParts_PurchaseNotes!$A$1:$P$7185,4,0)</f>
        <v>0</v>
      </c>
      <c r="H71" s="25" t="str">
        <f>VLOOKUP($D71,OdooParts_PurchaseNotes!$A$1:$P$7185,5,0)</f>
        <v>PCE</v>
      </c>
      <c r="I71" s="25">
        <f>VLOOKUP($D71,OdooParts_PurchaseNotes!$A$1:$P$7185,6,0)</f>
        <v>0</v>
      </c>
      <c r="J71" s="25">
        <f>VLOOKUP($D71,OdooParts_PurchaseNotes!$A$1:$P$7185,7,0)</f>
        <v>0</v>
      </c>
      <c r="K71" s="25">
        <f>VLOOKUP($D71,OdooParts_PurchaseNotes!$A$1:$P$7185,8,0)</f>
        <v>0</v>
      </c>
      <c r="L71" s="25" t="str">
        <f>VLOOKUP($D71,OdooParts_PurchaseNotes!$A$1:$P$7185,9,0)</f>
        <v>91290A154</v>
      </c>
      <c r="M71" s="25">
        <f>VLOOKUP($D71,OdooParts_PurchaseNotes!$A$1:$P$7185,10,0)</f>
        <v>0</v>
      </c>
      <c r="N71" s="25">
        <f>VLOOKUP($D71,OdooParts_PurchaseNotes!$A$1:$P$7185,11,0)</f>
        <v>0</v>
      </c>
      <c r="O71" s="25">
        <f>VLOOKUP($D71,OdooParts_PurchaseNotes!$A$1:$P$7185,12,0)</f>
        <v>0</v>
      </c>
      <c r="P71" s="25">
        <f>VLOOKUP($D71,OdooParts_PurchaseNotes!$A$1:$P$7185,13,0)</f>
        <v>0</v>
      </c>
      <c r="Q71" s="25">
        <f>VLOOKUP($D71,OdooParts_PurchaseNotes!$A$1:$P$7185,14,0)</f>
        <v>0</v>
      </c>
      <c r="R71" s="25">
        <f>VLOOKUP($D71,OdooParts_PurchaseNotes!$A$1:$P$7185,15,0)</f>
        <v>0</v>
      </c>
      <c r="S71" s="25">
        <f>VLOOKUP($D71,OdooParts_PurchaseNotes!$A$1:$P$7185,16,0)</f>
        <v>0</v>
      </c>
      <c r="T71" s="25" t="e">
        <f>VLOOKUP($D71,OdooParts_PurchaseNotes!$A$1:$P$7185,17,0)</f>
        <v>#REF!</v>
      </c>
    </row>
    <row r="72" spans="1:20" ht="14.25" outlineLevel="1">
      <c r="A72" s="18" t="s">
        <v>9811</v>
      </c>
      <c r="B72" s="28">
        <v>1</v>
      </c>
      <c r="C72" s="29"/>
      <c r="D72" s="31" t="s">
        <v>3298</v>
      </c>
      <c r="E72" s="25" t="str">
        <f>VLOOKUP($D72,OdooParts_PurchaseNotes!$A$1:$B$7185,2,0)</f>
        <v>M3 x 8 Bolt, BHCS, SST</v>
      </c>
      <c r="F72" s="25" t="s">
        <v>9741</v>
      </c>
      <c r="G72" s="25">
        <f>VLOOKUP($D72,OdooParts_PurchaseNotes!$A$1:$P$7185,4,0)</f>
        <v>0</v>
      </c>
      <c r="H72" s="25" t="str">
        <f>VLOOKUP($D72,OdooParts_PurchaseNotes!$A$1:$P$7185,5,0)</f>
        <v>PCE</v>
      </c>
      <c r="I72" s="25" t="str">
        <f>VLOOKUP($D72,OdooParts_PurchaseNotes!$A$1:$P$7185,6,0)</f>
        <v>Fastenal</v>
      </c>
      <c r="J72" s="25" t="str">
        <f>VLOOKUP($D72,OdooParts_PurchaseNotes!$A$1:$P$7185,7,0)</f>
        <v>MB2510008A20000</v>
      </c>
      <c r="K72" s="25" t="str">
        <f>VLOOKUP($D72,OdooParts_PurchaseNotes!$A$1:$P$7185,8,0)</f>
        <v>Fastenal</v>
      </c>
      <c r="L72" s="25" t="str">
        <f>VLOOKUP($D72,OdooParts_PurchaseNotes!$A$1:$P$7185,9,0)</f>
        <v>92095A181</v>
      </c>
      <c r="M72" s="25" t="str">
        <f>VLOOKUP($D72,OdooParts_PurchaseNotes!$A$1:$P$7185,10,0)</f>
        <v>MB251008A</v>
      </c>
      <c r="N72" s="25" t="str">
        <f>VLOOKUP($D72,OdooParts_PurchaseNotes!$A$1:$P$7185,11,0)</f>
        <v>Bin stock program Provided Fastenal totals for Foxglove demand and totals needed</v>
      </c>
      <c r="O72" s="25" t="str">
        <f>VLOOKUP($D72,OdooParts_PurchaseNotes!$A$1:$P$7185,12,0)</f>
        <v>Mcmaster</v>
      </c>
      <c r="P72" s="25" t="str">
        <f>VLOOKUP($D72,OdooParts_PurchaseNotes!$A$1:$P$7185,13,0)</f>
        <v>92095A181</v>
      </c>
      <c r="Q72" s="25">
        <f>VLOOKUP($D72,OdooParts_PurchaseNotes!$A$1:$P$7185,14,0)</f>
        <v>0</v>
      </c>
      <c r="R72" s="25">
        <f>VLOOKUP($D72,OdooParts_PurchaseNotes!$A$1:$P$7185,15,0)</f>
        <v>0</v>
      </c>
      <c r="S72" s="25">
        <f>VLOOKUP($D72,OdooParts_PurchaseNotes!$A$1:$P$7185,16,0)</f>
        <v>0</v>
      </c>
      <c r="T72" s="25" t="e">
        <f>VLOOKUP($D72,OdooParts_PurchaseNotes!$A$1:$P$7185,17,0)</f>
        <v>#REF!</v>
      </c>
    </row>
    <row r="73" spans="1:20" ht="14.25" outlineLevel="1">
      <c r="A73" s="18" t="s">
        <v>9812</v>
      </c>
      <c r="B73" s="28">
        <v>4</v>
      </c>
      <c r="C73" s="29"/>
      <c r="D73" s="31" t="s">
        <v>3795</v>
      </c>
      <c r="E73" s="25" t="str">
        <f>VLOOKUP($D73,OdooParts_PurchaseNotes!$A$1:$B$7185,2,0)</f>
        <v>Extruder Comp Spring - Music Wire, Extruder, 6mm OD, 0.8mm WD, 9.7mm FL</v>
      </c>
      <c r="F73" s="25" t="s">
        <v>9741</v>
      </c>
      <c r="G73" s="25">
        <f>VLOOKUP($D73,OdooParts_PurchaseNotes!$A$1:$P$7185,4,0)</f>
        <v>0</v>
      </c>
      <c r="H73" s="25" t="str">
        <f>VLOOKUP($D73,OdooParts_PurchaseNotes!$A$1:$P$7185,5,0)</f>
        <v>PCE</v>
      </c>
      <c r="I73" s="25" t="str">
        <f>VLOOKUP($D73,OdooParts_PurchaseNotes!$A$1:$P$7185,6,0)</f>
        <v>Associated Spring</v>
      </c>
      <c r="J73" s="25" t="str">
        <f>VLOOKUP($D73,OdooParts_PurchaseNotes!$A$1:$P$7185,7,0)</f>
        <v>C02400320380M</v>
      </c>
      <c r="K73" s="25" t="str">
        <f>VLOOKUP($D73,OdooParts_PurchaseNotes!$A$1:$P$7185,8,0)</f>
        <v>Associated Spring</v>
      </c>
      <c r="L73" s="25" t="str">
        <f>VLOOKUP($D73,OdooParts_PurchaseNotes!$A$1:$P$7185,9,0)</f>
        <v>C0240-032-0380-M</v>
      </c>
      <c r="M73" s="25" t="str">
        <f>VLOOKUP($D73,OdooParts_PurchaseNotes!$A$1:$P$7185,10,0)</f>
        <v>C0240-032-0380-M</v>
      </c>
      <c r="N73" s="25">
        <f>VLOOKUP($D73,OdooParts_PurchaseNotes!$A$1:$P$7185,11,0)</f>
        <v>0</v>
      </c>
      <c r="O73" s="25">
        <f>VLOOKUP($D73,OdooParts_PurchaseNotes!$A$1:$P$7185,12,0)</f>
        <v>0</v>
      </c>
      <c r="P73" s="25">
        <f>VLOOKUP($D73,OdooParts_PurchaseNotes!$A$1:$P$7185,13,0)</f>
        <v>0</v>
      </c>
      <c r="Q73" s="25">
        <f>VLOOKUP($D73,OdooParts_PurchaseNotes!$A$1:$P$7185,14,0)</f>
        <v>0</v>
      </c>
      <c r="R73" s="25">
        <f>VLOOKUP($D73,OdooParts_PurchaseNotes!$A$1:$P$7185,15,0)</f>
        <v>0</v>
      </c>
      <c r="S73" s="25">
        <f>VLOOKUP($D73,OdooParts_PurchaseNotes!$A$1:$P$7185,16,0)</f>
        <v>0</v>
      </c>
      <c r="T73" s="25" t="e">
        <f>VLOOKUP($D73,OdooParts_PurchaseNotes!$A$1:$P$7185,17,0)</f>
        <v>#REF!</v>
      </c>
    </row>
    <row r="74" spans="1:20" ht="14.25" outlineLevel="1">
      <c r="A74" s="18" t="s">
        <v>9813</v>
      </c>
      <c r="B74" s="28">
        <v>6</v>
      </c>
      <c r="C74" s="29"/>
      <c r="D74" s="31" t="s">
        <v>3879</v>
      </c>
      <c r="E74" s="25" t="str">
        <f>VLOOKUP($D74,OdooParts_PurchaseNotes!$A$1:$B$7185,2,0)</f>
        <v>Wire Tie, 8" Black, pk 100</v>
      </c>
      <c r="F74" s="25" t="s">
        <v>9741</v>
      </c>
      <c r="G74" s="25">
        <f>VLOOKUP($D74,OdooParts_PurchaseNotes!$A$1:$P$7185,4,0)</f>
        <v>0</v>
      </c>
      <c r="H74" s="25" t="str">
        <f>VLOOKUP($D74,OdooParts_PurchaseNotes!$A$1:$P$7185,5,0)</f>
        <v>PCE</v>
      </c>
      <c r="I74" s="25">
        <f>VLOOKUP($D74,OdooParts_PurchaseNotes!$A$1:$P$7185,6,0)</f>
        <v>0</v>
      </c>
      <c r="J74" s="25" t="str">
        <f>VLOOKUP($D74,OdooParts_PurchaseNotes!$A$1:$P$7185,7,0)</f>
        <v>63126</v>
      </c>
      <c r="K74" s="25" t="str">
        <f>VLOOKUP($D74,OdooParts_PurchaseNotes!$A$1:$P$7185,8,0)</f>
        <v>Electronics Distributors Corp (Distrubutor for Advanced Cable Tie)</v>
      </c>
      <c r="L74" s="25" t="str">
        <f>VLOOKUP($D74,OdooParts_PurchaseNotes!$A$1:$P$7185,9,0)</f>
        <v>7130K32</v>
      </c>
      <c r="M74" s="25" t="str">
        <f>VLOOKUP($D74,OdooParts_PurchaseNotes!$A$1:$P$7185,10,0)</f>
        <v>APU-08-18-0-M</v>
      </c>
      <c r="N74" s="25">
        <f>VLOOKUP($D74,OdooParts_PurchaseNotes!$A$1:$P$7185,11,0)</f>
        <v>0</v>
      </c>
      <c r="O74" s="25" t="str">
        <f>VLOOKUP($D74,OdooParts_PurchaseNotes!$A$1:$P$7185,12,0)</f>
        <v>McMaster</v>
      </c>
      <c r="P74" s="25" t="str">
        <f>VLOOKUP($D74,OdooParts_PurchaseNotes!$A$1:$P$7185,13,0)</f>
        <v>7130K32</v>
      </c>
      <c r="Q74" s="25">
        <f>VLOOKUP($D74,OdooParts_PurchaseNotes!$A$1:$P$7185,14,0)</f>
        <v>0</v>
      </c>
      <c r="R74" s="25">
        <f>VLOOKUP($D74,OdooParts_PurchaseNotes!$A$1:$P$7185,15,0)</f>
        <v>0</v>
      </c>
      <c r="S74" s="25">
        <f>VLOOKUP($D74,OdooParts_PurchaseNotes!$A$1:$P$7185,16,0)</f>
        <v>0</v>
      </c>
      <c r="T74" s="25" t="e">
        <f>VLOOKUP($D74,OdooParts_PurchaseNotes!$A$1:$P$7185,17,0)</f>
        <v>#REF!</v>
      </c>
    </row>
    <row r="75" spans="1:20" ht="14.25" outlineLevel="1">
      <c r="A75" s="18" t="s">
        <v>9814</v>
      </c>
      <c r="B75" s="28">
        <v>4</v>
      </c>
      <c r="C75" s="29"/>
      <c r="D75" s="31" t="s">
        <v>4415</v>
      </c>
      <c r="E75" s="25" t="str">
        <f>VLOOKUP($D75,OdooParts_PurchaseNotes!$A$1:$B$7185,2,0)</f>
        <v>608-2RS ABEC3/C3 Rubber Sealed Bearing - BLACK</v>
      </c>
      <c r="F75" s="25" t="s">
        <v>9741</v>
      </c>
      <c r="G75" s="25" t="str">
        <f>VLOOKUP($D75,OdooParts_PurchaseNotes!$A$1:$P$7185,4,0)</f>
        <v>YES</v>
      </c>
      <c r="H75" s="25" t="str">
        <f>VLOOKUP($D75,OdooParts_PurchaseNotes!$A$1:$P$7185,5,0)</f>
        <v>PCE</v>
      </c>
      <c r="I75" s="25">
        <f>VLOOKUP($D75,OdooParts_PurchaseNotes!$A$1:$P$7185,6,0)</f>
        <v>0</v>
      </c>
      <c r="J75" s="25" t="str">
        <f>VLOOKUP($D75,OdooParts_PurchaseNotes!$A$1:$P$7185,7,0)</f>
        <v>608-2RS ABEC3/C3</v>
      </c>
      <c r="K75" s="25" t="str">
        <f>VLOOKUP($D75,OdooParts_PurchaseNotes!$A$1:$P$7185,8,0)</f>
        <v>Just Great Bearings</v>
      </c>
      <c r="L75" s="25" t="str">
        <f>VLOOKUP($D75,OdooParts_PurchaseNotes!$A$1:$P$7185,9,0)</f>
        <v>608-2RS ABEC3/C3</v>
      </c>
      <c r="M75" s="25" t="str">
        <f>VLOOKUP($D75,OdooParts_PurchaseNotes!$A$1:$P$7185,10,0)</f>
        <v>608-2RS ABEC3/C3</v>
      </c>
      <c r="N75" s="25" t="str">
        <f>VLOOKUP($D75,OdooParts_PurchaseNotes!$A$1:$P$7185,11,0)</f>
        <v>SB Confirmed delivery middle October.</v>
      </c>
      <c r="O75" s="25">
        <f>VLOOKUP($D75,OdooParts_PurchaseNotes!$A$1:$P$7185,12,0)</f>
        <v>0</v>
      </c>
      <c r="P75" s="25">
        <f>VLOOKUP($D75,OdooParts_PurchaseNotes!$A$1:$P$7185,13,0)</f>
        <v>0</v>
      </c>
      <c r="Q75" s="25">
        <f>VLOOKUP($D75,OdooParts_PurchaseNotes!$A$1:$P$7185,14,0)</f>
        <v>0</v>
      </c>
      <c r="R75" s="25">
        <f>VLOOKUP($D75,OdooParts_PurchaseNotes!$A$1:$P$7185,15,0)</f>
        <v>0</v>
      </c>
      <c r="S75" s="25">
        <f>VLOOKUP($D75,OdooParts_PurchaseNotes!$A$1:$P$7185,16,0)</f>
        <v>0</v>
      </c>
      <c r="T75" s="25" t="e">
        <f>VLOOKUP($D75,OdooParts_PurchaseNotes!$A$1:$P$7185,17,0)</f>
        <v>#REF!</v>
      </c>
    </row>
    <row r="76" spans="1:20" ht="14.25" outlineLevel="1">
      <c r="A76" s="18" t="s">
        <v>9815</v>
      </c>
      <c r="B76" s="28">
        <v>2</v>
      </c>
      <c r="C76" s="29"/>
      <c r="D76" s="31" t="s">
        <v>4647</v>
      </c>
      <c r="E76" s="25" t="str">
        <f>VLOOKUP($D76,OdooParts_PurchaseNotes!$A$1:$B$7185,2,0)</f>
        <v>M8 Nyloc Nut, Zinc Plated</v>
      </c>
      <c r="F76" s="25" t="s">
        <v>9741</v>
      </c>
      <c r="G76" s="25">
        <f>VLOOKUP($D76,OdooParts_PurchaseNotes!$A$1:$P$7185,4,0)</f>
        <v>0</v>
      </c>
      <c r="H76" s="25" t="str">
        <f>VLOOKUP($D76,OdooParts_PurchaseNotes!$A$1:$P$7185,5,0)</f>
        <v>PCE</v>
      </c>
      <c r="I76" s="25">
        <f>VLOOKUP($D76,OdooParts_PurchaseNotes!$A$1:$P$7185,6,0)</f>
        <v>0</v>
      </c>
      <c r="J76" s="25">
        <f>VLOOKUP($D76,OdooParts_PurchaseNotes!$A$1:$P$7185,7,0)</f>
        <v>40163</v>
      </c>
      <c r="K76" s="25" t="str">
        <f>VLOOKUP($D76,OdooParts_PurchaseNotes!$A$1:$P$7185,8,0)</f>
        <v>Fastenal</v>
      </c>
      <c r="L76" s="25" t="str">
        <f>VLOOKUP($D76,OdooParts_PurchaseNotes!$A$1:$P$7185,9,0)</f>
        <v>90576A117</v>
      </c>
      <c r="M76" s="25">
        <f>VLOOKUP($D76,OdooParts_PurchaseNotes!$A$1:$P$7185,10,0)</f>
        <v>40163</v>
      </c>
      <c r="N76" s="25" t="str">
        <f>VLOOKUP($D76,OdooParts_PurchaseNotes!$A$1:$P$7185,11,0)</f>
        <v>Bin stock program Provided Fastenal totals for Foxglove demand and totals needed</v>
      </c>
      <c r="O76" s="25" t="str">
        <f>VLOOKUP($D76,OdooParts_PurchaseNotes!$A$1:$P$7185,12,0)</f>
        <v>Mcmaster</v>
      </c>
      <c r="P76" s="25" t="str">
        <f>VLOOKUP($D76,OdooParts_PurchaseNotes!$A$1:$P$7185,13,0)</f>
        <v>90576A117</v>
      </c>
      <c r="Q76" s="25">
        <f>VLOOKUP($D76,OdooParts_PurchaseNotes!$A$1:$P$7185,14,0)</f>
        <v>0</v>
      </c>
      <c r="R76" s="25">
        <f>VLOOKUP($D76,OdooParts_PurchaseNotes!$A$1:$P$7185,15,0)</f>
        <v>0</v>
      </c>
      <c r="S76" s="25">
        <f>VLOOKUP($D76,OdooParts_PurchaseNotes!$A$1:$P$7185,16,0)</f>
        <v>0</v>
      </c>
      <c r="T76" s="25" t="e">
        <f>VLOOKUP($D76,OdooParts_PurchaseNotes!$A$1:$P$7185,17,0)</f>
        <v>#REF!</v>
      </c>
    </row>
    <row r="77" spans="1:20" ht="14.25" outlineLevel="1">
      <c r="A77" s="18" t="s">
        <v>9816</v>
      </c>
      <c r="B77" s="28">
        <v>4</v>
      </c>
      <c r="C77" s="29"/>
      <c r="D77" s="31" t="s">
        <v>4650</v>
      </c>
      <c r="E77" s="25" t="str">
        <f>VLOOKUP($D77,OdooParts_PurchaseNotes!$A$1:$B$7185,2,0)</f>
        <v>M3 Nut, Steel, Zinc Plated</v>
      </c>
      <c r="F77" s="25" t="s">
        <v>9741</v>
      </c>
      <c r="G77" s="25">
        <f>VLOOKUP($D77,OdooParts_PurchaseNotes!$A$1:$P$7185,4,0)</f>
        <v>0</v>
      </c>
      <c r="H77" s="25" t="str">
        <f>VLOOKUP($D77,OdooParts_PurchaseNotes!$A$1:$P$7185,5,0)</f>
        <v>PCE</v>
      </c>
      <c r="I77" s="25">
        <f>VLOOKUP($D77,OdooParts_PurchaseNotes!$A$1:$P$7185,6,0)</f>
        <v>0</v>
      </c>
      <c r="J77" s="25">
        <f>VLOOKUP($D77,OdooParts_PurchaseNotes!$A$1:$P$7185,7,0)</f>
        <v>40302</v>
      </c>
      <c r="K77" s="25" t="str">
        <f>VLOOKUP($D77,OdooParts_PurchaseNotes!$A$1:$P$7185,8,0)</f>
        <v>Fastenal</v>
      </c>
      <c r="L77" s="25" t="str">
        <f>VLOOKUP($D77,OdooParts_PurchaseNotes!$A$1:$P$7185,9,0)</f>
        <v>90591A121</v>
      </c>
      <c r="M77" s="25" t="str">
        <f>VLOOKUP($D77,OdooParts_PurchaseNotes!$A$1:$P$7185,10,0)</f>
        <v>40302</v>
      </c>
      <c r="N77" s="25" t="str">
        <f>VLOOKUP($D77,OdooParts_PurchaseNotes!$A$1:$P$7185,11,0)</f>
        <v>Bin stock program Provided Fastenal totals for Foxglove demand and totals needed</v>
      </c>
      <c r="O77" s="25" t="str">
        <f>VLOOKUP($D77,OdooParts_PurchaseNotes!$A$1:$P$7185,12,0)</f>
        <v>Mcmaster</v>
      </c>
      <c r="P77" s="25" t="str">
        <f>VLOOKUP($D77,OdooParts_PurchaseNotes!$A$1:$P$7185,13,0)</f>
        <v>90591A121</v>
      </c>
      <c r="Q77" s="25">
        <f>VLOOKUP($D77,OdooParts_PurchaseNotes!$A$1:$P$7185,14,0)</f>
        <v>0</v>
      </c>
      <c r="R77" s="25">
        <f>VLOOKUP($D77,OdooParts_PurchaseNotes!$A$1:$P$7185,15,0)</f>
        <v>0</v>
      </c>
      <c r="S77" s="25">
        <f>VLOOKUP($D77,OdooParts_PurchaseNotes!$A$1:$P$7185,16,0)</f>
        <v>0</v>
      </c>
      <c r="T77" s="25" t="e">
        <f>VLOOKUP($D77,OdooParts_PurchaseNotes!$A$1:$P$7185,17,0)</f>
        <v>#REF!</v>
      </c>
    </row>
    <row r="78" spans="1:20" ht="14.25" outlineLevel="1">
      <c r="A78" s="18" t="s">
        <v>9817</v>
      </c>
      <c r="B78" s="28">
        <v>8</v>
      </c>
      <c r="C78" s="29"/>
      <c r="D78" s="31" t="s">
        <v>4672</v>
      </c>
      <c r="E78" s="25" t="str">
        <f>VLOOKUP($D78,OdooParts_PurchaseNotes!$A$1:$B$7185,2,0)</f>
        <v>M4 Nut, Steel, Zinc Plated</v>
      </c>
      <c r="F78" s="25" t="s">
        <v>9741</v>
      </c>
      <c r="G78" s="25">
        <f>VLOOKUP($D78,OdooParts_PurchaseNotes!$A$1:$P$7185,4,0)</f>
        <v>0</v>
      </c>
      <c r="H78" s="25" t="str">
        <f>VLOOKUP($D78,OdooParts_PurchaseNotes!$A$1:$P$7185,5,0)</f>
        <v>PCE</v>
      </c>
      <c r="I78" s="25">
        <f>VLOOKUP($D78,OdooParts_PurchaseNotes!$A$1:$P$7185,6,0)</f>
        <v>0</v>
      </c>
      <c r="J78" s="25">
        <f>VLOOKUP($D78,OdooParts_PurchaseNotes!$A$1:$P$7185,7,0)</f>
        <v>40303</v>
      </c>
      <c r="K78" s="25" t="str">
        <f>VLOOKUP($D78,OdooParts_PurchaseNotes!$A$1:$P$7185,8,0)</f>
        <v>Fastenal</v>
      </c>
      <c r="L78" s="25" t="str">
        <f>VLOOKUP($D78,OdooParts_PurchaseNotes!$A$1:$P$7185,9,0)</f>
        <v>90591A141</v>
      </c>
      <c r="M78" s="25">
        <f>VLOOKUP($D78,OdooParts_PurchaseNotes!$A$1:$P$7185,10,0)</f>
        <v>40143</v>
      </c>
      <c r="N78" s="25" t="str">
        <f>VLOOKUP($D78,OdooParts_PurchaseNotes!$A$1:$P$7185,11,0)</f>
        <v>Bin stock program Provided Fastenal totals for Foxglove demand and totals needed</v>
      </c>
      <c r="O78" s="25" t="str">
        <f>VLOOKUP($D78,OdooParts_PurchaseNotes!$A$1:$P$7185,12,0)</f>
        <v>Mcmaster</v>
      </c>
      <c r="P78" s="25" t="str">
        <f>VLOOKUP($D78,OdooParts_PurchaseNotes!$A$1:$P$7185,13,0)</f>
        <v>90591A141</v>
      </c>
      <c r="Q78" s="25">
        <f>VLOOKUP($D78,OdooParts_PurchaseNotes!$A$1:$P$7185,14,0)</f>
        <v>0</v>
      </c>
      <c r="R78" s="25">
        <f>VLOOKUP($D78,OdooParts_PurchaseNotes!$A$1:$P$7185,15,0)</f>
        <v>0</v>
      </c>
      <c r="S78" s="25">
        <f>VLOOKUP($D78,OdooParts_PurchaseNotes!$A$1:$P$7185,16,0)</f>
        <v>0</v>
      </c>
      <c r="T78" s="25" t="e">
        <f>VLOOKUP($D78,OdooParts_PurchaseNotes!$A$1:$P$7185,17,0)</f>
        <v>#REF!</v>
      </c>
    </row>
    <row r="79" spans="1:20" ht="14.25" outlineLevel="1">
      <c r="A79" s="18" t="s">
        <v>9818</v>
      </c>
      <c r="B79" s="28">
        <v>12</v>
      </c>
      <c r="C79" s="29"/>
      <c r="D79" s="31" t="s">
        <v>5051</v>
      </c>
      <c r="E79" s="25" t="str">
        <f>VLOOKUP($D79,OdooParts_PurchaseNotes!$A$1:$B$7185,2,0)</f>
        <v>M3 Washer, Steel, Zinc Plated</v>
      </c>
      <c r="F79" s="25" t="s">
        <v>9741</v>
      </c>
      <c r="G79" s="25">
        <f>VLOOKUP($D79,OdooParts_PurchaseNotes!$A$1:$P$7185,4,0)</f>
        <v>0</v>
      </c>
      <c r="H79" s="25" t="str">
        <f>VLOOKUP($D79,OdooParts_PurchaseNotes!$A$1:$P$7185,5,0)</f>
        <v>PCE</v>
      </c>
      <c r="I79" s="25">
        <f>VLOOKUP($D79,OdooParts_PurchaseNotes!$A$1:$P$7185,6,0)</f>
        <v>0</v>
      </c>
      <c r="J79" s="25">
        <f>VLOOKUP($D79,OdooParts_PurchaseNotes!$A$1:$P$7185,7,0)</f>
        <v>40352</v>
      </c>
      <c r="K79" s="25" t="str">
        <f>VLOOKUP($D79,OdooParts_PurchaseNotes!$A$1:$P$7185,8,0)</f>
        <v>Fastenal</v>
      </c>
      <c r="L79" s="25" t="str">
        <f>VLOOKUP($D79,OdooParts_PurchaseNotes!$A$1:$P$7185,9,0)</f>
        <v>91166A210</v>
      </c>
      <c r="M79" s="25">
        <f>VLOOKUP($D79,OdooParts_PurchaseNotes!$A$1:$P$7185,10,0)</f>
        <v>40352</v>
      </c>
      <c r="N79" s="25" t="str">
        <f>VLOOKUP($D79,OdooParts_PurchaseNotes!$A$1:$P$7185,11,0)</f>
        <v>Bin stock program Provided Fastenal totals for Foxglove demand and totals needed</v>
      </c>
      <c r="O79" s="25" t="str">
        <f>VLOOKUP($D79,OdooParts_PurchaseNotes!$A$1:$P$7185,12,0)</f>
        <v>Mcmaster</v>
      </c>
      <c r="P79" s="25" t="str">
        <f>VLOOKUP($D79,OdooParts_PurchaseNotes!$A$1:$P$7185,13,0)</f>
        <v>91166A210</v>
      </c>
      <c r="Q79" s="25">
        <f>VLOOKUP($D79,OdooParts_PurchaseNotes!$A$1:$P$7185,14,0)</f>
        <v>0</v>
      </c>
      <c r="R79" s="25">
        <f>VLOOKUP($D79,OdooParts_PurchaseNotes!$A$1:$P$7185,15,0)</f>
        <v>0</v>
      </c>
      <c r="S79" s="25">
        <f>VLOOKUP($D79,OdooParts_PurchaseNotes!$A$1:$P$7185,16,0)</f>
        <v>0</v>
      </c>
      <c r="T79" s="25" t="e">
        <f>VLOOKUP($D79,OdooParts_PurchaseNotes!$A$1:$P$7185,17,0)</f>
        <v>#REF!</v>
      </c>
    </row>
    <row r="80" spans="1:20" ht="14.25" outlineLevel="1">
      <c r="A80" s="18" t="s">
        <v>9819</v>
      </c>
      <c r="B80" s="28">
        <v>4</v>
      </c>
      <c r="C80" s="29"/>
      <c r="D80" s="31" t="s">
        <v>5059</v>
      </c>
      <c r="E80" s="25" t="str">
        <f>VLOOKUP($D80,OdooParts_PurchaseNotes!$A$1:$B$7185,2,0)</f>
        <v>M4 Washer, Steel, Zinc Plated</v>
      </c>
      <c r="F80" s="25" t="s">
        <v>9741</v>
      </c>
      <c r="G80" s="25">
        <f>VLOOKUP($D80,OdooParts_PurchaseNotes!$A$1:$P$7185,4,0)</f>
        <v>0</v>
      </c>
      <c r="H80" s="25" t="str">
        <f>VLOOKUP($D80,OdooParts_PurchaseNotes!$A$1:$P$7185,5,0)</f>
        <v>PCE</v>
      </c>
      <c r="I80" s="25">
        <f>VLOOKUP($D80,OdooParts_PurchaseNotes!$A$1:$P$7185,6,0)</f>
        <v>0</v>
      </c>
      <c r="J80" s="25">
        <f>VLOOKUP($D80,OdooParts_PurchaseNotes!$A$1:$P$7185,7,0)</f>
        <v>40353</v>
      </c>
      <c r="K80" s="25" t="str">
        <f>VLOOKUP($D80,OdooParts_PurchaseNotes!$A$1:$P$7185,8,0)</f>
        <v>Fastenal</v>
      </c>
      <c r="L80" s="25" t="str">
        <f>VLOOKUP($D80,OdooParts_PurchaseNotes!$A$1:$P$7185,9,0)</f>
        <v>91166A230</v>
      </c>
      <c r="M80" s="25">
        <f>VLOOKUP($D80,OdooParts_PurchaseNotes!$A$1:$P$7185,10,0)</f>
        <v>40353</v>
      </c>
      <c r="N80" s="25" t="str">
        <f>VLOOKUP($D80,OdooParts_PurchaseNotes!$A$1:$P$7185,11,0)</f>
        <v>Bin stock program Provided Fastenal totals for Foxglove demand and totals needed</v>
      </c>
      <c r="O80" s="25" t="str">
        <f>VLOOKUP($D80,OdooParts_PurchaseNotes!$A$1:$P$7185,12,0)</f>
        <v>Mcmaster</v>
      </c>
      <c r="P80" s="25" t="str">
        <f>VLOOKUP($D80,OdooParts_PurchaseNotes!$A$1:$P$7185,13,0)</f>
        <v>91166A230</v>
      </c>
      <c r="Q80" s="25">
        <f>VLOOKUP($D80,OdooParts_PurchaseNotes!$A$1:$P$7185,14,0)</f>
        <v>0</v>
      </c>
      <c r="R80" s="25">
        <f>VLOOKUP($D80,OdooParts_PurchaseNotes!$A$1:$P$7185,15,0)</f>
        <v>0</v>
      </c>
      <c r="S80" s="25">
        <f>VLOOKUP($D80,OdooParts_PurchaseNotes!$A$1:$P$7185,16,0)</f>
        <v>0</v>
      </c>
      <c r="T80" s="25" t="e">
        <f>VLOOKUP($D80,OdooParts_PurchaseNotes!$A$1:$P$7185,17,0)</f>
        <v>#REF!</v>
      </c>
    </row>
    <row r="81" spans="1:20" ht="14.25" outlineLevel="1">
      <c r="A81" s="18" t="s">
        <v>9820</v>
      </c>
      <c r="B81" s="28">
        <v>6</v>
      </c>
      <c r="C81" s="29"/>
      <c r="D81" s="31" t="s">
        <v>5062</v>
      </c>
      <c r="E81" s="25" t="str">
        <f>VLOOKUP($D81,OdooParts_PurchaseNotes!$A$1:$B$7185,2,0)</f>
        <v>M8 Washer, Steel, Zinc Plated</v>
      </c>
      <c r="F81" s="25" t="s">
        <v>9741</v>
      </c>
      <c r="G81" s="25">
        <f>VLOOKUP($D81,OdooParts_PurchaseNotes!$A$1:$P$7185,4,0)</f>
        <v>0</v>
      </c>
      <c r="H81" s="25" t="str">
        <f>VLOOKUP($D81,OdooParts_PurchaseNotes!$A$1:$P$7185,5,0)</f>
        <v>PCE</v>
      </c>
      <c r="I81" s="25">
        <f>VLOOKUP($D81,OdooParts_PurchaseNotes!$A$1:$P$7185,6,0)</f>
        <v>0</v>
      </c>
      <c r="J81" s="25">
        <f>VLOOKUP($D81,OdooParts_PurchaseNotes!$A$1:$P$7185,7,0)</f>
        <v>1140357</v>
      </c>
      <c r="K81" s="25" t="str">
        <f>VLOOKUP($D81,OdooParts_PurchaseNotes!$A$1:$P$7185,8,0)</f>
        <v>Fastenal</v>
      </c>
      <c r="L81" s="25" t="str">
        <f>VLOOKUP($D81,OdooParts_PurchaseNotes!$A$1:$P$7185,9,0)</f>
        <v>91166A270</v>
      </c>
      <c r="M81" s="25" t="str">
        <f>VLOOKUP($D81,OdooParts_PurchaseNotes!$A$1:$P$7185,10,0)</f>
        <v>A1062TR-ND</v>
      </c>
      <c r="N81" s="25" t="str">
        <f>VLOOKUP($D81,OdooParts_PurchaseNotes!$A$1:$P$7185,11,0)</f>
        <v>Bin stock program Provided Fastenal totals for Foxglove demand and totals needed</v>
      </c>
      <c r="O81" s="25" t="str">
        <f>VLOOKUP($D81,OdooParts_PurchaseNotes!$A$1:$P$7185,12,0)</f>
        <v>Mcmaster</v>
      </c>
      <c r="P81" s="25" t="str">
        <f>VLOOKUP($D81,OdooParts_PurchaseNotes!$A$1:$P$7185,13,0)</f>
        <v>91166A270</v>
      </c>
      <c r="Q81" s="25">
        <f>VLOOKUP($D81,OdooParts_PurchaseNotes!$A$1:$P$7185,14,0)</f>
        <v>0</v>
      </c>
      <c r="R81" s="25">
        <f>VLOOKUP($D81,OdooParts_PurchaseNotes!$A$1:$P$7185,15,0)</f>
        <v>0</v>
      </c>
      <c r="S81" s="25">
        <f>VLOOKUP($D81,OdooParts_PurchaseNotes!$A$1:$P$7185,16,0)</f>
        <v>0</v>
      </c>
      <c r="T81" s="25" t="e">
        <f>VLOOKUP($D81,OdooParts_PurchaseNotes!$A$1:$P$7185,17,0)</f>
        <v>#REF!</v>
      </c>
    </row>
    <row r="82" spans="1:20" ht="14.25" outlineLevel="1">
      <c r="A82" s="18" t="s">
        <v>9821</v>
      </c>
      <c r="B82" s="28">
        <v>2</v>
      </c>
      <c r="C82" s="29"/>
      <c r="D82" s="30" t="s">
        <v>5069</v>
      </c>
      <c r="E82" s="25" t="str">
        <f>VLOOKUP($D82,OdooParts_PurchaseNotes!$A$1:$B$7185,2,0)</f>
        <v>Metric Spring Steel Shim - DIN 988 0.5mm Thick, 8mm ID, 14mm OD</v>
      </c>
      <c r="F82" s="25" t="s">
        <v>9741</v>
      </c>
      <c r="G82" s="25">
        <f>VLOOKUP($D82,OdooParts_PurchaseNotes!$A$1:$P$7185,4,0)</f>
        <v>0</v>
      </c>
      <c r="H82" s="25" t="str">
        <f>VLOOKUP($D82,OdooParts_PurchaseNotes!$A$1:$P$7185,5,0)</f>
        <v>PCE</v>
      </c>
      <c r="I82" s="25">
        <f>VLOOKUP($D82,OdooParts_PurchaseNotes!$A$1:$P$7185,6,0)</f>
        <v>0</v>
      </c>
      <c r="J82" s="25">
        <f>VLOOKUP($D82,OdooParts_PurchaseNotes!$A$1:$P$7185,7,0)</f>
        <v>11511045</v>
      </c>
      <c r="K82" s="25" t="str">
        <f>VLOOKUP($D82,OdooParts_PurchaseNotes!$A$1:$P$7185,8,0)</f>
        <v>Fastenal</v>
      </c>
      <c r="L82" s="25" t="str">
        <f>VLOOKUP($D82,OdooParts_PurchaseNotes!$A$1:$P$7185,9,0)</f>
        <v>ALE-0000253</v>
      </c>
      <c r="M82" s="25">
        <f>VLOOKUP($D82,OdooParts_PurchaseNotes!$A$1:$P$7185,10,0)</f>
        <v>11511045</v>
      </c>
      <c r="N82" s="25" t="str">
        <f>VLOOKUP($D82,OdooParts_PurchaseNotes!$A$1:$P$7185,11,0)</f>
        <v>Bin stock program Provided Fastenal totals for Foxglove demand and totals needed</v>
      </c>
      <c r="O82" s="25" t="str">
        <f>VLOOKUP($D82,OdooParts_PurchaseNotes!$A$1:$P$7185,12,0)</f>
        <v>Mcmaster</v>
      </c>
      <c r="P82" s="25" t="str">
        <f>VLOOKUP($D82,OdooParts_PurchaseNotes!$A$1:$P$7185,13,0)</f>
        <v>98055A114</v>
      </c>
      <c r="Q82" s="25">
        <f>VLOOKUP($D82,OdooParts_PurchaseNotes!$A$1:$P$7185,14,0)</f>
        <v>0</v>
      </c>
      <c r="R82" s="25">
        <f>VLOOKUP($D82,OdooParts_PurchaseNotes!$A$1:$P$7185,15,0)</f>
        <v>0</v>
      </c>
      <c r="S82" s="25">
        <f>VLOOKUP($D82,OdooParts_PurchaseNotes!$A$1:$P$7185,16,0)</f>
        <v>0</v>
      </c>
      <c r="T82" s="25" t="e">
        <f>VLOOKUP($D82,OdooParts_PurchaseNotes!$A$1:$P$7185,17,0)</f>
        <v>#REF!</v>
      </c>
    </row>
    <row r="83" spans="1:20" ht="14.25" outlineLevel="1">
      <c r="A83" s="18" t="s">
        <v>9822</v>
      </c>
      <c r="B83" s="28">
        <v>2</v>
      </c>
      <c r="C83" s="29"/>
      <c r="D83" s="30" t="s">
        <v>5073</v>
      </c>
      <c r="E83" s="25" t="str">
        <f>VLOOKUP($D83,OdooParts_PurchaseNotes!$A$1:$B$7185,2,0)</f>
        <v>Metric Spring Steel Shim - DIN 988 1.0mm Thick, 8mm ID, 14mm OD</v>
      </c>
      <c r="F83" s="25" t="s">
        <v>9741</v>
      </c>
      <c r="G83" s="25">
        <f>VLOOKUP($D83,OdooParts_PurchaseNotes!$A$1:$P$7185,4,0)</f>
        <v>0</v>
      </c>
      <c r="H83" s="25" t="str">
        <f>VLOOKUP($D83,OdooParts_PurchaseNotes!$A$1:$P$7185,5,0)</f>
        <v>PCE</v>
      </c>
      <c r="I83" s="25">
        <f>VLOOKUP($D83,OdooParts_PurchaseNotes!$A$1:$P$7185,6,0)</f>
        <v>0</v>
      </c>
      <c r="J83" s="25">
        <f>VLOOKUP($D83,OdooParts_PurchaseNotes!$A$1:$P$7185,7,0)</f>
        <v>11511046</v>
      </c>
      <c r="K83" s="25" t="str">
        <f>VLOOKUP($D83,OdooParts_PurchaseNotes!$A$1:$P$7185,8,0)</f>
        <v>Fastenal</v>
      </c>
      <c r="L83" s="25" t="str">
        <f>VLOOKUP($D83,OdooParts_PurchaseNotes!$A$1:$P$7185,9,0)</f>
        <v>ALE-0000254</v>
      </c>
      <c r="M83" s="25">
        <f>VLOOKUP($D83,OdooParts_PurchaseNotes!$A$1:$P$7185,10,0)</f>
        <v>1151146</v>
      </c>
      <c r="N83" s="25" t="str">
        <f>VLOOKUP($D83,OdooParts_PurchaseNotes!$A$1:$P$7185,11,0)</f>
        <v>Bin stock program Provided Fastenal totals for Foxglove demand and totals needed</v>
      </c>
      <c r="O83" s="25" t="str">
        <f>VLOOKUP($D83,OdooParts_PurchaseNotes!$A$1:$P$7185,12,0)</f>
        <v>Mcmaster</v>
      </c>
      <c r="P83" s="25" t="str">
        <f>VLOOKUP($D83,OdooParts_PurchaseNotes!$A$1:$P$7185,13,0)</f>
        <v>98055A115</v>
      </c>
      <c r="Q83" s="25">
        <f>VLOOKUP($D83,OdooParts_PurchaseNotes!$A$1:$P$7185,14,0)</f>
        <v>0</v>
      </c>
      <c r="R83" s="25">
        <f>VLOOKUP($D83,OdooParts_PurchaseNotes!$A$1:$P$7185,15,0)</f>
        <v>0</v>
      </c>
      <c r="S83" s="25">
        <f>VLOOKUP($D83,OdooParts_PurchaseNotes!$A$1:$P$7185,16,0)</f>
        <v>0</v>
      </c>
      <c r="T83" s="25" t="e">
        <f>VLOOKUP($D83,OdooParts_PurchaseNotes!$A$1:$P$7185,17,0)</f>
        <v>#REF!</v>
      </c>
    </row>
    <row r="84" spans="1:20" ht="14.25" outlineLevel="1">
      <c r="A84" s="18" t="s">
        <v>9823</v>
      </c>
      <c r="B84" s="28">
        <v>2</v>
      </c>
      <c r="C84" s="29"/>
      <c r="D84" s="31" t="s">
        <v>6321</v>
      </c>
      <c r="E84" s="25" t="str">
        <f>VLOOKUP($D84,OdooParts_PurchaseNotes!$A$1:$B$7185,2,0)</f>
        <v>Extruder Washer v3.0, Taz</v>
      </c>
      <c r="F84" s="25" t="str">
        <f>VLOOKUP($D84,OdooParts_PurchaseNotes!$A$1:$P$7185,3,0)</f>
        <v>Make</v>
      </c>
      <c r="G84" s="25" t="str">
        <f>VLOOKUP($D84,OdooParts_PurchaseNotes!$A$1:$P$7185,4,0)</f>
        <v>No</v>
      </c>
      <c r="H84" s="25" t="str">
        <f>VLOOKUP($D84,OdooParts_PurchaseNotes!$A$1:$P$7185,5,0)</f>
        <v>PCE</v>
      </c>
      <c r="I84" s="25" t="str">
        <f>VLOOKUP($D84,OdooParts_PurchaseNotes!$A$1:$P$7185,6,0)</f>
        <v>AlephObjects</v>
      </c>
      <c r="J84" s="25" t="str">
        <f>VLOOKUP($D84,OdooParts_PurchaseNotes!$A$1:$P$7185,7,0)</f>
        <v>None</v>
      </c>
      <c r="K84" s="25" t="str">
        <f>VLOOKUP($D84,OdooParts_PurchaseNotes!$A$1:$P$7185,8,0)</f>
        <v>None</v>
      </c>
      <c r="L84" s="25" t="str">
        <f>VLOOKUP($D84,OdooParts_PurchaseNotes!$A$1:$P$7185,9,0)</f>
        <v>None</v>
      </c>
      <c r="M84" s="25" t="str">
        <f>VLOOKUP($D84,OdooParts_PurchaseNotes!$A$1:$P$7185,10,0)</f>
        <v>None</v>
      </c>
      <c r="N84" s="25" t="str">
        <f>VLOOKUP($D84,OdooParts_PurchaseNotes!$A$1:$P$7185,11,0)</f>
        <v>None</v>
      </c>
      <c r="O84" s="25" t="str">
        <f>VLOOKUP($D84,OdooParts_PurchaseNotes!$A$1:$P$7185,12,0)</f>
        <v>None</v>
      </c>
      <c r="P84" s="25" t="str">
        <f>VLOOKUP($D84,OdooParts_PurchaseNotes!$A$1:$P$7185,13,0)</f>
        <v>None</v>
      </c>
      <c r="Q84" s="25">
        <f>VLOOKUP($D84,OdooParts_PurchaseNotes!$A$1:$P$7185,14,0)</f>
        <v>0</v>
      </c>
      <c r="R84" s="25">
        <f>VLOOKUP($D84,OdooParts_PurchaseNotes!$A$1:$P$7185,15,0)</f>
        <v>0</v>
      </c>
      <c r="S84" s="25">
        <f>VLOOKUP($D84,OdooParts_PurchaseNotes!$A$1:$P$7185,16,0)</f>
        <v>0</v>
      </c>
      <c r="T84" s="25" t="e">
        <f>VLOOKUP($D84,OdooParts_PurchaseNotes!$A$1:$P$7185,17,0)</f>
        <v>#REF!</v>
      </c>
    </row>
    <row r="85" spans="1:20" ht="14.25" outlineLevel="1">
      <c r="A85" s="18" t="s">
        <v>9824</v>
      </c>
      <c r="B85" s="28">
        <v>2</v>
      </c>
      <c r="C85" s="29"/>
      <c r="D85" s="31" t="s">
        <v>6383</v>
      </c>
      <c r="E85" s="25" t="str">
        <f>VLOOKUP($D85,OdooParts_PurchaseNotes!$A$1:$B$7185,2,0)</f>
        <v>Extruder Latch v2.1</v>
      </c>
      <c r="F85" s="25" t="str">
        <f>VLOOKUP($D85,OdooParts_PurchaseNotes!$A$1:$P$7185,3,0)</f>
        <v>Make</v>
      </c>
      <c r="G85" s="25" t="str">
        <f>VLOOKUP($D85,OdooParts_PurchaseNotes!$A$1:$P$7185,4,0)</f>
        <v>No</v>
      </c>
      <c r="H85" s="25" t="str">
        <f>VLOOKUP($D85,OdooParts_PurchaseNotes!$A$1:$P$7185,5,0)</f>
        <v>PCE</v>
      </c>
      <c r="I85" s="25" t="str">
        <f>VLOOKUP($D85,OdooParts_PurchaseNotes!$A$1:$P$7185,6,0)</f>
        <v>AlephObjects</v>
      </c>
      <c r="J85" s="25" t="str">
        <f>VLOOKUP($D85,OdooParts_PurchaseNotes!$A$1:$P$7185,7,0)</f>
        <v>None</v>
      </c>
      <c r="K85" s="25" t="str">
        <f>VLOOKUP($D85,OdooParts_PurchaseNotes!$A$1:$P$7185,8,0)</f>
        <v>None</v>
      </c>
      <c r="L85" s="25" t="str">
        <f>VLOOKUP($D85,OdooParts_PurchaseNotes!$A$1:$P$7185,9,0)</f>
        <v>None</v>
      </c>
      <c r="M85" s="25" t="str">
        <f>VLOOKUP($D85,OdooParts_PurchaseNotes!$A$1:$P$7185,10,0)</f>
        <v>None</v>
      </c>
      <c r="N85" s="25" t="str">
        <f>VLOOKUP($D85,OdooParts_PurchaseNotes!$A$1:$P$7185,11,0)</f>
        <v>None</v>
      </c>
      <c r="O85" s="25" t="str">
        <f>VLOOKUP($D85,OdooParts_PurchaseNotes!$A$1:$P$7185,12,0)</f>
        <v>None</v>
      </c>
      <c r="P85" s="25" t="str">
        <f>VLOOKUP($D85,OdooParts_PurchaseNotes!$A$1:$P$7185,13,0)</f>
        <v>None</v>
      </c>
      <c r="Q85" s="25">
        <f>VLOOKUP($D85,OdooParts_PurchaseNotes!$A$1:$P$7185,14,0)</f>
        <v>2.75</v>
      </c>
      <c r="R85" s="25">
        <f>VLOOKUP($D85,OdooParts_PurchaseNotes!$A$1:$P$7185,15,0)</f>
        <v>0</v>
      </c>
      <c r="S85" s="25" t="str">
        <f>VLOOKUP($D85,OdooParts_PurchaseNotes!$A$1:$P$7185,16,0)</f>
        <v>#VALUE!</v>
      </c>
      <c r="T85" s="25" t="e">
        <f>VLOOKUP($D85,OdooParts_PurchaseNotes!$A$1:$P$7185,17,0)</f>
        <v>#REF!</v>
      </c>
    </row>
    <row r="86" spans="1:20" ht="14.25" outlineLevel="1">
      <c r="A86" s="18" t="s">
        <v>9825</v>
      </c>
      <c r="B86" s="28">
        <v>2</v>
      </c>
      <c r="C86" s="29"/>
      <c r="D86" s="31" t="s">
        <v>6567</v>
      </c>
      <c r="E86" s="25" t="str">
        <f>VLOOKUP($D86,OdooParts_PurchaseNotes!$A$1:$B$7185,2,0)</f>
        <v>Extruder-body-hex_black_v1.4.1</v>
      </c>
      <c r="F86" s="25" t="str">
        <f>VLOOKUP($D86,OdooParts_PurchaseNotes!$A$1:$P$7185,3,0)</f>
        <v>Make</v>
      </c>
      <c r="G86" s="25" t="str">
        <f>VLOOKUP($D86,OdooParts_PurchaseNotes!$A$1:$P$7185,4,0)</f>
        <v>No</v>
      </c>
      <c r="H86" s="25" t="str">
        <f>VLOOKUP($D86,OdooParts_PurchaseNotes!$A$1:$P$7185,5,0)</f>
        <v>PCE</v>
      </c>
      <c r="I86" s="25" t="str">
        <f>VLOOKUP($D86,OdooParts_PurchaseNotes!$A$1:$P$7185,6,0)</f>
        <v>AlephObjects</v>
      </c>
      <c r="J86" s="25" t="str">
        <f>VLOOKUP($D86,OdooParts_PurchaseNotes!$A$1:$P$7185,7,0)</f>
        <v>None</v>
      </c>
      <c r="K86" s="25" t="str">
        <f>VLOOKUP($D86,OdooParts_PurchaseNotes!$A$1:$P$7185,8,0)</f>
        <v>None</v>
      </c>
      <c r="L86" s="25" t="str">
        <f>VLOOKUP($D86,OdooParts_PurchaseNotes!$A$1:$P$7185,9,0)</f>
        <v>None</v>
      </c>
      <c r="M86" s="25" t="str">
        <f>VLOOKUP($D86,OdooParts_PurchaseNotes!$A$1:$P$7185,10,0)</f>
        <v>None</v>
      </c>
      <c r="N86" s="25" t="str">
        <f>VLOOKUP($D86,OdooParts_PurchaseNotes!$A$1:$P$7185,11,0)</f>
        <v>None</v>
      </c>
      <c r="O86" s="25" t="str">
        <f>VLOOKUP($D86,OdooParts_PurchaseNotes!$A$1:$P$7185,12,0)</f>
        <v>None</v>
      </c>
      <c r="P86" s="25" t="str">
        <f>VLOOKUP($D86,OdooParts_PurchaseNotes!$A$1:$P$7185,13,0)</f>
        <v>None</v>
      </c>
      <c r="Q86" s="25">
        <f>VLOOKUP($D86,OdooParts_PurchaseNotes!$A$1:$P$7185,14,0)</f>
        <v>40.5</v>
      </c>
      <c r="R86" s="25">
        <f>VLOOKUP($D86,OdooParts_PurchaseNotes!$A$1:$P$7185,15,0)</f>
        <v>0</v>
      </c>
      <c r="S86" s="25" t="str">
        <f>VLOOKUP($D86,OdooParts_PurchaseNotes!$A$1:$P$7185,16,0)</f>
        <v>#VALUE!</v>
      </c>
      <c r="T86" s="25" t="e">
        <f>VLOOKUP($D86,OdooParts_PurchaseNotes!$A$1:$P$7185,17,0)</f>
        <v>#REF!</v>
      </c>
    </row>
    <row r="87" spans="1:20" ht="14.25" outlineLevel="1">
      <c r="A87" s="18" t="s">
        <v>9826</v>
      </c>
      <c r="B87" s="28">
        <v>2</v>
      </c>
      <c r="C87" s="29"/>
      <c r="D87" s="31" t="s">
        <v>6579</v>
      </c>
      <c r="E87" s="25" t="str">
        <f>VLOOKUP($D87,OdooParts_PurchaseNotes!$A$1:$B$7185,2,0)</f>
        <v>Herringbone Small Gear v1.1, Lulzbot green</v>
      </c>
      <c r="F87" s="25" t="str">
        <f>VLOOKUP($D87,OdooParts_PurchaseNotes!$A$1:$P$7185,3,0)</f>
        <v>Make</v>
      </c>
      <c r="G87" s="25" t="str">
        <f>VLOOKUP($D87,OdooParts_PurchaseNotes!$A$1:$P$7185,4,0)</f>
        <v>No</v>
      </c>
      <c r="H87" s="25" t="str">
        <f>VLOOKUP($D87,OdooParts_PurchaseNotes!$A$1:$P$7185,5,0)</f>
        <v>PCE</v>
      </c>
      <c r="I87" s="25" t="str">
        <f>VLOOKUP($D87,OdooParts_PurchaseNotes!$A$1:$P$7185,6,0)</f>
        <v>AlephObjects</v>
      </c>
      <c r="J87" s="25" t="str">
        <f>VLOOKUP($D87,OdooParts_PurchaseNotes!$A$1:$P$7185,7,0)</f>
        <v>None</v>
      </c>
      <c r="K87" s="25" t="str">
        <f>VLOOKUP($D87,OdooParts_PurchaseNotes!$A$1:$P$7185,8,0)</f>
        <v>None</v>
      </c>
      <c r="L87" s="25" t="str">
        <f>VLOOKUP($D87,OdooParts_PurchaseNotes!$A$1:$P$7185,9,0)</f>
        <v>None</v>
      </c>
      <c r="M87" s="25" t="str">
        <f>VLOOKUP($D87,OdooParts_PurchaseNotes!$A$1:$P$7185,10,0)</f>
        <v>None</v>
      </c>
      <c r="N87" s="25" t="str">
        <f>VLOOKUP($D87,OdooParts_PurchaseNotes!$A$1:$P$7185,11,0)</f>
        <v>None</v>
      </c>
      <c r="O87" s="25" t="str">
        <f>VLOOKUP($D87,OdooParts_PurchaseNotes!$A$1:$P$7185,12,0)</f>
        <v>None</v>
      </c>
      <c r="P87" s="25" t="str">
        <f>VLOOKUP($D87,OdooParts_PurchaseNotes!$A$1:$P$7185,13,0)</f>
        <v>None</v>
      </c>
      <c r="Q87" s="25">
        <f>VLOOKUP($D87,OdooParts_PurchaseNotes!$A$1:$P$7185,14,0)</f>
        <v>3.91</v>
      </c>
      <c r="R87" s="25">
        <f>VLOOKUP($D87,OdooParts_PurchaseNotes!$A$1:$P$7185,15,0)</f>
        <v>0</v>
      </c>
      <c r="S87" s="25" t="str">
        <f>VLOOKUP($D87,OdooParts_PurchaseNotes!$A$1:$P$7185,16,0)</f>
        <v>#VALUE!</v>
      </c>
      <c r="T87" s="25" t="e">
        <f>VLOOKUP($D87,OdooParts_PurchaseNotes!$A$1:$P$7185,17,0)</f>
        <v>#REF!</v>
      </c>
    </row>
    <row r="88" spans="1:20" ht="14.25" outlineLevel="1">
      <c r="A88" s="18" t="s">
        <v>9827</v>
      </c>
      <c r="B88" s="28">
        <v>2</v>
      </c>
      <c r="C88" s="29"/>
      <c r="D88" s="31" t="s">
        <v>6593</v>
      </c>
      <c r="E88" s="25" t="str">
        <f>VLOOKUP($D88,OdooParts_PurchaseNotes!$A$1:$B$7185,2,0)</f>
        <v>40mm fan duct for dual v0.3</v>
      </c>
      <c r="F88" s="25" t="str">
        <f>VLOOKUP($D88,OdooParts_PurchaseNotes!$A$1:$P$7185,3,0)</f>
        <v>Make</v>
      </c>
      <c r="G88" s="25" t="str">
        <f>VLOOKUP($D88,OdooParts_PurchaseNotes!$A$1:$P$7185,4,0)</f>
        <v>No</v>
      </c>
      <c r="H88" s="25" t="str">
        <f>VLOOKUP($D88,OdooParts_PurchaseNotes!$A$1:$P$7185,5,0)</f>
        <v>PCE</v>
      </c>
      <c r="I88" s="25" t="str">
        <f>VLOOKUP($D88,OdooParts_PurchaseNotes!$A$1:$P$7185,6,0)</f>
        <v>AlephObjects</v>
      </c>
      <c r="J88" s="25" t="str">
        <f>VLOOKUP($D88,OdooParts_PurchaseNotes!$A$1:$P$7185,7,0)</f>
        <v>None</v>
      </c>
      <c r="K88" s="25" t="str">
        <f>VLOOKUP($D88,OdooParts_PurchaseNotes!$A$1:$P$7185,8,0)</f>
        <v>None</v>
      </c>
      <c r="L88" s="25" t="str">
        <f>VLOOKUP($D88,OdooParts_PurchaseNotes!$A$1:$P$7185,9,0)</f>
        <v>None</v>
      </c>
      <c r="M88" s="25" t="str">
        <f>VLOOKUP($D88,OdooParts_PurchaseNotes!$A$1:$P$7185,10,0)</f>
        <v>None</v>
      </c>
      <c r="N88" s="25" t="str">
        <f>VLOOKUP($D88,OdooParts_PurchaseNotes!$A$1:$P$7185,11,0)</f>
        <v>None</v>
      </c>
      <c r="O88" s="25" t="str">
        <f>VLOOKUP($D88,OdooParts_PurchaseNotes!$A$1:$P$7185,12,0)</f>
        <v>None</v>
      </c>
      <c r="P88" s="25" t="str">
        <f>VLOOKUP($D88,OdooParts_PurchaseNotes!$A$1:$P$7185,13,0)</f>
        <v>None</v>
      </c>
      <c r="Q88" s="25">
        <f>VLOOKUP($D88,OdooParts_PurchaseNotes!$A$1:$P$7185,14,0)</f>
        <v>0</v>
      </c>
      <c r="R88" s="25">
        <f>VLOOKUP($D88,OdooParts_PurchaseNotes!$A$1:$P$7185,15,0)</f>
        <v>0</v>
      </c>
      <c r="S88" s="25">
        <f>VLOOKUP($D88,OdooParts_PurchaseNotes!$A$1:$P$7185,16,0)</f>
        <v>0</v>
      </c>
      <c r="T88" s="25" t="e">
        <f>VLOOKUP($D88,OdooParts_PurchaseNotes!$A$1:$P$7185,17,0)</f>
        <v>#REF!</v>
      </c>
    </row>
    <row r="89" spans="1:20" ht="14.25" outlineLevel="1">
      <c r="A89" s="18" t="s">
        <v>9828</v>
      </c>
      <c r="B89" s="28">
        <v>0.25</v>
      </c>
      <c r="C89" s="29"/>
      <c r="D89" s="51" t="s">
        <v>9540</v>
      </c>
      <c r="E89" s="25" t="str">
        <f>VLOOKUP($D89,OdooParts_PurchaseNotes!$A$1:$B$7185,2,0)</f>
        <v>Loctite® 262™ Threadlocker High Strength 50ML Bottle</v>
      </c>
      <c r="F89" s="25" t="s">
        <v>9741</v>
      </c>
      <c r="G89" s="25">
        <f>VLOOKUP($D89,OdooParts_PurchaseNotes!$A$1:$P$7185,4,0)</f>
        <v>0</v>
      </c>
      <c r="H89" s="25" t="str">
        <f>VLOOKUP($D89,OdooParts_PurchaseNotes!$A$1:$P$7185,5,0)</f>
        <v>PCE</v>
      </c>
      <c r="I89" s="25">
        <f>VLOOKUP($D89,OdooParts_PurchaseNotes!$A$1:$P$7185,6,0)</f>
        <v>0</v>
      </c>
      <c r="J89" s="25">
        <f>VLOOKUP($D89,OdooParts_PurchaseNotes!$A$1:$P$7185,7,0)</f>
        <v>0</v>
      </c>
      <c r="K89" s="25">
        <f>VLOOKUP($D89,OdooParts_PurchaseNotes!$A$1:$P$7185,8,0)</f>
        <v>0</v>
      </c>
      <c r="L89" s="25" t="str">
        <f>VLOOKUP($D89,OdooParts_PurchaseNotes!$A$1:$P$7185,9,0)</f>
        <v>91458A180</v>
      </c>
      <c r="M89" s="25">
        <f>VLOOKUP($D89,OdooParts_PurchaseNotes!$A$1:$P$7185,10,0)</f>
        <v>0</v>
      </c>
      <c r="N89" s="25">
        <f>VLOOKUP($D89,OdooParts_PurchaseNotes!$A$1:$P$7185,11,0)</f>
        <v>0</v>
      </c>
      <c r="O89" s="25">
        <f>VLOOKUP($D89,OdooParts_PurchaseNotes!$A$1:$P$7185,12,0)</f>
        <v>0</v>
      </c>
      <c r="P89" s="25">
        <f>VLOOKUP($D89,OdooParts_PurchaseNotes!$A$1:$P$7185,13,0)</f>
        <v>0</v>
      </c>
      <c r="Q89" s="25">
        <f>VLOOKUP($D89,OdooParts_PurchaseNotes!$A$1:$P$7185,14,0)</f>
        <v>0</v>
      </c>
      <c r="R89" s="25">
        <f>VLOOKUP($D89,OdooParts_PurchaseNotes!$A$1:$P$7185,15,0)</f>
        <v>0</v>
      </c>
      <c r="S89" s="25">
        <f>VLOOKUP($D89,OdooParts_PurchaseNotes!$A$1:$P$7185,16,0)</f>
        <v>0</v>
      </c>
      <c r="T89" s="25" t="e">
        <f>VLOOKUP($D89,OdooParts_PurchaseNotes!$A$1:$P$7185,17,0)</f>
        <v>#REF!</v>
      </c>
    </row>
    <row r="90" spans="1:20" ht="14.25">
      <c r="A90" s="52" t="s">
        <v>9829</v>
      </c>
      <c r="B90" s="28">
        <v>1</v>
      </c>
      <c r="C90" s="19"/>
      <c r="D90" s="26" t="s">
        <v>79</v>
      </c>
      <c r="E90" s="25" t="str">
        <f>VLOOKUP($D90,OdooParts_PurchaseNotes!$A$1:$B$7185,2,0)</f>
        <v>TAZ, Dual Extruder, Packaging</v>
      </c>
      <c r="F90" s="25" t="s">
        <v>19</v>
      </c>
      <c r="G90" s="25">
        <f>VLOOKUP($D90,OdooParts_PurchaseNotes!$A$1:$P$7185,4,0)</f>
        <v>0</v>
      </c>
      <c r="H90" s="25" t="str">
        <f>VLOOKUP($D90,OdooParts_PurchaseNotes!$A$1:$P$7185,5,0)</f>
        <v>PCE</v>
      </c>
      <c r="I90" s="25">
        <f>VLOOKUP($D90,OdooParts_PurchaseNotes!$A$1:$P$7185,6,0)</f>
        <v>0</v>
      </c>
      <c r="J90" s="25">
        <f>VLOOKUP($D90,OdooParts_PurchaseNotes!$A$1:$P$7185,7,0)</f>
        <v>0</v>
      </c>
      <c r="K90" s="25">
        <f>VLOOKUP($D90,OdooParts_PurchaseNotes!$A$1:$P$7185,8,0)</f>
        <v>0</v>
      </c>
      <c r="L90" s="25">
        <f>VLOOKUP($D90,OdooParts_PurchaseNotes!$A$1:$P$7185,9,0)</f>
        <v>0</v>
      </c>
      <c r="M90" s="25">
        <f>VLOOKUP($D90,OdooParts_PurchaseNotes!$A$1:$P$7185,10,0)</f>
        <v>0</v>
      </c>
      <c r="N90" s="25">
        <f>VLOOKUP($D90,OdooParts_PurchaseNotes!$A$1:$P$7185,11,0)</f>
        <v>0</v>
      </c>
      <c r="O90" s="25">
        <f>VLOOKUP($D90,OdooParts_PurchaseNotes!$A$1:$P$7185,12,0)</f>
        <v>0</v>
      </c>
      <c r="P90" s="25">
        <f>VLOOKUP($D90,OdooParts_PurchaseNotes!$A$1:$P$7185,13,0)</f>
        <v>0</v>
      </c>
      <c r="Q90" s="25">
        <f>VLOOKUP($D90,OdooParts_PurchaseNotes!$A$1:$P$7185,14,0)</f>
        <v>0</v>
      </c>
      <c r="R90" s="25">
        <f>VLOOKUP($D90,OdooParts_PurchaseNotes!$A$1:$P$7185,15,0)</f>
        <v>0</v>
      </c>
      <c r="S90" s="25">
        <f>VLOOKUP($D90,OdooParts_PurchaseNotes!$A$1:$P$7185,16,0)</f>
        <v>0</v>
      </c>
      <c r="T90" s="25" t="e">
        <f>VLOOKUP($D90,OdooParts_PurchaseNotes!$A$1:$P$7185,17,0)</f>
        <v>#REF!</v>
      </c>
    </row>
    <row r="91" spans="1:20" ht="14.25" outlineLevel="1">
      <c r="A91" s="52" t="s">
        <v>9830</v>
      </c>
      <c r="B91" s="28">
        <v>1</v>
      </c>
      <c r="C91" s="19"/>
      <c r="D91" s="32" t="s">
        <v>279</v>
      </c>
      <c r="E91" s="25" t="str">
        <f>VLOOKUP($D91,OdooParts_PurchaseNotes!$A$1:$B$7185,2,0)</f>
        <v>TAZ, Dual Extruder, Feed Tube Assembly</v>
      </c>
      <c r="F91" s="25" t="s">
        <v>19</v>
      </c>
      <c r="G91" s="25">
        <f>VLOOKUP($D91,OdooParts_PurchaseNotes!$A$1:$P$7185,4,0)</f>
        <v>0</v>
      </c>
      <c r="H91" s="25" t="str">
        <f>VLOOKUP($D91,OdooParts_PurchaseNotes!$A$1:$P$7185,5,0)</f>
        <v>PCE</v>
      </c>
      <c r="I91" s="25">
        <f>VLOOKUP($D91,OdooParts_PurchaseNotes!$A$1:$P$7185,6,0)</f>
        <v>0</v>
      </c>
      <c r="J91" s="25">
        <f>VLOOKUP($D91,OdooParts_PurchaseNotes!$A$1:$P$7185,7,0)</f>
        <v>0</v>
      </c>
      <c r="K91" s="25">
        <f>VLOOKUP($D91,OdooParts_PurchaseNotes!$A$1:$P$7185,8,0)</f>
        <v>0</v>
      </c>
      <c r="L91" s="25">
        <f>VLOOKUP($D91,OdooParts_PurchaseNotes!$A$1:$P$7185,9,0)</f>
        <v>0</v>
      </c>
      <c r="M91" s="25">
        <f>VLOOKUP($D91,OdooParts_PurchaseNotes!$A$1:$P$7185,10,0)</f>
        <v>0</v>
      </c>
      <c r="N91" s="25">
        <f>VLOOKUP($D91,OdooParts_PurchaseNotes!$A$1:$P$7185,11,0)</f>
        <v>0</v>
      </c>
      <c r="O91" s="25">
        <f>VLOOKUP($D91,OdooParts_PurchaseNotes!$A$1:$P$7185,12,0)</f>
        <v>0</v>
      </c>
      <c r="P91" s="25">
        <f>VLOOKUP($D91,OdooParts_PurchaseNotes!$A$1:$P$7185,13,0)</f>
        <v>0</v>
      </c>
      <c r="Q91" s="25">
        <f>VLOOKUP($D91,OdooParts_PurchaseNotes!$A$1:$P$7185,14,0)</f>
        <v>0</v>
      </c>
      <c r="R91" s="25">
        <f>VLOOKUP($D91,OdooParts_PurchaseNotes!$A$1:$P$7185,15,0)</f>
        <v>0</v>
      </c>
      <c r="S91" s="25">
        <f>VLOOKUP($D91,OdooParts_PurchaseNotes!$A$1:$P$7185,16,0)</f>
        <v>0</v>
      </c>
      <c r="T91" s="25" t="e">
        <f>VLOOKUP($D91,OdooParts_PurchaseNotes!$A$1:$P$7185,17,0)</f>
        <v>#REF!</v>
      </c>
    </row>
    <row r="92" spans="1:20" ht="14.25" outlineLevel="2">
      <c r="A92" s="52" t="s">
        <v>9831</v>
      </c>
      <c r="B92" s="28">
        <v>2</v>
      </c>
      <c r="C92" s="53"/>
      <c r="D92" s="33" t="s">
        <v>3879</v>
      </c>
      <c r="E92" s="25" t="str">
        <f>VLOOKUP($D92,OdooParts_PurchaseNotes!$A$1:$B$7185,2,0)</f>
        <v>Wire Tie, 8" Black, pk 100</v>
      </c>
      <c r="F92" s="25" t="s">
        <v>9741</v>
      </c>
      <c r="G92" s="25">
        <f>VLOOKUP($D92,OdooParts_PurchaseNotes!$A$1:$P$7185,4,0)</f>
        <v>0</v>
      </c>
      <c r="H92" s="25" t="str">
        <f>VLOOKUP($D92,OdooParts_PurchaseNotes!$A$1:$P$7185,5,0)</f>
        <v>PCE</v>
      </c>
      <c r="I92" s="25">
        <f>VLOOKUP($D92,OdooParts_PurchaseNotes!$A$1:$P$7185,6,0)</f>
        <v>0</v>
      </c>
      <c r="J92" s="25" t="str">
        <f>VLOOKUP($D92,OdooParts_PurchaseNotes!$A$1:$P$7185,7,0)</f>
        <v>63126</v>
      </c>
      <c r="K92" s="25" t="str">
        <f>VLOOKUP($D92,OdooParts_PurchaseNotes!$A$1:$P$7185,8,0)</f>
        <v>Electronics Distributors Corp (Distrubutor for Advanced Cable Tie)</v>
      </c>
      <c r="L92" s="25" t="str">
        <f>VLOOKUP($D92,OdooParts_PurchaseNotes!$A$1:$P$7185,9,0)</f>
        <v>7130K32</v>
      </c>
      <c r="M92" s="25" t="str">
        <f>VLOOKUP($D92,OdooParts_PurchaseNotes!$A$1:$P$7185,10,0)</f>
        <v>APU-08-18-0-M</v>
      </c>
      <c r="N92" s="25">
        <f>VLOOKUP($D92,OdooParts_PurchaseNotes!$A$1:$P$7185,11,0)</f>
        <v>0</v>
      </c>
      <c r="O92" s="25" t="str">
        <f>VLOOKUP($D92,OdooParts_PurchaseNotes!$A$1:$P$7185,12,0)</f>
        <v>McMaster</v>
      </c>
      <c r="P92" s="25" t="str">
        <f>VLOOKUP($D92,OdooParts_PurchaseNotes!$A$1:$P$7185,13,0)</f>
        <v>7130K32</v>
      </c>
      <c r="Q92" s="25">
        <f>VLOOKUP($D92,OdooParts_PurchaseNotes!$A$1:$P$7185,14,0)</f>
        <v>0</v>
      </c>
      <c r="R92" s="25">
        <f>VLOOKUP($D92,OdooParts_PurchaseNotes!$A$1:$P$7185,15,0)</f>
        <v>0</v>
      </c>
      <c r="S92" s="25">
        <f>VLOOKUP($D92,OdooParts_PurchaseNotes!$A$1:$P$7185,16,0)</f>
        <v>0</v>
      </c>
      <c r="T92" s="25" t="e">
        <f>VLOOKUP($D92,OdooParts_PurchaseNotes!$A$1:$P$7185,17,0)</f>
        <v>#REF!</v>
      </c>
    </row>
    <row r="93" spans="1:20" ht="14.25" outlineLevel="2">
      <c r="A93" s="52" t="s">
        <v>9832</v>
      </c>
      <c r="B93" s="37">
        <v>850</v>
      </c>
      <c r="C93" s="38">
        <f>(B93/25.4)/12</f>
        <v>2.7887139107611549</v>
      </c>
      <c r="D93" s="33" t="s">
        <v>4905</v>
      </c>
      <c r="E93" s="25" t="str">
        <f>VLOOKUP($D93,OdooParts_PurchaseNotes!$A$1:$B$7185,2,0)</f>
        <v>Feed Tube, 0.187 ID X .250 OD NAT PTFE Tube</v>
      </c>
      <c r="F93" s="25" t="s">
        <v>9741</v>
      </c>
      <c r="G93" s="25">
        <f>VLOOKUP($D93,OdooParts_PurchaseNotes!$A$1:$P$7185,4,0)</f>
        <v>0</v>
      </c>
      <c r="H93" s="25" t="str">
        <f>VLOOKUP($D93,OdooParts_PurchaseNotes!$A$1:$P$7185,5,0)</f>
        <v>ft</v>
      </c>
      <c r="I93" s="25">
        <f>VLOOKUP($D93,OdooParts_PurchaseNotes!$A$1:$P$7185,6,0)</f>
        <v>0</v>
      </c>
      <c r="J93" s="25">
        <f>VLOOKUP($D93,OdooParts_PurchaseNotes!$A$1:$P$7185,7,0)</f>
        <v>15798</v>
      </c>
      <c r="K93" s="25">
        <f>VLOOKUP($D93,OdooParts_PurchaseNotes!$A$1:$P$7185,8,0)</f>
        <v>0</v>
      </c>
      <c r="L93" s="25" t="str">
        <f>VLOOKUP($D93,OdooParts_PurchaseNotes!$A$1:$P$7185,9,0)</f>
        <v>ALE-0000112</v>
      </c>
      <c r="M93" s="25">
        <f>VLOOKUP($D93,OdooParts_PurchaseNotes!$A$1:$P$7185,10,0)</f>
        <v>0</v>
      </c>
      <c r="N93" s="25">
        <f>VLOOKUP($D93,OdooParts_PurchaseNotes!$A$1:$P$7185,11,0)</f>
        <v>0</v>
      </c>
      <c r="O93" s="25">
        <f>VLOOKUP($D93,OdooParts_PurchaseNotes!$A$1:$P$7185,12,0)</f>
        <v>0</v>
      </c>
      <c r="P93" s="25">
        <f>VLOOKUP($D93,OdooParts_PurchaseNotes!$A$1:$P$7185,13,0)</f>
        <v>0</v>
      </c>
      <c r="Q93" s="25">
        <f>VLOOKUP($D93,OdooParts_PurchaseNotes!$A$1:$P$7185,14,0)</f>
        <v>0</v>
      </c>
      <c r="R93" s="25">
        <f>VLOOKUP($D93,OdooParts_PurchaseNotes!$A$1:$P$7185,15,0)</f>
        <v>0</v>
      </c>
      <c r="S93" s="25">
        <f>VLOOKUP($D93,OdooParts_PurchaseNotes!$A$1:$P$7185,16,0)</f>
        <v>0</v>
      </c>
      <c r="T93" s="25" t="e">
        <f>VLOOKUP($D93,OdooParts_PurchaseNotes!$A$1:$P$7185,17,0)</f>
        <v>#REF!</v>
      </c>
    </row>
    <row r="94" spans="1:20" ht="14.25" outlineLevel="2">
      <c r="A94" s="52" t="s">
        <v>9833</v>
      </c>
      <c r="B94" s="28">
        <v>1</v>
      </c>
      <c r="C94" s="53"/>
      <c r="D94" s="33" t="s">
        <v>6349</v>
      </c>
      <c r="E94" s="25" t="str">
        <f>VLOOKUP($D94,OdooParts_PurchaseNotes!$A$1:$B$7185,2,0)</f>
        <v>Feed Tube Spinner, Taz</v>
      </c>
      <c r="F94" s="25" t="str">
        <f>VLOOKUP($D94,OdooParts_PurchaseNotes!$A$1:$P$7185,3,0)</f>
        <v>Make</v>
      </c>
      <c r="G94" s="25" t="str">
        <f>VLOOKUP($D94,OdooParts_PurchaseNotes!$A$1:$P$7185,4,0)</f>
        <v>No</v>
      </c>
      <c r="H94" s="25" t="str">
        <f>VLOOKUP($D94,OdooParts_PurchaseNotes!$A$1:$P$7185,5,0)</f>
        <v>PCE</v>
      </c>
      <c r="I94" s="25" t="str">
        <f>VLOOKUP($D94,OdooParts_PurchaseNotes!$A$1:$P$7185,6,0)</f>
        <v>AlephObjects</v>
      </c>
      <c r="J94" s="25" t="str">
        <f>VLOOKUP($D94,OdooParts_PurchaseNotes!$A$1:$P$7185,7,0)</f>
        <v>None</v>
      </c>
      <c r="K94" s="25" t="str">
        <f>VLOOKUP($D94,OdooParts_PurchaseNotes!$A$1:$P$7185,8,0)</f>
        <v>None</v>
      </c>
      <c r="L94" s="25" t="str">
        <f>VLOOKUP($D94,OdooParts_PurchaseNotes!$A$1:$P$7185,9,0)</f>
        <v>None</v>
      </c>
      <c r="M94" s="25" t="str">
        <f>VLOOKUP($D94,OdooParts_PurchaseNotes!$A$1:$P$7185,10,0)</f>
        <v>None</v>
      </c>
      <c r="N94" s="25" t="str">
        <f>VLOOKUP($D94,OdooParts_PurchaseNotes!$A$1:$P$7185,11,0)</f>
        <v>None</v>
      </c>
      <c r="O94" s="25" t="str">
        <f>VLOOKUP($D94,OdooParts_PurchaseNotes!$A$1:$P$7185,12,0)</f>
        <v>None</v>
      </c>
      <c r="P94" s="25" t="str">
        <f>VLOOKUP($D94,OdooParts_PurchaseNotes!$A$1:$P$7185,13,0)</f>
        <v>None</v>
      </c>
      <c r="Q94" s="25">
        <f>VLOOKUP($D94,OdooParts_PurchaseNotes!$A$1:$P$7185,14,0)</f>
        <v>0</v>
      </c>
      <c r="R94" s="25">
        <f>VLOOKUP($D94,OdooParts_PurchaseNotes!$A$1:$P$7185,15,0)</f>
        <v>0</v>
      </c>
      <c r="S94" s="25">
        <f>VLOOKUP($D94,OdooParts_PurchaseNotes!$A$1:$P$7185,16,0)</f>
        <v>0</v>
      </c>
      <c r="T94" s="25" t="e">
        <f>VLOOKUP($D94,OdooParts_PurchaseNotes!$A$1:$P$7185,17,0)</f>
        <v>#REF!</v>
      </c>
    </row>
    <row r="95" spans="1:20" ht="14.25" outlineLevel="1">
      <c r="A95" s="52" t="s">
        <v>9834</v>
      </c>
      <c r="B95" s="28">
        <v>1</v>
      </c>
      <c r="C95" s="53"/>
      <c r="D95" s="32" t="s">
        <v>281</v>
      </c>
      <c r="E95" s="25" t="str">
        <f>VLOOKUP($D95,OdooParts_PurchaseNotes!$A$1:$B$7185,2,0)</f>
        <v>TAZ, Dual Extruder, Spool arm assembly</v>
      </c>
      <c r="F95" s="25" t="s">
        <v>19</v>
      </c>
      <c r="G95" s="25">
        <f>VLOOKUP($D95,OdooParts_PurchaseNotes!$A$1:$P$7185,4,0)</f>
        <v>0</v>
      </c>
      <c r="H95" s="25" t="str">
        <f>VLOOKUP($D95,OdooParts_PurchaseNotes!$A$1:$P$7185,5,0)</f>
        <v>PCE</v>
      </c>
      <c r="I95" s="25">
        <f>VLOOKUP($D95,OdooParts_PurchaseNotes!$A$1:$P$7185,6,0)</f>
        <v>0</v>
      </c>
      <c r="J95" s="25">
        <f>VLOOKUP($D95,OdooParts_PurchaseNotes!$A$1:$P$7185,7,0)</f>
        <v>0</v>
      </c>
      <c r="K95" s="25">
        <f>VLOOKUP($D95,OdooParts_PurchaseNotes!$A$1:$P$7185,8,0)</f>
        <v>0</v>
      </c>
      <c r="L95" s="25">
        <f>VLOOKUP($D95,OdooParts_PurchaseNotes!$A$1:$P$7185,9,0)</f>
        <v>0</v>
      </c>
      <c r="M95" s="25">
        <f>VLOOKUP($D95,OdooParts_PurchaseNotes!$A$1:$P$7185,10,0)</f>
        <v>0</v>
      </c>
      <c r="N95" s="25">
        <f>VLOOKUP($D95,OdooParts_PurchaseNotes!$A$1:$P$7185,11,0)</f>
        <v>0</v>
      </c>
      <c r="O95" s="25">
        <f>VLOOKUP($D95,OdooParts_PurchaseNotes!$A$1:$P$7185,12,0)</f>
        <v>0</v>
      </c>
      <c r="P95" s="25">
        <f>VLOOKUP($D95,OdooParts_PurchaseNotes!$A$1:$P$7185,13,0)</f>
        <v>0</v>
      </c>
      <c r="Q95" s="25">
        <f>VLOOKUP($D95,OdooParts_PurchaseNotes!$A$1:$P$7185,14,0)</f>
        <v>0</v>
      </c>
      <c r="R95" s="25">
        <f>VLOOKUP($D95,OdooParts_PurchaseNotes!$A$1:$P$7185,15,0)</f>
        <v>0</v>
      </c>
      <c r="S95" s="25">
        <f>VLOOKUP($D95,OdooParts_PurchaseNotes!$A$1:$P$7185,16,0)</f>
        <v>0</v>
      </c>
      <c r="T95" s="25" t="e">
        <f>VLOOKUP($D95,OdooParts_PurchaseNotes!$A$1:$P$7185,17,0)</f>
        <v>#REF!</v>
      </c>
    </row>
    <row r="96" spans="1:20" ht="14.25" outlineLevel="2">
      <c r="A96" s="52" t="s">
        <v>9835</v>
      </c>
      <c r="B96" s="28">
        <v>1</v>
      </c>
      <c r="C96" s="53"/>
      <c r="D96" s="33" t="s">
        <v>3893</v>
      </c>
      <c r="E96" s="25" t="str">
        <f>VLOOKUP($D96,OdooParts_PurchaseNotes!$A$1:$B$7185,2,0)</f>
        <v>Metric Aluminum Unthreaded Spacer, 8MM OD, 8MM Length, M5 Screw Size</v>
      </c>
      <c r="F96" s="25" t="s">
        <v>9741</v>
      </c>
      <c r="G96" s="25">
        <f>VLOOKUP($D96,OdooParts_PurchaseNotes!$A$1:$P$7185,4,0)</f>
        <v>0</v>
      </c>
      <c r="H96" s="25" t="str">
        <f>VLOOKUP($D96,OdooParts_PurchaseNotes!$A$1:$P$7185,5,0)</f>
        <v>PCE</v>
      </c>
      <c r="I96" s="25">
        <f>VLOOKUP($D96,OdooParts_PurchaseNotes!$A$1:$P$7185,6,0)</f>
        <v>0</v>
      </c>
      <c r="J96" s="25">
        <f>VLOOKUP($D96,OdooParts_PurchaseNotes!$A$1:$P$7185,7,0)</f>
        <v>11485208</v>
      </c>
      <c r="K96" s="25">
        <f>VLOOKUP($D96,OdooParts_PurchaseNotes!$A$1:$P$7185,8,0)</f>
        <v>0</v>
      </c>
      <c r="L96" s="25" t="str">
        <f>VLOOKUP($D96,OdooParts_PurchaseNotes!$A$1:$P$7185,9,0)</f>
        <v>94669A757</v>
      </c>
      <c r="M96" s="25">
        <f>VLOOKUP($D96,OdooParts_PurchaseNotes!$A$1:$P$7185,10,0)</f>
        <v>0</v>
      </c>
      <c r="N96" s="25">
        <f>VLOOKUP($D96,OdooParts_PurchaseNotes!$A$1:$P$7185,11,0)</f>
        <v>0</v>
      </c>
      <c r="O96" s="25">
        <f>VLOOKUP($D96,OdooParts_PurchaseNotes!$A$1:$P$7185,12,0)</f>
        <v>0</v>
      </c>
      <c r="P96" s="25">
        <f>VLOOKUP($D96,OdooParts_PurchaseNotes!$A$1:$P$7185,13,0)</f>
        <v>0</v>
      </c>
      <c r="Q96" s="25">
        <f>VLOOKUP($D96,OdooParts_PurchaseNotes!$A$1:$P$7185,14,0)</f>
        <v>0</v>
      </c>
      <c r="R96" s="25">
        <f>VLOOKUP($D96,OdooParts_PurchaseNotes!$A$1:$P$7185,15,0)</f>
        <v>0</v>
      </c>
      <c r="S96" s="25">
        <f>VLOOKUP($D96,OdooParts_PurchaseNotes!$A$1:$P$7185,16,0)</f>
        <v>0</v>
      </c>
      <c r="T96" s="25" t="e">
        <f>VLOOKUP($D96,OdooParts_PurchaseNotes!$A$1:$P$7185,17,0)</f>
        <v>#REF!</v>
      </c>
    </row>
    <row r="97" spans="1:20" ht="14.25" outlineLevel="2">
      <c r="A97" s="52" t="s">
        <v>9836</v>
      </c>
      <c r="B97" s="28">
        <v>1</v>
      </c>
      <c r="C97" s="53"/>
      <c r="D97" s="41" t="s">
        <v>6419</v>
      </c>
      <c r="E97" s="25" t="str">
        <f>VLOOKUP($D97,OdooParts_PurchaseNotes!$A$1:$B$7185,2,0)</f>
        <v>Spool Arm, TAZ, Black</v>
      </c>
      <c r="F97" s="25" t="str">
        <f>VLOOKUP($D97,OdooParts_PurchaseNotes!$A$1:$P$7185,3,0)</f>
        <v>Make</v>
      </c>
      <c r="G97" s="25" t="str">
        <f>VLOOKUP($D97,OdooParts_PurchaseNotes!$A$1:$P$7185,4,0)</f>
        <v>No</v>
      </c>
      <c r="H97" s="25" t="str">
        <f>VLOOKUP($D97,OdooParts_PurchaseNotes!$A$1:$P$7185,5,0)</f>
        <v>PCE</v>
      </c>
      <c r="I97" s="25" t="str">
        <f>VLOOKUP($D97,OdooParts_PurchaseNotes!$A$1:$P$7185,6,0)</f>
        <v>AlephObjects</v>
      </c>
      <c r="J97" s="25" t="str">
        <f>VLOOKUP($D97,OdooParts_PurchaseNotes!$A$1:$P$7185,7,0)</f>
        <v>None</v>
      </c>
      <c r="K97" s="25" t="str">
        <f>VLOOKUP($D97,OdooParts_PurchaseNotes!$A$1:$P$7185,8,0)</f>
        <v>None</v>
      </c>
      <c r="L97" s="25" t="str">
        <f>VLOOKUP($D97,OdooParts_PurchaseNotes!$A$1:$P$7185,9,0)</f>
        <v>None</v>
      </c>
      <c r="M97" s="25" t="str">
        <f>VLOOKUP($D97,OdooParts_PurchaseNotes!$A$1:$P$7185,10,0)</f>
        <v>None</v>
      </c>
      <c r="N97" s="25" t="str">
        <f>VLOOKUP($D97,OdooParts_PurchaseNotes!$A$1:$P$7185,11,0)</f>
        <v>None</v>
      </c>
      <c r="O97" s="25" t="str">
        <f>VLOOKUP($D97,OdooParts_PurchaseNotes!$A$1:$P$7185,12,0)</f>
        <v>None</v>
      </c>
      <c r="P97" s="25" t="str">
        <f>VLOOKUP($D97,OdooParts_PurchaseNotes!$A$1:$P$7185,13,0)</f>
        <v>None</v>
      </c>
      <c r="Q97" s="25">
        <f>VLOOKUP($D97,OdooParts_PurchaseNotes!$A$1:$P$7185,14,0)</f>
        <v>0</v>
      </c>
      <c r="R97" s="25">
        <f>VLOOKUP($D97,OdooParts_PurchaseNotes!$A$1:$P$7185,15,0)</f>
        <v>0</v>
      </c>
      <c r="S97" s="25">
        <f>VLOOKUP($D97,OdooParts_PurchaseNotes!$A$1:$P$7185,16,0)</f>
        <v>0</v>
      </c>
      <c r="T97" s="25" t="e">
        <f>VLOOKUP($D97,OdooParts_PurchaseNotes!$A$1:$P$7185,17,0)</f>
        <v>#REF!</v>
      </c>
    </row>
    <row r="98" spans="1:20" ht="14.25" outlineLevel="1">
      <c r="A98" s="52" t="s">
        <v>9837</v>
      </c>
      <c r="B98" s="28">
        <v>1</v>
      </c>
      <c r="C98" s="28"/>
      <c r="D98" s="32" t="s">
        <v>283</v>
      </c>
      <c r="E98" s="25" t="str">
        <f>VLOOKUP($D98,OdooParts_PurchaseNotes!$A$1:$B$7185,2,0)</f>
        <v>TAZ, Dual Extruder, Accessory Assembly</v>
      </c>
      <c r="F98" s="25" t="s">
        <v>19</v>
      </c>
      <c r="G98" s="25">
        <f>VLOOKUP($D98,OdooParts_PurchaseNotes!$A$1:$P$7185,4,0)</f>
        <v>0</v>
      </c>
      <c r="H98" s="25" t="str">
        <f>VLOOKUP($D98,OdooParts_PurchaseNotes!$A$1:$P$7185,5,0)</f>
        <v>PCE</v>
      </c>
      <c r="I98" s="25">
        <f>VLOOKUP($D98,OdooParts_PurchaseNotes!$A$1:$P$7185,6,0)</f>
        <v>0</v>
      </c>
      <c r="J98" s="25">
        <f>VLOOKUP($D98,OdooParts_PurchaseNotes!$A$1:$P$7185,7,0)</f>
        <v>0</v>
      </c>
      <c r="K98" s="25">
        <f>VLOOKUP($D98,OdooParts_PurchaseNotes!$A$1:$P$7185,8,0)</f>
        <v>0</v>
      </c>
      <c r="L98" s="25">
        <f>VLOOKUP($D98,OdooParts_PurchaseNotes!$A$1:$P$7185,9,0)</f>
        <v>0</v>
      </c>
      <c r="M98" s="25">
        <f>VLOOKUP($D98,OdooParts_PurchaseNotes!$A$1:$P$7185,10,0)</f>
        <v>0</v>
      </c>
      <c r="N98" s="25">
        <f>VLOOKUP($D98,OdooParts_PurchaseNotes!$A$1:$P$7185,11,0)</f>
        <v>0</v>
      </c>
      <c r="O98" s="25">
        <f>VLOOKUP($D98,OdooParts_PurchaseNotes!$A$1:$P$7185,12,0)</f>
        <v>0</v>
      </c>
      <c r="P98" s="25">
        <f>VLOOKUP($D98,OdooParts_PurchaseNotes!$A$1:$P$7185,13,0)</f>
        <v>0</v>
      </c>
      <c r="Q98" s="25">
        <f>VLOOKUP($D98,OdooParts_PurchaseNotes!$A$1:$P$7185,14,0)</f>
        <v>0</v>
      </c>
      <c r="R98" s="25">
        <f>VLOOKUP($D98,OdooParts_PurchaseNotes!$A$1:$P$7185,15,0)</f>
        <v>0</v>
      </c>
      <c r="S98" s="25">
        <f>VLOOKUP($D98,OdooParts_PurchaseNotes!$A$1:$P$7185,16,0)</f>
        <v>0</v>
      </c>
      <c r="T98" s="25" t="e">
        <f>VLOOKUP($D98,OdooParts_PurchaseNotes!$A$1:$P$7185,17,0)</f>
        <v>#REF!</v>
      </c>
    </row>
    <row r="99" spans="1:20" ht="14.25" outlineLevel="2">
      <c r="A99" s="52" t="s">
        <v>9838</v>
      </c>
      <c r="B99" s="28">
        <v>1</v>
      </c>
      <c r="C99" s="53"/>
      <c r="D99" s="33" t="s">
        <v>3166</v>
      </c>
      <c r="E99" s="25" t="str">
        <f>VLOOKUP($D99,OdooParts_PurchaseNotes!$A$1:$B$7185,2,0)</f>
        <v>Metric Class 12.9 Socket Head Cap Screw, Alloy Steel, M5 thread, 14MM length, 0.80MM pitch</v>
      </c>
      <c r="F99" s="25" t="s">
        <v>9741</v>
      </c>
      <c r="G99" s="25">
        <f>VLOOKUP($D99,OdooParts_PurchaseNotes!$A$1:$P$7185,4,0)</f>
        <v>0</v>
      </c>
      <c r="H99" s="25" t="str">
        <f>VLOOKUP($D99,OdooParts_PurchaseNotes!$A$1:$P$7185,5,0)</f>
        <v>PCE</v>
      </c>
      <c r="I99" s="25" t="str">
        <f>VLOOKUP($D99,OdooParts_PurchaseNotes!$A$1:$P$7185,6,0)</f>
        <v>Fastenal</v>
      </c>
      <c r="J99" s="25">
        <f>VLOOKUP($D99,OdooParts_PurchaseNotes!$A$1:$P$7185,7,0)</f>
        <v>1139539</v>
      </c>
      <c r="K99" s="25" t="str">
        <f>VLOOKUP($D99,OdooParts_PurchaseNotes!$A$1:$P$7185,8,0)</f>
        <v>Fastenal</v>
      </c>
      <c r="L99" s="25" t="str">
        <f>VLOOKUP($D99,OdooParts_PurchaseNotes!$A$1:$P$7185,9,0)</f>
        <v>91290A230</v>
      </c>
      <c r="M99" s="25">
        <f>VLOOKUP($D99,OdooParts_PurchaseNotes!$A$1:$P$7185,10,0)</f>
        <v>1139539</v>
      </c>
      <c r="N99" s="25" t="str">
        <f>VLOOKUP($D99,OdooParts_PurchaseNotes!$A$1:$P$7185,11,0)</f>
        <v>Bin stock program Provided Fastenal totals for Foxglove demand and totals needed</v>
      </c>
      <c r="O99" s="25">
        <f>VLOOKUP($D99,OdooParts_PurchaseNotes!$A$1:$P$7185,12,0)</f>
        <v>0</v>
      </c>
      <c r="P99" s="25">
        <f>VLOOKUP($D99,OdooParts_PurchaseNotes!$A$1:$P$7185,13,0)</f>
        <v>0</v>
      </c>
      <c r="Q99" s="25">
        <f>VLOOKUP($D99,OdooParts_PurchaseNotes!$A$1:$P$7185,14,0)</f>
        <v>0</v>
      </c>
      <c r="R99" s="25">
        <f>VLOOKUP($D99,OdooParts_PurchaseNotes!$A$1:$P$7185,15,0)</f>
        <v>0</v>
      </c>
      <c r="S99" s="25">
        <f>VLOOKUP($D99,OdooParts_PurchaseNotes!$A$1:$P$7185,16,0)</f>
        <v>0</v>
      </c>
      <c r="T99" s="25" t="e">
        <f>VLOOKUP($D99,OdooParts_PurchaseNotes!$A$1:$P$7185,17,0)</f>
        <v>#REF!</v>
      </c>
    </row>
    <row r="100" spans="1:20" ht="14.25" outlineLevel="2">
      <c r="A100" s="52" t="s">
        <v>9839</v>
      </c>
      <c r="B100" s="28">
        <v>1</v>
      </c>
      <c r="C100" s="53"/>
      <c r="D100" s="41" t="s">
        <v>3225</v>
      </c>
      <c r="E100" s="25" t="str">
        <f>VLOOKUP($D100,OdooParts_PurchaseNotes!$A$1:$B$7185,2,0)</f>
        <v>Class 10.9 Stl Button Head Socket Cap Screw M5 Size, 10 Mm Length, .8 Mm Pitch</v>
      </c>
      <c r="F100" s="25" t="s">
        <v>9741</v>
      </c>
      <c r="G100" s="25">
        <f>VLOOKUP($D100,OdooParts_PurchaseNotes!$A$1:$P$7185,4,0)</f>
        <v>0</v>
      </c>
      <c r="H100" s="25" t="str">
        <f>VLOOKUP($D100,OdooParts_PurchaseNotes!$A$1:$P$7185,5,0)</f>
        <v>PCE</v>
      </c>
      <c r="I100" s="25">
        <f>VLOOKUP($D100,OdooParts_PurchaseNotes!$A$1:$P$7185,6,0)</f>
        <v>0</v>
      </c>
      <c r="J100" s="25">
        <f>VLOOKUP($D100,OdooParts_PurchaseNotes!$A$1:$P$7185,7,0)</f>
        <v>0</v>
      </c>
      <c r="K100" s="25">
        <f>VLOOKUP($D100,OdooParts_PurchaseNotes!$A$1:$P$7185,8,0)</f>
        <v>0</v>
      </c>
      <c r="L100" s="25">
        <f>VLOOKUP($D100,OdooParts_PurchaseNotes!$A$1:$P$7185,9,0)</f>
        <v>1139905</v>
      </c>
      <c r="M100" s="25">
        <f>VLOOKUP($D100,OdooParts_PurchaseNotes!$A$1:$P$7185,10,0)</f>
        <v>0</v>
      </c>
      <c r="N100" s="25">
        <f>VLOOKUP($D100,OdooParts_PurchaseNotes!$A$1:$P$7185,11,0)</f>
        <v>0</v>
      </c>
      <c r="O100" s="25">
        <f>VLOOKUP($D100,OdooParts_PurchaseNotes!$A$1:$P$7185,12,0)</f>
        <v>0</v>
      </c>
      <c r="P100" s="25">
        <f>VLOOKUP($D100,OdooParts_PurchaseNotes!$A$1:$P$7185,13,0)</f>
        <v>0</v>
      </c>
      <c r="Q100" s="25">
        <f>VLOOKUP($D100,OdooParts_PurchaseNotes!$A$1:$P$7185,14,0)</f>
        <v>0</v>
      </c>
      <c r="R100" s="25">
        <f>VLOOKUP($D100,OdooParts_PurchaseNotes!$A$1:$P$7185,15,0)</f>
        <v>0</v>
      </c>
      <c r="S100" s="25">
        <f>VLOOKUP($D100,OdooParts_PurchaseNotes!$A$1:$P$7185,16,0)</f>
        <v>0</v>
      </c>
      <c r="T100" s="25" t="e">
        <f>VLOOKUP($D100,OdooParts_PurchaseNotes!$A$1:$P$7185,17,0)</f>
        <v>#REF!</v>
      </c>
    </row>
    <row r="101" spans="1:20" ht="14.25" outlineLevel="2">
      <c r="A101" s="52" t="s">
        <v>9840</v>
      </c>
      <c r="B101" s="28">
        <v>4</v>
      </c>
      <c r="C101" s="53"/>
      <c r="D101" s="33" t="s">
        <v>3330</v>
      </c>
      <c r="E101" s="25" t="str">
        <f>VLOOKUP($D101,OdooParts_PurchaseNotes!$A$1:$B$7185,2,0)</f>
        <v>Black Alloy Steel Flat-Head Socket Cap Screw, Class 10.9, M3 Size, 8mm Length, .50mm Pitch</v>
      </c>
      <c r="F101" s="25" t="s">
        <v>9741</v>
      </c>
      <c r="G101" s="25">
        <f>VLOOKUP($D101,OdooParts_PurchaseNotes!$A$1:$P$7185,4,0)</f>
        <v>0</v>
      </c>
      <c r="H101" s="25" t="str">
        <f>VLOOKUP($D101,OdooParts_PurchaseNotes!$A$1:$P$7185,5,0)</f>
        <v>PCE</v>
      </c>
      <c r="I101" s="25">
        <f>VLOOKUP($D101,OdooParts_PurchaseNotes!$A$1:$P$7185,6,0)</f>
        <v>0</v>
      </c>
      <c r="J101" s="25">
        <f>VLOOKUP($D101,OdooParts_PurchaseNotes!$A$1:$P$7185,7,0)</f>
        <v>0</v>
      </c>
      <c r="K101" s="25">
        <f>VLOOKUP($D101,OdooParts_PurchaseNotes!$A$1:$P$7185,8,0)</f>
        <v>0</v>
      </c>
      <c r="L101" s="25" t="str">
        <f>VLOOKUP($D101,OdooParts_PurchaseNotes!$A$1:$P$7185,9,0)</f>
        <v>91294A128</v>
      </c>
      <c r="M101" s="25">
        <f>VLOOKUP($D101,OdooParts_PurchaseNotes!$A$1:$P$7185,10,0)</f>
        <v>0</v>
      </c>
      <c r="N101" s="25">
        <f>VLOOKUP($D101,OdooParts_PurchaseNotes!$A$1:$P$7185,11,0)</f>
        <v>0</v>
      </c>
      <c r="O101" s="25">
        <f>VLOOKUP($D101,OdooParts_PurchaseNotes!$A$1:$P$7185,12,0)</f>
        <v>0</v>
      </c>
      <c r="P101" s="25">
        <f>VLOOKUP($D101,OdooParts_PurchaseNotes!$A$1:$P$7185,13,0)</f>
        <v>0</v>
      </c>
      <c r="Q101" s="25">
        <f>VLOOKUP($D101,OdooParts_PurchaseNotes!$A$1:$P$7185,14,0)</f>
        <v>0</v>
      </c>
      <c r="R101" s="25">
        <f>VLOOKUP($D101,OdooParts_PurchaseNotes!$A$1:$P$7185,15,0)</f>
        <v>0</v>
      </c>
      <c r="S101" s="25">
        <f>VLOOKUP($D101,OdooParts_PurchaseNotes!$A$1:$P$7185,16,0)</f>
        <v>0</v>
      </c>
      <c r="T101" s="25" t="e">
        <f>VLOOKUP($D101,OdooParts_PurchaseNotes!$A$1:$P$7185,17,0)</f>
        <v>#REF!</v>
      </c>
    </row>
    <row r="102" spans="1:20" ht="14.25" outlineLevel="2">
      <c r="A102" s="52" t="s">
        <v>9841</v>
      </c>
      <c r="B102" s="28">
        <v>7</v>
      </c>
      <c r="C102" s="53"/>
      <c r="D102" s="33" t="s">
        <v>3879</v>
      </c>
      <c r="E102" s="25" t="str">
        <f>VLOOKUP($D102,OdooParts_PurchaseNotes!$A$1:$B$7185,2,0)</f>
        <v>Wire Tie, 8" Black, pk 100</v>
      </c>
      <c r="F102" s="25" t="s">
        <v>9741</v>
      </c>
      <c r="G102" s="25">
        <f>VLOOKUP($D102,OdooParts_PurchaseNotes!$A$1:$P$7185,4,0)</f>
        <v>0</v>
      </c>
      <c r="H102" s="25" t="str">
        <f>VLOOKUP($D102,OdooParts_PurchaseNotes!$A$1:$P$7185,5,0)</f>
        <v>PCE</v>
      </c>
      <c r="I102" s="25">
        <f>VLOOKUP($D102,OdooParts_PurchaseNotes!$A$1:$P$7185,6,0)</f>
        <v>0</v>
      </c>
      <c r="J102" s="25" t="str">
        <f>VLOOKUP($D102,OdooParts_PurchaseNotes!$A$1:$P$7185,7,0)</f>
        <v>63126</v>
      </c>
      <c r="K102" s="25" t="str">
        <f>VLOOKUP($D102,OdooParts_PurchaseNotes!$A$1:$P$7185,8,0)</f>
        <v>Electronics Distributors Corp (Distrubutor for Advanced Cable Tie)</v>
      </c>
      <c r="L102" s="25" t="str">
        <f>VLOOKUP($D102,OdooParts_PurchaseNotes!$A$1:$P$7185,9,0)</f>
        <v>7130K32</v>
      </c>
      <c r="M102" s="25" t="str">
        <f>VLOOKUP($D102,OdooParts_PurchaseNotes!$A$1:$P$7185,10,0)</f>
        <v>APU-08-18-0-M</v>
      </c>
      <c r="N102" s="25">
        <f>VLOOKUP($D102,OdooParts_PurchaseNotes!$A$1:$P$7185,11,0)</f>
        <v>0</v>
      </c>
      <c r="O102" s="25" t="str">
        <f>VLOOKUP($D102,OdooParts_PurchaseNotes!$A$1:$P$7185,12,0)</f>
        <v>McMaster</v>
      </c>
      <c r="P102" s="25" t="str">
        <f>VLOOKUP($D102,OdooParts_PurchaseNotes!$A$1:$P$7185,13,0)</f>
        <v>7130K32</v>
      </c>
      <c r="Q102" s="25">
        <f>VLOOKUP($D102,OdooParts_PurchaseNotes!$A$1:$P$7185,14,0)</f>
        <v>0</v>
      </c>
      <c r="R102" s="25">
        <f>VLOOKUP($D102,OdooParts_PurchaseNotes!$A$1:$P$7185,15,0)</f>
        <v>0</v>
      </c>
      <c r="S102" s="25">
        <f>VLOOKUP($D102,OdooParts_PurchaseNotes!$A$1:$P$7185,16,0)</f>
        <v>0</v>
      </c>
      <c r="T102" s="25" t="e">
        <f>VLOOKUP($D102,OdooParts_PurchaseNotes!$A$1:$P$7185,17,0)</f>
        <v>#REF!</v>
      </c>
    </row>
    <row r="103" spans="1:20" ht="14.25" outlineLevel="2">
      <c r="A103" s="52" t="s">
        <v>9842</v>
      </c>
      <c r="B103" s="28">
        <v>1</v>
      </c>
      <c r="C103" s="53"/>
      <c r="D103" s="35" t="s">
        <v>4734</v>
      </c>
      <c r="E103" s="25" t="str">
        <f>VLOOKUP($D103,OdooParts_PurchaseNotes!$A$1:$B$7185,2,0)</f>
        <v>Post assembly M5 T-nut</v>
      </c>
      <c r="F103" s="25" t="s">
        <v>9741</v>
      </c>
      <c r="G103" s="25">
        <f>VLOOKUP($D103,OdooParts_PurchaseNotes!$A$1:$P$7185,4,0)</f>
        <v>0</v>
      </c>
      <c r="H103" s="25" t="str">
        <f>VLOOKUP($D103,OdooParts_PurchaseNotes!$A$1:$P$7185,5,0)</f>
        <v>PCE</v>
      </c>
      <c r="I103" s="25">
        <f>VLOOKUP($D103,OdooParts_PurchaseNotes!$A$1:$P$7185,6,0)</f>
        <v>0</v>
      </c>
      <c r="J103" s="25" t="str">
        <f>VLOOKUP($D103,OdooParts_PurchaseNotes!$A$1:$P$7185,7,0)</f>
        <v>HNTAP5-5</v>
      </c>
      <c r="K103" s="25">
        <f>VLOOKUP($D103,OdooParts_PurchaseNotes!$A$1:$P$7185,8,0)</f>
        <v>0</v>
      </c>
      <c r="L103" s="25" t="str">
        <f>VLOOKUP($D103,OdooParts_PurchaseNotes!$A$1:$P$7185,9,0)</f>
        <v>HNTAP5-5</v>
      </c>
      <c r="M103" s="25">
        <f>VLOOKUP($D103,OdooParts_PurchaseNotes!$A$1:$P$7185,10,0)</f>
        <v>0</v>
      </c>
      <c r="N103" s="25">
        <f>VLOOKUP($D103,OdooParts_PurchaseNotes!$A$1:$P$7185,11,0)</f>
        <v>0</v>
      </c>
      <c r="O103" s="25">
        <f>VLOOKUP($D103,OdooParts_PurchaseNotes!$A$1:$P$7185,12,0)</f>
        <v>0</v>
      </c>
      <c r="P103" s="25">
        <f>VLOOKUP($D103,OdooParts_PurchaseNotes!$A$1:$P$7185,13,0)</f>
        <v>0</v>
      </c>
      <c r="Q103" s="25">
        <f>VLOOKUP($D103,OdooParts_PurchaseNotes!$A$1:$P$7185,14,0)</f>
        <v>0</v>
      </c>
      <c r="R103" s="25">
        <f>VLOOKUP($D103,OdooParts_PurchaseNotes!$A$1:$P$7185,15,0)</f>
        <v>0</v>
      </c>
      <c r="S103" s="25">
        <f>VLOOKUP($D103,OdooParts_PurchaseNotes!$A$1:$P$7185,16,0)</f>
        <v>0</v>
      </c>
      <c r="T103" s="25" t="e">
        <f>VLOOKUP($D103,OdooParts_PurchaseNotes!$A$1:$P$7185,17,0)</f>
        <v>#REF!</v>
      </c>
    </row>
    <row r="104" spans="1:20" ht="14.25" outlineLevel="2">
      <c r="A104" s="52" t="s">
        <v>9843</v>
      </c>
      <c r="B104" s="28">
        <v>1</v>
      </c>
      <c r="C104" s="53"/>
      <c r="D104" s="33" t="s">
        <v>5065</v>
      </c>
      <c r="E104" s="25" t="str">
        <f>VLOOKUP($D104,OdooParts_PurchaseNotes!$A$1:$B$7185,2,0)</f>
        <v>M5 Washer, Steel, Zinc Plated</v>
      </c>
      <c r="F104" s="25" t="s">
        <v>9741</v>
      </c>
      <c r="G104" s="25">
        <f>VLOOKUP($D104,OdooParts_PurchaseNotes!$A$1:$P$7185,4,0)</f>
        <v>0</v>
      </c>
      <c r="H104" s="25" t="str">
        <f>VLOOKUP($D104,OdooParts_PurchaseNotes!$A$1:$P$7185,5,0)</f>
        <v>PCE</v>
      </c>
      <c r="I104" s="25">
        <f>VLOOKUP($D104,OdooParts_PurchaseNotes!$A$1:$P$7185,6,0)</f>
        <v>0</v>
      </c>
      <c r="J104" s="25" t="str">
        <f>VLOOKUP($D104,OdooParts_PurchaseNotes!$A$1:$P$7185,7,0)</f>
        <v>1140354 or ?? 8200-0050</v>
      </c>
      <c r="K104" s="25" t="str">
        <f>VLOOKUP($D104,OdooParts_PurchaseNotes!$A$1:$P$7185,8,0)</f>
        <v>Fastenal</v>
      </c>
      <c r="L104" s="25">
        <f>VLOOKUP($D104,OdooParts_PurchaseNotes!$A$1:$P$7185,9,0)</f>
        <v>1140354</v>
      </c>
      <c r="M104" s="25">
        <f>VLOOKUP($D104,OdooParts_PurchaseNotes!$A$1:$P$7185,10,0)</f>
        <v>1140354</v>
      </c>
      <c r="N104" s="25" t="str">
        <f>VLOOKUP($D104,OdooParts_PurchaseNotes!$A$1:$P$7185,11,0)</f>
        <v>Bin stock program Provided Fastenal totals for Foxglove demand and totals needed</v>
      </c>
      <c r="O104" s="25" t="str">
        <f>VLOOKUP($D104,OdooParts_PurchaseNotes!$A$1:$P$7185,12,0)</f>
        <v>Mcmaster</v>
      </c>
      <c r="P104" s="25" t="str">
        <f>VLOOKUP($D104,OdooParts_PurchaseNotes!$A$1:$P$7185,13,0)</f>
        <v>91166A240</v>
      </c>
      <c r="Q104" s="25">
        <f>VLOOKUP($D104,OdooParts_PurchaseNotes!$A$1:$P$7185,14,0)</f>
        <v>0</v>
      </c>
      <c r="R104" s="25">
        <f>VLOOKUP($D104,OdooParts_PurchaseNotes!$A$1:$P$7185,15,0)</f>
        <v>0</v>
      </c>
      <c r="S104" s="25">
        <f>VLOOKUP($D104,OdooParts_PurchaseNotes!$A$1:$P$7185,16,0)</f>
        <v>0</v>
      </c>
      <c r="T104" s="25" t="e">
        <f>VLOOKUP($D104,OdooParts_PurchaseNotes!$A$1:$P$7185,17,0)</f>
        <v>#REF!</v>
      </c>
    </row>
    <row r="105" spans="1:20" ht="14.25" outlineLevel="2">
      <c r="A105" s="52" t="s">
        <v>9844</v>
      </c>
      <c r="B105" s="28">
        <v>1</v>
      </c>
      <c r="C105" s="53"/>
      <c r="D105" s="33" t="s">
        <v>6601</v>
      </c>
      <c r="E105" s="25" t="str">
        <f>VLOOKUP($D105,OdooParts_PurchaseNotes!$A$1:$B$7185,2,0)</f>
        <v>T-nut holding jig, Dual Extruder 2.0</v>
      </c>
      <c r="F105" s="25" t="str">
        <f>VLOOKUP($D105,OdooParts_PurchaseNotes!$A$1:$P$7185,3,0)</f>
        <v>Make</v>
      </c>
      <c r="G105" s="25" t="str">
        <f>VLOOKUP($D105,OdooParts_PurchaseNotes!$A$1:$P$7185,4,0)</f>
        <v>No</v>
      </c>
      <c r="H105" s="25" t="str">
        <f>VLOOKUP($D105,OdooParts_PurchaseNotes!$A$1:$P$7185,5,0)</f>
        <v>PCE</v>
      </c>
      <c r="I105" s="25" t="str">
        <f>VLOOKUP($D105,OdooParts_PurchaseNotes!$A$1:$P$7185,6,0)</f>
        <v>AlephObjects</v>
      </c>
      <c r="J105" s="25" t="str">
        <f>VLOOKUP($D105,OdooParts_PurchaseNotes!$A$1:$P$7185,7,0)</f>
        <v>None</v>
      </c>
      <c r="K105" s="25" t="str">
        <f>VLOOKUP($D105,OdooParts_PurchaseNotes!$A$1:$P$7185,8,0)</f>
        <v>None</v>
      </c>
      <c r="L105" s="25" t="str">
        <f>VLOOKUP($D105,OdooParts_PurchaseNotes!$A$1:$P$7185,9,0)</f>
        <v>None</v>
      </c>
      <c r="M105" s="25" t="str">
        <f>VLOOKUP($D105,OdooParts_PurchaseNotes!$A$1:$P$7185,10,0)</f>
        <v>None</v>
      </c>
      <c r="N105" s="25" t="str">
        <f>VLOOKUP($D105,OdooParts_PurchaseNotes!$A$1:$P$7185,11,0)</f>
        <v>None</v>
      </c>
      <c r="O105" s="25" t="str">
        <f>VLOOKUP($D105,OdooParts_PurchaseNotes!$A$1:$P$7185,12,0)</f>
        <v>None</v>
      </c>
      <c r="P105" s="25" t="str">
        <f>VLOOKUP($D105,OdooParts_PurchaseNotes!$A$1:$P$7185,13,0)</f>
        <v>None</v>
      </c>
      <c r="Q105" s="25">
        <f>VLOOKUP($D105,OdooParts_PurchaseNotes!$A$1:$P$7185,14,0)</f>
        <v>0</v>
      </c>
      <c r="R105" s="25">
        <f>VLOOKUP($D105,OdooParts_PurchaseNotes!$A$1:$P$7185,15,0)</f>
        <v>0</v>
      </c>
      <c r="S105" s="25">
        <f>VLOOKUP($D105,OdooParts_PurchaseNotes!$A$1:$P$7185,16,0)</f>
        <v>0</v>
      </c>
      <c r="T105" s="25" t="e">
        <f>VLOOKUP($D105,OdooParts_PurchaseNotes!$A$1:$P$7185,17,0)</f>
        <v>#REF!</v>
      </c>
    </row>
    <row r="106" spans="1:20" ht="14.25" outlineLevel="2">
      <c r="A106" s="52" t="s">
        <v>9845</v>
      </c>
      <c r="B106" s="28">
        <v>4</v>
      </c>
      <c r="C106" s="53"/>
      <c r="D106" s="35" t="s">
        <v>7032</v>
      </c>
      <c r="E106" s="25" t="str">
        <f>VLOOKUP($D106,OdooParts_PurchaseNotes!$A$1:$B$7185,2,0)</f>
        <v>Bed finger, Dual</v>
      </c>
      <c r="F106" s="25" t="s">
        <v>9741</v>
      </c>
      <c r="G106" s="25">
        <f>VLOOKUP($D106,OdooParts_PurchaseNotes!$A$1:$P$7185,4,0)</f>
        <v>0</v>
      </c>
      <c r="H106" s="25" t="str">
        <f>VLOOKUP($D106,OdooParts_PurchaseNotes!$A$1:$P$7185,5,0)</f>
        <v>PCE</v>
      </c>
      <c r="I106" s="25">
        <f>VLOOKUP($D106,OdooParts_PurchaseNotes!$A$1:$P$7185,6,0)</f>
        <v>0</v>
      </c>
      <c r="J106" s="25">
        <f>VLOOKUP($D106,OdooParts_PurchaseNotes!$A$1:$P$7185,7,0)</f>
        <v>0</v>
      </c>
      <c r="K106" s="25">
        <f>VLOOKUP($D106,OdooParts_PurchaseNotes!$A$1:$P$7185,8,0)</f>
        <v>0</v>
      </c>
      <c r="L106" s="25">
        <f>VLOOKUP($D106,OdooParts_PurchaseNotes!$A$1:$P$7185,9,0)</f>
        <v>0</v>
      </c>
      <c r="M106" s="25">
        <f>VLOOKUP($D106,OdooParts_PurchaseNotes!$A$1:$P$7185,10,0)</f>
        <v>0</v>
      </c>
      <c r="N106" s="25">
        <f>VLOOKUP($D106,OdooParts_PurchaseNotes!$A$1:$P$7185,11,0)</f>
        <v>0</v>
      </c>
      <c r="O106" s="25">
        <f>VLOOKUP($D106,OdooParts_PurchaseNotes!$A$1:$P$7185,12,0)</f>
        <v>0</v>
      </c>
      <c r="P106" s="25">
        <f>VLOOKUP($D106,OdooParts_PurchaseNotes!$A$1:$P$7185,13,0)</f>
        <v>0</v>
      </c>
      <c r="Q106" s="25">
        <f>VLOOKUP($D106,OdooParts_PurchaseNotes!$A$1:$P$7185,14,0)</f>
        <v>0</v>
      </c>
      <c r="R106" s="25">
        <f>VLOOKUP($D106,OdooParts_PurchaseNotes!$A$1:$P$7185,15,0)</f>
        <v>0</v>
      </c>
      <c r="S106" s="25">
        <f>VLOOKUP($D106,OdooParts_PurchaseNotes!$A$1:$P$7185,16,0)</f>
        <v>0</v>
      </c>
      <c r="T106" s="25" t="e">
        <f>VLOOKUP($D106,OdooParts_PurchaseNotes!$A$1:$P$7185,17,0)</f>
        <v>#REF!</v>
      </c>
    </row>
    <row r="107" spans="1:20" ht="15" outlineLevel="1">
      <c r="A107" s="52" t="s">
        <v>9846</v>
      </c>
      <c r="B107" s="28">
        <v>1</v>
      </c>
      <c r="C107" s="28"/>
      <c r="D107" s="54" t="s">
        <v>1188</v>
      </c>
      <c r="E107" s="25" t="str">
        <f>VLOOKUP($D107,OdooParts_PurchaseNotes!$A$1:$B$7185,2,0)</f>
        <v>TAZ Extruder Extension v3.0</v>
      </c>
      <c r="F107" s="55" t="s">
        <v>9741</v>
      </c>
      <c r="G107" s="25">
        <f>VLOOKUP($D107,OdooParts_PurchaseNotes!$A$1:$P$7185,4,0)</f>
        <v>0</v>
      </c>
      <c r="H107" s="25" t="str">
        <f>VLOOKUP($D107,OdooParts_PurchaseNotes!$A$1:$P$7185,5,0)</f>
        <v>PCE</v>
      </c>
      <c r="I107" s="25">
        <f>VLOOKUP($D107,OdooParts_PurchaseNotes!$A$1:$P$7185,6,0)</f>
        <v>0</v>
      </c>
      <c r="J107" s="25">
        <f>VLOOKUP($D107,OdooParts_PurchaseNotes!$A$1:$P$7185,7,0)</f>
        <v>0</v>
      </c>
      <c r="K107" s="25">
        <f>VLOOKUP($D107,OdooParts_PurchaseNotes!$A$1:$P$7185,8,0)</f>
        <v>0</v>
      </c>
      <c r="L107" s="25">
        <f>VLOOKUP($D107,OdooParts_PurchaseNotes!$A$1:$P$7185,9,0)</f>
        <v>0</v>
      </c>
      <c r="M107" s="25">
        <f>VLOOKUP($D107,OdooParts_PurchaseNotes!$A$1:$P$7185,10,0)</f>
        <v>0</v>
      </c>
      <c r="N107" s="25">
        <f>VLOOKUP($D107,OdooParts_PurchaseNotes!$A$1:$P$7185,11,0)</f>
        <v>0</v>
      </c>
      <c r="O107" s="25">
        <f>VLOOKUP($D107,OdooParts_PurchaseNotes!$A$1:$P$7185,12,0)</f>
        <v>0</v>
      </c>
      <c r="P107" s="25">
        <f>VLOOKUP($D107,OdooParts_PurchaseNotes!$A$1:$P$7185,13,0)</f>
        <v>0</v>
      </c>
      <c r="Q107" s="25">
        <f>VLOOKUP($D107,OdooParts_PurchaseNotes!$A$1:$P$7185,14,0)</f>
        <v>0</v>
      </c>
      <c r="R107" s="25">
        <f>VLOOKUP($D107,OdooParts_PurchaseNotes!$A$1:$P$7185,15,0)</f>
        <v>0</v>
      </c>
      <c r="S107" s="25">
        <f>VLOOKUP($D107,OdooParts_PurchaseNotes!$A$1:$P$7185,16,0)</f>
        <v>0</v>
      </c>
      <c r="T107" s="25" t="e">
        <f>VLOOKUP($D107,OdooParts_PurchaseNotes!$A$1:$P$7185,17,0)</f>
        <v>#REF!</v>
      </c>
    </row>
    <row r="108" spans="1:20" ht="14.25" outlineLevel="2">
      <c r="A108" s="52" t="s">
        <v>9847</v>
      </c>
      <c r="B108" s="28">
        <v>1</v>
      </c>
      <c r="C108" s="23"/>
      <c r="D108" s="36" t="s">
        <v>546</v>
      </c>
      <c r="E108" s="25" t="str">
        <f>VLOOKUP($D108,OdooParts_PurchaseNotes!$A$1:$B$7185,2,0)</f>
        <v>Tool Head Wiring Connector Alignment Label</v>
      </c>
      <c r="F108" s="25" t="s">
        <v>9848</v>
      </c>
      <c r="G108" s="25">
        <f>VLOOKUP($D108,OdooParts_PurchaseNotes!$A$1:$P$7185,4,0)</f>
        <v>0</v>
      </c>
      <c r="H108" s="25" t="str">
        <f>VLOOKUP($D108,OdooParts_PurchaseNotes!$A$1:$P$7185,5,0)</f>
        <v>PCE</v>
      </c>
      <c r="I108" s="25">
        <f>VLOOKUP($D108,OdooParts_PurchaseNotes!$A$1:$P$7185,6,0)</f>
        <v>0</v>
      </c>
      <c r="J108" s="25">
        <f>VLOOKUP($D108,OdooParts_PurchaseNotes!$A$1:$P$7185,7,0)</f>
        <v>0</v>
      </c>
      <c r="K108" s="25">
        <f>VLOOKUP($D108,OdooParts_PurchaseNotes!$A$1:$P$7185,8,0)</f>
        <v>0</v>
      </c>
      <c r="L108" s="25">
        <f>VLOOKUP($D108,OdooParts_PurchaseNotes!$A$1:$P$7185,9,0)</f>
        <v>0</v>
      </c>
      <c r="M108" s="25">
        <f>VLOOKUP($D108,OdooParts_PurchaseNotes!$A$1:$P$7185,10,0)</f>
        <v>0</v>
      </c>
      <c r="N108" s="25">
        <f>VLOOKUP($D108,OdooParts_PurchaseNotes!$A$1:$P$7185,11,0)</f>
        <v>0</v>
      </c>
      <c r="O108" s="25">
        <f>VLOOKUP($D108,OdooParts_PurchaseNotes!$A$1:$P$7185,12,0)</f>
        <v>0</v>
      </c>
      <c r="P108" s="25">
        <f>VLOOKUP($D108,OdooParts_PurchaseNotes!$A$1:$P$7185,13,0)</f>
        <v>0</v>
      </c>
      <c r="Q108" s="25">
        <f>VLOOKUP($D108,OdooParts_PurchaseNotes!$A$1:$P$7185,14,0)</f>
        <v>0</v>
      </c>
      <c r="R108" s="25">
        <f>VLOOKUP($D108,OdooParts_PurchaseNotes!$A$1:$P$7185,15,0)</f>
        <v>0</v>
      </c>
      <c r="S108" s="25">
        <f>VLOOKUP($D108,OdooParts_PurchaseNotes!$A$1:$P$7185,16,0)</f>
        <v>0</v>
      </c>
      <c r="T108" s="25" t="e">
        <f>VLOOKUP($D108,OdooParts_PurchaseNotes!$A$1:$P$7185,17,0)</f>
        <v>#REF!</v>
      </c>
    </row>
    <row r="109" spans="1:20" ht="14.25" outlineLevel="2">
      <c r="A109" s="52" t="s">
        <v>9849</v>
      </c>
      <c r="B109" s="28">
        <v>12</v>
      </c>
      <c r="C109" s="53"/>
      <c r="D109" s="36" t="s">
        <v>1476</v>
      </c>
      <c r="E109" s="25" t="str">
        <f>VLOOKUP($D109,OdooParts_PurchaseNotes!$A$1:$B$7185,2,0)</f>
        <v>Molex-CONN TERM FEMALE 22-24AWG TIN Reels of 20K</v>
      </c>
      <c r="F109" s="25" t="s">
        <v>9848</v>
      </c>
      <c r="G109" s="25">
        <f>VLOOKUP($D109,OdooParts_PurchaseNotes!$A$1:$P$7185,4,0)</f>
        <v>0</v>
      </c>
      <c r="H109" s="25" t="str">
        <f>VLOOKUP($D109,OdooParts_PurchaseNotes!$A$1:$P$7185,5,0)</f>
        <v>PCE</v>
      </c>
      <c r="I109" s="25" t="str">
        <f>VLOOKUP($D109,OdooParts_PurchaseNotes!$A$1:$P$7185,6,0)</f>
        <v>Molex Inc.</v>
      </c>
      <c r="J109" s="25" t="str">
        <f>VLOOKUP($D109,OdooParts_PurchaseNotes!$A$1:$P$7185,7,0)</f>
        <v>16-02-0086 / 16-02-0102</v>
      </c>
      <c r="K109" s="25" t="str">
        <f>VLOOKUP($D109,OdooParts_PurchaseNotes!$A$1:$P$7185,8,0)</f>
        <v>TTI</v>
      </c>
      <c r="L109" s="25" t="str">
        <f>VLOOKUP($D109,OdooParts_PurchaseNotes!$A$1:$P$7185,9,0)</f>
        <v>16-02-0086</v>
      </c>
      <c r="M109" s="25" t="str">
        <f>VLOOKUP($D109,OdooParts_PurchaseNotes!$A$1:$P$7185,10,0)</f>
        <v>WM2510TR-ND</v>
      </c>
      <c r="N109" s="25">
        <f>VLOOKUP($D109,OdooParts_PurchaseNotes!$A$1:$P$7185,11,0)</f>
        <v>0</v>
      </c>
      <c r="O109" s="25">
        <f>VLOOKUP($D109,OdooParts_PurchaseNotes!$A$1:$P$7185,12,0)</f>
        <v>0</v>
      </c>
      <c r="P109" s="25">
        <f>VLOOKUP($D109,OdooParts_PurchaseNotes!$A$1:$P$7185,13,0)</f>
        <v>0</v>
      </c>
      <c r="Q109" s="25">
        <f>VLOOKUP($D109,OdooParts_PurchaseNotes!$A$1:$P$7185,14,0)</f>
        <v>0</v>
      </c>
      <c r="R109" s="25">
        <f>VLOOKUP($D109,OdooParts_PurchaseNotes!$A$1:$P$7185,15,0)</f>
        <v>0</v>
      </c>
      <c r="S109" s="25">
        <f>VLOOKUP($D109,OdooParts_PurchaseNotes!$A$1:$P$7185,16,0)</f>
        <v>0</v>
      </c>
      <c r="T109" s="25" t="e">
        <f>VLOOKUP($D109,OdooParts_PurchaseNotes!$A$1:$P$7185,17,0)</f>
        <v>#REF!</v>
      </c>
    </row>
    <row r="110" spans="1:20" ht="14.25" outlineLevel="2">
      <c r="A110" s="52" t="s">
        <v>9850</v>
      </c>
      <c r="B110" s="28">
        <v>13</v>
      </c>
      <c r="C110" s="53"/>
      <c r="D110" s="36" t="s">
        <v>1652</v>
      </c>
      <c r="E110" s="25" t="str">
        <f>VLOOKUP($D110,OdooParts_PurchaseNotes!$A$1:$B$7185,2,0)</f>
        <v>CONN PIN .062 24-26AWG TIN CRIMP</v>
      </c>
      <c r="F110" s="25" t="s">
        <v>9848</v>
      </c>
      <c r="G110" s="25">
        <f>VLOOKUP($D110,OdooParts_PurchaseNotes!$A$1:$P$7185,4,0)</f>
        <v>0</v>
      </c>
      <c r="H110" s="25" t="str">
        <f>VLOOKUP($D110,OdooParts_PurchaseNotes!$A$1:$P$7185,5,0)</f>
        <v>PCE</v>
      </c>
      <c r="I110" s="25">
        <f>VLOOKUP($D110,OdooParts_PurchaseNotes!$A$1:$P$7185,6,0)</f>
        <v>0</v>
      </c>
      <c r="J110" s="25">
        <f>VLOOKUP($D110,OdooParts_PurchaseNotes!$A$1:$P$7185,7,0)</f>
        <v>0</v>
      </c>
      <c r="K110" s="25">
        <f>VLOOKUP($D110,OdooParts_PurchaseNotes!$A$1:$P$7185,8,0)</f>
        <v>0</v>
      </c>
      <c r="L110" s="25" t="str">
        <f>VLOOKUP($D110,OdooParts_PurchaseNotes!$A$1:$P$7185,9,0)</f>
        <v>1-66106-5</v>
      </c>
      <c r="M110" s="25">
        <f>VLOOKUP($D110,OdooParts_PurchaseNotes!$A$1:$P$7185,10,0)</f>
        <v>0</v>
      </c>
      <c r="N110" s="25">
        <f>VLOOKUP($D110,OdooParts_PurchaseNotes!$A$1:$P$7185,11,0)</f>
        <v>0</v>
      </c>
      <c r="O110" s="25">
        <f>VLOOKUP($D110,OdooParts_PurchaseNotes!$A$1:$P$7185,12,0)</f>
        <v>0</v>
      </c>
      <c r="P110" s="25">
        <f>VLOOKUP($D110,OdooParts_PurchaseNotes!$A$1:$P$7185,13,0)</f>
        <v>0</v>
      </c>
      <c r="Q110" s="25">
        <f>VLOOKUP($D110,OdooParts_PurchaseNotes!$A$1:$P$7185,14,0)</f>
        <v>0</v>
      </c>
      <c r="R110" s="25">
        <f>VLOOKUP($D110,OdooParts_PurchaseNotes!$A$1:$P$7185,15,0)</f>
        <v>0</v>
      </c>
      <c r="S110" s="25">
        <f>VLOOKUP($D110,OdooParts_PurchaseNotes!$A$1:$P$7185,16,0)</f>
        <v>0</v>
      </c>
      <c r="T110" s="25" t="e">
        <f>VLOOKUP($D110,OdooParts_PurchaseNotes!$A$1:$P$7185,17,0)</f>
        <v>#REF!</v>
      </c>
    </row>
    <row r="111" spans="1:20" ht="14.25" outlineLevel="2">
      <c r="A111" s="52" t="s">
        <v>9851</v>
      </c>
      <c r="B111" s="28">
        <v>1</v>
      </c>
      <c r="C111" s="53"/>
      <c r="D111" s="36" t="s">
        <v>1666</v>
      </c>
      <c r="E111" s="25" t="str">
        <f>VLOOKUP($D111,OdooParts_PurchaseNotes!$A$1:$B$7185,2,0)</f>
        <v>CONN CABLE CLAMP CPC SIZE 17 BLK</v>
      </c>
      <c r="F111" s="25" t="s">
        <v>9848</v>
      </c>
      <c r="G111" s="25">
        <f>VLOOKUP($D111,OdooParts_PurchaseNotes!$A$1:$P$7185,4,0)</f>
        <v>0</v>
      </c>
      <c r="H111" s="25" t="str">
        <f>VLOOKUP($D111,OdooParts_PurchaseNotes!$A$1:$P$7185,5,0)</f>
        <v>PCE</v>
      </c>
      <c r="I111" s="25">
        <f>VLOOKUP($D111,OdooParts_PurchaseNotes!$A$1:$P$7185,6,0)</f>
        <v>0</v>
      </c>
      <c r="J111" s="25" t="str">
        <f>VLOOKUP($D111,OdooParts_PurchaseNotes!$A$1:$P$7185,7,0)</f>
        <v>20607-8</v>
      </c>
      <c r="K111" s="25">
        <f>VLOOKUP($D111,OdooParts_PurchaseNotes!$A$1:$P$7185,8,0)</f>
        <v>0</v>
      </c>
      <c r="L111" s="25" t="str">
        <f>VLOOKUP($D111,OdooParts_PurchaseNotes!$A$1:$P$7185,9,0)</f>
        <v>206070-8</v>
      </c>
      <c r="M111" s="25">
        <f>VLOOKUP($D111,OdooParts_PurchaseNotes!$A$1:$P$7185,10,0)</f>
        <v>0</v>
      </c>
      <c r="N111" s="25">
        <f>VLOOKUP($D111,OdooParts_PurchaseNotes!$A$1:$P$7185,11,0)</f>
        <v>0</v>
      </c>
      <c r="O111" s="25">
        <f>VLOOKUP($D111,OdooParts_PurchaseNotes!$A$1:$P$7185,12,0)</f>
        <v>0</v>
      </c>
      <c r="P111" s="25">
        <f>VLOOKUP($D111,OdooParts_PurchaseNotes!$A$1:$P$7185,13,0)</f>
        <v>0</v>
      </c>
      <c r="Q111" s="25">
        <f>VLOOKUP($D111,OdooParts_PurchaseNotes!$A$1:$P$7185,14,0)</f>
        <v>0</v>
      </c>
      <c r="R111" s="25">
        <f>VLOOKUP($D111,OdooParts_PurchaseNotes!$A$1:$P$7185,15,0)</f>
        <v>0</v>
      </c>
      <c r="S111" s="25">
        <f>VLOOKUP($D111,OdooParts_PurchaseNotes!$A$1:$P$7185,16,0)</f>
        <v>0</v>
      </c>
      <c r="T111" s="25" t="e">
        <f>VLOOKUP($D111,OdooParts_PurchaseNotes!$A$1:$P$7185,17,0)</f>
        <v>#REF!</v>
      </c>
    </row>
    <row r="112" spans="1:20" ht="14.25" outlineLevel="2">
      <c r="A112" s="52" t="s">
        <v>9852</v>
      </c>
      <c r="B112" s="28">
        <v>1</v>
      </c>
      <c r="C112" s="53"/>
      <c r="D112" s="36" t="s">
        <v>1673</v>
      </c>
      <c r="E112" s="25" t="str">
        <f>VLOOKUP($D112,OdooParts_PurchaseNotes!$A$1:$B$7185,2,0)</f>
        <v>CONN PLUG CPC 14POS REV SER 1</v>
      </c>
      <c r="F112" s="25" t="s">
        <v>9848</v>
      </c>
      <c r="G112" s="25">
        <f>VLOOKUP($D112,OdooParts_PurchaseNotes!$A$1:$P$7185,4,0)</f>
        <v>0</v>
      </c>
      <c r="H112" s="25" t="str">
        <f>VLOOKUP($D112,OdooParts_PurchaseNotes!$A$1:$P$7185,5,0)</f>
        <v>PCE</v>
      </c>
      <c r="I112" s="25">
        <f>VLOOKUP($D112,OdooParts_PurchaseNotes!$A$1:$P$7185,6,0)</f>
        <v>0</v>
      </c>
      <c r="J112" s="25" t="str">
        <f>VLOOKUP($D112,OdooParts_PurchaseNotes!$A$1:$P$7185,7,0)</f>
        <v>206044-1</v>
      </c>
      <c r="K112" s="25">
        <f>VLOOKUP($D112,OdooParts_PurchaseNotes!$A$1:$P$7185,8,0)</f>
        <v>0</v>
      </c>
      <c r="L112" s="25" t="str">
        <f>VLOOKUP($D112,OdooParts_PurchaseNotes!$A$1:$P$7185,9,0)</f>
        <v>A1358-ND</v>
      </c>
      <c r="M112" s="25">
        <f>VLOOKUP($D112,OdooParts_PurchaseNotes!$A$1:$P$7185,10,0)</f>
        <v>0</v>
      </c>
      <c r="N112" s="25">
        <f>VLOOKUP($D112,OdooParts_PurchaseNotes!$A$1:$P$7185,11,0)</f>
        <v>0</v>
      </c>
      <c r="O112" s="25">
        <f>VLOOKUP($D112,OdooParts_PurchaseNotes!$A$1:$P$7185,12,0)</f>
        <v>0</v>
      </c>
      <c r="P112" s="25">
        <f>VLOOKUP($D112,OdooParts_PurchaseNotes!$A$1:$P$7185,13,0)</f>
        <v>0</v>
      </c>
      <c r="Q112" s="25">
        <f>VLOOKUP($D112,OdooParts_PurchaseNotes!$A$1:$P$7185,14,0)</f>
        <v>0</v>
      </c>
      <c r="R112" s="25">
        <f>VLOOKUP($D112,OdooParts_PurchaseNotes!$A$1:$P$7185,15,0)</f>
        <v>0</v>
      </c>
      <c r="S112" s="25">
        <f>VLOOKUP($D112,OdooParts_PurchaseNotes!$A$1:$P$7185,16,0)</f>
        <v>0</v>
      </c>
      <c r="T112" s="25" t="e">
        <f>VLOOKUP($D112,OdooParts_PurchaseNotes!$A$1:$P$7185,17,0)</f>
        <v>#REF!</v>
      </c>
    </row>
    <row r="113" spans="1:20" ht="14.25" outlineLevel="2">
      <c r="A113" s="52" t="s">
        <v>9853</v>
      </c>
      <c r="B113" s="37">
        <v>975</v>
      </c>
      <c r="C113" s="38">
        <f>(B113/25.4)/12</f>
        <v>3.1988188976377958</v>
      </c>
      <c r="D113" s="36" t="s">
        <v>1691</v>
      </c>
      <c r="E113" s="25" t="str">
        <f>VLOOKUP($D113,OdooParts_PurchaseNotes!$A$1:$B$7185,2,0)</f>
        <v>Tubing Corrugated Loom 3/8" ID, Black, 1900' Box</v>
      </c>
      <c r="F113" s="25" t="s">
        <v>9848</v>
      </c>
      <c r="G113" s="25">
        <f>VLOOKUP($D113,OdooParts_PurchaseNotes!$A$1:$P$7185,4,0)</f>
        <v>0</v>
      </c>
      <c r="H113" s="25" t="str">
        <f>VLOOKUP($D113,OdooParts_PurchaseNotes!$A$1:$P$7185,5,0)</f>
        <v>ft</v>
      </c>
      <c r="I113" s="25">
        <f>VLOOKUP($D113,OdooParts_PurchaseNotes!$A$1:$P$7185,6,0)</f>
        <v>0</v>
      </c>
      <c r="J113" s="25" t="str">
        <f>VLOOKUP($D113,OdooParts_PurchaseNotes!$A$1:$P$7185,7,0)</f>
        <v>88-00012</v>
      </c>
      <c r="K113" s="25">
        <f>VLOOKUP($D113,OdooParts_PurchaseNotes!$A$1:$P$7185,8,0)</f>
        <v>0</v>
      </c>
      <c r="L113" s="25" t="str">
        <f>VLOOKUP($D113,OdooParts_PurchaseNotes!$A$1:$P$7185,9,0)</f>
        <v>7840K72</v>
      </c>
      <c r="M113" s="25">
        <f>VLOOKUP($D113,OdooParts_PurchaseNotes!$A$1:$P$7185,10,0)</f>
        <v>0</v>
      </c>
      <c r="N113" s="25">
        <f>VLOOKUP($D113,OdooParts_PurchaseNotes!$A$1:$P$7185,11,0)</f>
        <v>0</v>
      </c>
      <c r="O113" s="25">
        <f>VLOOKUP($D113,OdooParts_PurchaseNotes!$A$1:$P$7185,12,0)</f>
        <v>0</v>
      </c>
      <c r="P113" s="25">
        <f>VLOOKUP($D113,OdooParts_PurchaseNotes!$A$1:$P$7185,13,0)</f>
        <v>0</v>
      </c>
      <c r="Q113" s="25">
        <f>VLOOKUP($D113,OdooParts_PurchaseNotes!$A$1:$P$7185,14,0)</f>
        <v>0</v>
      </c>
      <c r="R113" s="25">
        <f>VLOOKUP($D113,OdooParts_PurchaseNotes!$A$1:$P$7185,15,0)</f>
        <v>0</v>
      </c>
      <c r="S113" s="25">
        <f>VLOOKUP($D113,OdooParts_PurchaseNotes!$A$1:$P$7185,16,0)</f>
        <v>0</v>
      </c>
      <c r="T113" s="25" t="e">
        <f>VLOOKUP($D113,OdooParts_PurchaseNotes!$A$1:$P$7185,17,0)</f>
        <v>#REF!</v>
      </c>
    </row>
    <row r="114" spans="1:20" ht="14.25" outlineLevel="2">
      <c r="A114" s="52" t="s">
        <v>9854</v>
      </c>
      <c r="B114" s="28">
        <v>2</v>
      </c>
      <c r="C114" s="53"/>
      <c r="D114" s="36" t="s">
        <v>1833</v>
      </c>
      <c r="E114" s="25" t="str">
        <f>VLOOKUP($D114,OdooParts_PurchaseNotes!$A$1:$B$7185,2,0)</f>
        <v>Molex-CONN TERM MALE 22-24AWG TIN - Reels of 20K</v>
      </c>
      <c r="F114" s="25" t="s">
        <v>9848</v>
      </c>
      <c r="G114" s="25">
        <f>VLOOKUP($D114,OdooParts_PurchaseNotes!$A$1:$P$7185,4,0)</f>
        <v>0</v>
      </c>
      <c r="H114" s="25" t="str">
        <f>VLOOKUP($D114,OdooParts_PurchaseNotes!$A$1:$P$7185,5,0)</f>
        <v>PCE</v>
      </c>
      <c r="I114" s="25" t="str">
        <f>VLOOKUP($D114,OdooParts_PurchaseNotes!$A$1:$P$7185,6,0)</f>
        <v>Molex</v>
      </c>
      <c r="J114" s="25" t="str">
        <f>VLOOKUP($D114,OdooParts_PurchaseNotes!$A$1:$P$7185,7,0)</f>
        <v>16-02-0107</v>
      </c>
      <c r="K114" s="25" t="str">
        <f>VLOOKUP($D114,OdooParts_PurchaseNotes!$A$1:$P$7185,8,0)</f>
        <v>TTI</v>
      </c>
      <c r="L114" s="25" t="str">
        <f>VLOOKUP($D114,OdooParts_PurchaseNotes!$A$1:$P$7185,9,0)</f>
        <v>16-02-0107</v>
      </c>
      <c r="M114" s="25" t="str">
        <f>VLOOKUP($D114,OdooParts_PurchaseNotes!$A$1:$P$7185,10,0)</f>
        <v>WM2517TR-ND</v>
      </c>
      <c r="N114" s="25">
        <f>VLOOKUP($D114,OdooParts_PurchaseNotes!$A$1:$P$7185,11,0)</f>
        <v>0</v>
      </c>
      <c r="O114" s="25">
        <f>VLOOKUP($D114,OdooParts_PurchaseNotes!$A$1:$P$7185,12,0)</f>
        <v>0</v>
      </c>
      <c r="P114" s="25">
        <f>VLOOKUP($D114,OdooParts_PurchaseNotes!$A$1:$P$7185,13,0)</f>
        <v>0</v>
      </c>
      <c r="Q114" s="25">
        <f>VLOOKUP($D114,OdooParts_PurchaseNotes!$A$1:$P$7185,14,0)</f>
        <v>0</v>
      </c>
      <c r="R114" s="25">
        <f>VLOOKUP($D114,OdooParts_PurchaseNotes!$A$1:$P$7185,15,0)</f>
        <v>0</v>
      </c>
      <c r="S114" s="25">
        <f>VLOOKUP($D114,OdooParts_PurchaseNotes!$A$1:$P$7185,16,0)</f>
        <v>0</v>
      </c>
      <c r="T114" s="25" t="e">
        <f>VLOOKUP($D114,OdooParts_PurchaseNotes!$A$1:$P$7185,17,0)</f>
        <v>#REF!</v>
      </c>
    </row>
    <row r="115" spans="1:20" ht="14.25" outlineLevel="2">
      <c r="A115" s="52" t="s">
        <v>9855</v>
      </c>
      <c r="B115" s="28">
        <v>1</v>
      </c>
      <c r="C115" s="53"/>
      <c r="D115" s="46" t="s">
        <v>1975</v>
      </c>
      <c r="E115" s="25" t="str">
        <f>VLOOKUP($D115,OdooParts_PurchaseNotes!$A$1:$B$7185,2,0)</f>
        <v>CONN HOUSING 16POS .100 DUAL</v>
      </c>
      <c r="F115" s="25" t="s">
        <v>9848</v>
      </c>
      <c r="G115" s="25">
        <f>VLOOKUP($D115,OdooParts_PurchaseNotes!$A$1:$P$7185,4,0)</f>
        <v>0</v>
      </c>
      <c r="H115" s="25" t="str">
        <f>VLOOKUP($D115,OdooParts_PurchaseNotes!$A$1:$P$7185,5,0)</f>
        <v>PCE</v>
      </c>
      <c r="I115" s="25">
        <f>VLOOKUP($D115,OdooParts_PurchaseNotes!$A$1:$P$7185,6,0)</f>
        <v>0</v>
      </c>
      <c r="J115" s="25">
        <f>VLOOKUP($D115,OdooParts_PurchaseNotes!$A$1:$P$7185,7,0)</f>
        <v>22552161</v>
      </c>
      <c r="K115" s="25">
        <f>VLOOKUP($D115,OdooParts_PurchaseNotes!$A$1:$P$7185,8,0)</f>
        <v>0</v>
      </c>
      <c r="L115" s="25">
        <f>VLOOKUP($D115,OdooParts_PurchaseNotes!$A$1:$P$7185,9,0)</f>
        <v>22552161</v>
      </c>
      <c r="M115" s="25">
        <f>VLOOKUP($D115,OdooParts_PurchaseNotes!$A$1:$P$7185,10,0)</f>
        <v>0</v>
      </c>
      <c r="N115" s="25">
        <f>VLOOKUP($D115,OdooParts_PurchaseNotes!$A$1:$P$7185,11,0)</f>
        <v>0</v>
      </c>
      <c r="O115" s="25">
        <f>VLOOKUP($D115,OdooParts_PurchaseNotes!$A$1:$P$7185,12,0)</f>
        <v>0</v>
      </c>
      <c r="P115" s="25">
        <f>VLOOKUP($D115,OdooParts_PurchaseNotes!$A$1:$P$7185,13,0)</f>
        <v>0</v>
      </c>
      <c r="Q115" s="25">
        <f>VLOOKUP($D115,OdooParts_PurchaseNotes!$A$1:$P$7185,14,0)</f>
        <v>0</v>
      </c>
      <c r="R115" s="25">
        <f>VLOOKUP($D115,OdooParts_PurchaseNotes!$A$1:$P$7185,15,0)</f>
        <v>0</v>
      </c>
      <c r="S115" s="25">
        <f>VLOOKUP($D115,OdooParts_PurchaseNotes!$A$1:$P$7185,16,0)</f>
        <v>0</v>
      </c>
      <c r="T115" s="25" t="e">
        <f>VLOOKUP($D115,OdooParts_PurchaseNotes!$A$1:$P$7185,17,0)</f>
        <v>#REF!</v>
      </c>
    </row>
    <row r="116" spans="1:20" ht="14.25" outlineLevel="2">
      <c r="A116" s="52" t="s">
        <v>9856</v>
      </c>
      <c r="B116" s="37">
        <v>1000</v>
      </c>
      <c r="C116" s="38">
        <f>(B116/25.4)/12</f>
        <v>3.2808398950131235</v>
      </c>
      <c r="D116" s="36" t="s">
        <v>2865</v>
      </c>
      <c r="E116" s="25" t="str">
        <f>VLOOKUP($D116,OdooParts_PurchaseNotes!$A$1:$B$7185,2,0)</f>
        <v>Shielded 22AWG UL2464 4 COND</v>
      </c>
      <c r="F116" s="25" t="s">
        <v>9848</v>
      </c>
      <c r="G116" s="25">
        <f>VLOOKUP($D116,OdooParts_PurchaseNotes!$A$1:$P$7185,4,0)</f>
        <v>0</v>
      </c>
      <c r="H116" s="25" t="str">
        <f>VLOOKUP($D116,OdooParts_PurchaseNotes!$A$1:$P$7185,5,0)</f>
        <v>ft</v>
      </c>
      <c r="I116" s="25">
        <f>VLOOKUP($D116,OdooParts_PurchaseNotes!$A$1:$P$7185,6,0)</f>
        <v>0</v>
      </c>
      <c r="J116" s="25" t="str">
        <f>VLOOKUP($D116,OdooParts_PurchaseNotes!$A$1:$P$7185,7,0)</f>
        <v>C0762A.41.10</v>
      </c>
      <c r="K116" s="25" t="str">
        <f>VLOOKUP($D116,OdooParts_PurchaseNotes!$A$1:$P$7185,8,0)</f>
        <v>Allcable</v>
      </c>
      <c r="L116" s="25" t="str">
        <f>VLOOKUP($D116,OdooParts_PurchaseNotes!$A$1:$P$7185,9,0)</f>
        <v>W504-100-ND</v>
      </c>
      <c r="M116" s="25" t="str">
        <f>VLOOKUP($D116,OdooParts_PurchaseNotes!$A$1:$P$7185,10,0)</f>
        <v>C0762A.41.10</v>
      </c>
      <c r="N116" s="25">
        <f>VLOOKUP($D116,OdooParts_PurchaseNotes!$A$1:$P$7185,11,0)</f>
        <v>0</v>
      </c>
      <c r="O116" s="25">
        <f>VLOOKUP($D116,OdooParts_PurchaseNotes!$A$1:$P$7185,12,0)</f>
        <v>0</v>
      </c>
      <c r="P116" s="25">
        <f>VLOOKUP($D116,OdooParts_PurchaseNotes!$A$1:$P$7185,13,0)</f>
        <v>0</v>
      </c>
      <c r="Q116" s="25">
        <f>VLOOKUP($D116,OdooParts_PurchaseNotes!$A$1:$P$7185,14,0)</f>
        <v>0</v>
      </c>
      <c r="R116" s="25">
        <f>VLOOKUP($D116,OdooParts_PurchaseNotes!$A$1:$P$7185,15,0)</f>
        <v>0</v>
      </c>
      <c r="S116" s="25">
        <f>VLOOKUP($D116,OdooParts_PurchaseNotes!$A$1:$P$7185,16,0)</f>
        <v>0</v>
      </c>
      <c r="T116" s="25" t="e">
        <f>VLOOKUP($D116,OdooParts_PurchaseNotes!$A$1:$P$7185,17,0)</f>
        <v>#REF!</v>
      </c>
    </row>
    <row r="117" spans="1:20" ht="14.25" outlineLevel="2">
      <c r="A117" s="52" t="s">
        <v>9857</v>
      </c>
      <c r="B117" s="37">
        <v>4000</v>
      </c>
      <c r="C117" s="38">
        <f>(B117/25.4)/12</f>
        <v>13.123359580052494</v>
      </c>
      <c r="D117" s="36" t="s">
        <v>2876</v>
      </c>
      <c r="E117" s="25" t="str">
        <f>VLOOKUP($D117,OdooParts_PurchaseNotes!$A$1:$B$7185,2,0)</f>
        <v>24AWG Stranded – Red</v>
      </c>
      <c r="F117" s="25" t="s">
        <v>9848</v>
      </c>
      <c r="G117" s="25">
        <f>VLOOKUP($D117,OdooParts_PurchaseNotes!$A$1:$P$7185,4,0)</f>
        <v>0</v>
      </c>
      <c r="H117" s="25" t="str">
        <f>VLOOKUP($D117,OdooParts_PurchaseNotes!$A$1:$P$7185,5,0)</f>
        <v>ft</v>
      </c>
      <c r="I117" s="25">
        <f>VLOOKUP($D117,OdooParts_PurchaseNotes!$A$1:$P$7185,6,0)</f>
        <v>0</v>
      </c>
      <c r="J117" s="25">
        <f>VLOOKUP($D117,OdooParts_PurchaseNotes!$A$1:$P$7185,7,0)</f>
        <v>0</v>
      </c>
      <c r="K117" s="25">
        <f>VLOOKUP($D117,OdooParts_PurchaseNotes!$A$1:$P$7185,8,0)</f>
        <v>0</v>
      </c>
      <c r="L117" s="25" t="str">
        <f>VLOOKUP($D117,OdooParts_PurchaseNotes!$A$1:$P$7185,9,0)</f>
        <v>C2015R-1000-ND</v>
      </c>
      <c r="M117" s="25">
        <f>VLOOKUP($D117,OdooParts_PurchaseNotes!$A$1:$P$7185,10,0)</f>
        <v>0</v>
      </c>
      <c r="N117" s="25">
        <f>VLOOKUP($D117,OdooParts_PurchaseNotes!$A$1:$P$7185,11,0)</f>
        <v>0</v>
      </c>
      <c r="O117" s="25">
        <f>VLOOKUP($D117,OdooParts_PurchaseNotes!$A$1:$P$7185,12,0)</f>
        <v>0</v>
      </c>
      <c r="P117" s="25">
        <f>VLOOKUP($D117,OdooParts_PurchaseNotes!$A$1:$P$7185,13,0)</f>
        <v>0</v>
      </c>
      <c r="Q117" s="25">
        <f>VLOOKUP($D117,OdooParts_PurchaseNotes!$A$1:$P$7185,14,0)</f>
        <v>0</v>
      </c>
      <c r="R117" s="25">
        <f>VLOOKUP($D117,OdooParts_PurchaseNotes!$A$1:$P$7185,15,0)</f>
        <v>0</v>
      </c>
      <c r="S117" s="25">
        <f>VLOOKUP($D117,OdooParts_PurchaseNotes!$A$1:$P$7185,16,0)</f>
        <v>0</v>
      </c>
      <c r="T117" s="25" t="e">
        <f>VLOOKUP($D117,OdooParts_PurchaseNotes!$A$1:$P$7185,17,0)</f>
        <v>#REF!</v>
      </c>
    </row>
    <row r="118" spans="1:20" ht="14.25" outlineLevel="2">
      <c r="A118" s="52" t="s">
        <v>9858</v>
      </c>
      <c r="B118" s="37">
        <v>2000</v>
      </c>
      <c r="C118" s="38">
        <f>(B118/25.4)/12</f>
        <v>6.5616797900262469</v>
      </c>
      <c r="D118" s="36" t="s">
        <v>2879</v>
      </c>
      <c r="E118" s="25" t="str">
        <f>VLOOKUP($D118,OdooParts_PurchaseNotes!$A$1:$B$7185,2,0)</f>
        <v>24AWG Stranded – Orange</v>
      </c>
      <c r="F118" s="25" t="s">
        <v>9848</v>
      </c>
      <c r="G118" s="25">
        <f>VLOOKUP($D118,OdooParts_PurchaseNotes!$A$1:$P$7185,4,0)</f>
        <v>0</v>
      </c>
      <c r="H118" s="25" t="str">
        <f>VLOOKUP($D118,OdooParts_PurchaseNotes!$A$1:$P$7185,5,0)</f>
        <v>ft</v>
      </c>
      <c r="I118" s="25">
        <f>VLOOKUP($D118,OdooParts_PurchaseNotes!$A$1:$P$7185,6,0)</f>
        <v>0</v>
      </c>
      <c r="J118" s="25">
        <f>VLOOKUP($D118,OdooParts_PurchaseNotes!$A$1:$P$7185,7,0)</f>
        <v>0</v>
      </c>
      <c r="K118" s="25">
        <f>VLOOKUP($D118,OdooParts_PurchaseNotes!$A$1:$P$7185,8,0)</f>
        <v>0</v>
      </c>
      <c r="L118" s="25" t="str">
        <f>VLOOKUP($D118,OdooParts_PurchaseNotes!$A$1:$P$7185,9,0)</f>
        <v>HU1569247OE</v>
      </c>
      <c r="M118" s="25">
        <f>VLOOKUP($D118,OdooParts_PurchaseNotes!$A$1:$P$7185,10,0)</f>
        <v>0</v>
      </c>
      <c r="N118" s="25">
        <f>VLOOKUP($D118,OdooParts_PurchaseNotes!$A$1:$P$7185,11,0)</f>
        <v>0</v>
      </c>
      <c r="O118" s="25">
        <f>VLOOKUP($D118,OdooParts_PurchaseNotes!$A$1:$P$7185,12,0)</f>
        <v>0</v>
      </c>
      <c r="P118" s="25">
        <f>VLOOKUP($D118,OdooParts_PurchaseNotes!$A$1:$P$7185,13,0)</f>
        <v>0</v>
      </c>
      <c r="Q118" s="25">
        <f>VLOOKUP($D118,OdooParts_PurchaseNotes!$A$1:$P$7185,14,0)</f>
        <v>0</v>
      </c>
      <c r="R118" s="25">
        <f>VLOOKUP($D118,OdooParts_PurchaseNotes!$A$1:$P$7185,15,0)</f>
        <v>0</v>
      </c>
      <c r="S118" s="25">
        <f>VLOOKUP($D118,OdooParts_PurchaseNotes!$A$1:$P$7185,16,0)</f>
        <v>0</v>
      </c>
      <c r="T118" s="25" t="e">
        <f>VLOOKUP($D118,OdooParts_PurchaseNotes!$A$1:$P$7185,17,0)</f>
        <v>#REF!</v>
      </c>
    </row>
    <row r="119" spans="1:20" ht="14.25" outlineLevel="2">
      <c r="A119" s="52" t="s">
        <v>9859</v>
      </c>
      <c r="B119" s="37">
        <v>2000</v>
      </c>
      <c r="C119" s="38">
        <f>(B119/25.4)/12</f>
        <v>6.5616797900262469</v>
      </c>
      <c r="D119" s="36" t="s">
        <v>2882</v>
      </c>
      <c r="E119" s="25" t="str">
        <f>VLOOKUP($D119,OdooParts_PurchaseNotes!$A$1:$B$7185,2,0)</f>
        <v>24AWG Stranded – Black</v>
      </c>
      <c r="F119" s="25" t="s">
        <v>9848</v>
      </c>
      <c r="G119" s="25">
        <f>VLOOKUP($D119,OdooParts_PurchaseNotes!$A$1:$P$7185,4,0)</f>
        <v>0</v>
      </c>
      <c r="H119" s="25" t="str">
        <f>VLOOKUP($D119,OdooParts_PurchaseNotes!$A$1:$P$7185,5,0)</f>
        <v>ft</v>
      </c>
      <c r="I119" s="25">
        <f>VLOOKUP($D119,OdooParts_PurchaseNotes!$A$1:$P$7185,6,0)</f>
        <v>0</v>
      </c>
      <c r="J119" s="25" t="str">
        <f>VLOOKUP($D119,OdooParts_PurchaseNotes!$A$1:$P$7185,7,0)</f>
        <v>HU1569247BK</v>
      </c>
      <c r="K119" s="25" t="str">
        <f>VLOOKUP($D119,OdooParts_PurchaseNotes!$A$1:$P$7185,8,0)</f>
        <v>Allcable</v>
      </c>
      <c r="L119" s="25" t="str">
        <f>VLOOKUP($D119,OdooParts_PurchaseNotes!$A$1:$P$7185,9,0)</f>
        <v>HU1569247BK</v>
      </c>
      <c r="M119" s="25" t="str">
        <f>VLOOKUP($D119,OdooParts_PurchaseNotes!$A$1:$P$7185,10,0)</f>
        <v>HU1569247BK</v>
      </c>
      <c r="N119" s="25">
        <f>VLOOKUP($D119,OdooParts_PurchaseNotes!$A$1:$P$7185,11,0)</f>
        <v>0</v>
      </c>
      <c r="O119" s="25">
        <f>VLOOKUP($D119,OdooParts_PurchaseNotes!$A$1:$P$7185,12,0)</f>
        <v>0</v>
      </c>
      <c r="P119" s="25">
        <f>VLOOKUP($D119,OdooParts_PurchaseNotes!$A$1:$P$7185,13,0)</f>
        <v>0</v>
      </c>
      <c r="Q119" s="25">
        <f>VLOOKUP($D119,OdooParts_PurchaseNotes!$A$1:$P$7185,14,0)</f>
        <v>0</v>
      </c>
      <c r="R119" s="25">
        <f>VLOOKUP($D119,OdooParts_PurchaseNotes!$A$1:$P$7185,15,0)</f>
        <v>0</v>
      </c>
      <c r="S119" s="25">
        <f>VLOOKUP($D119,OdooParts_PurchaseNotes!$A$1:$P$7185,16,0)</f>
        <v>0</v>
      </c>
      <c r="T119" s="25" t="e">
        <f>VLOOKUP($D119,OdooParts_PurchaseNotes!$A$1:$P$7185,17,0)</f>
        <v>#REF!</v>
      </c>
    </row>
    <row r="120" spans="1:20" ht="14.25" outlineLevel="1">
      <c r="A120" s="52" t="s">
        <v>9860</v>
      </c>
      <c r="B120" s="28">
        <v>1</v>
      </c>
      <c r="C120" s="53"/>
      <c r="D120" s="56" t="s">
        <v>505</v>
      </c>
      <c r="E120" s="25" t="str">
        <f>VLOOKUP($D120,OdooParts_PurchaseNotes!$A$1:$B$7185,2,0)</f>
        <v>LulzBot TAZ Dual Extruder v2 Serial Number Label</v>
      </c>
      <c r="F120" s="25" t="s">
        <v>9741</v>
      </c>
      <c r="G120" s="25">
        <f>VLOOKUP($D120,OdooParts_PurchaseNotes!$A$1:$P$7185,4,0)</f>
        <v>0</v>
      </c>
      <c r="H120" s="25" t="str">
        <f>VLOOKUP($D120,OdooParts_PurchaseNotes!$A$1:$P$7185,5,0)</f>
        <v>PCE</v>
      </c>
      <c r="I120" s="25">
        <f>VLOOKUP($D120,OdooParts_PurchaseNotes!$A$1:$P$7185,6,0)</f>
        <v>0</v>
      </c>
      <c r="J120" s="25">
        <f>VLOOKUP($D120,OdooParts_PurchaseNotes!$A$1:$P$7185,7,0)</f>
        <v>0</v>
      </c>
      <c r="K120" s="25">
        <f>VLOOKUP($D120,OdooParts_PurchaseNotes!$A$1:$P$7185,8,0)</f>
        <v>0</v>
      </c>
      <c r="L120" s="25">
        <f>VLOOKUP($D120,OdooParts_PurchaseNotes!$A$1:$P$7185,9,0)</f>
        <v>0</v>
      </c>
      <c r="M120" s="25">
        <f>VLOOKUP($D120,OdooParts_PurchaseNotes!$A$1:$P$7185,10,0)</f>
        <v>0</v>
      </c>
      <c r="N120" s="25">
        <f>VLOOKUP($D120,OdooParts_PurchaseNotes!$A$1:$P$7185,11,0)</f>
        <v>0</v>
      </c>
      <c r="O120" s="25">
        <f>VLOOKUP($D120,OdooParts_PurchaseNotes!$A$1:$P$7185,12,0)</f>
        <v>0</v>
      </c>
      <c r="P120" s="25">
        <f>VLOOKUP($D120,OdooParts_PurchaseNotes!$A$1:$P$7185,13,0)</f>
        <v>0</v>
      </c>
      <c r="Q120" s="25">
        <f>VLOOKUP($D120,OdooParts_PurchaseNotes!$A$1:$P$7185,14,0)</f>
        <v>0</v>
      </c>
      <c r="R120" s="25">
        <f>VLOOKUP($D120,OdooParts_PurchaseNotes!$A$1:$P$7185,15,0)</f>
        <v>0</v>
      </c>
      <c r="S120" s="25">
        <f>VLOOKUP($D120,OdooParts_PurchaseNotes!$A$1:$P$7185,16,0)</f>
        <v>0</v>
      </c>
      <c r="T120" s="25" t="e">
        <f>VLOOKUP($D120,OdooParts_PurchaseNotes!$A$1:$P$7185,17,0)</f>
        <v>#REF!</v>
      </c>
    </row>
    <row r="121" spans="1:20" ht="14.25" outlineLevel="1">
      <c r="A121" s="52" t="s">
        <v>9861</v>
      </c>
      <c r="B121" s="28">
        <v>1</v>
      </c>
      <c r="C121" s="53"/>
      <c r="D121" s="56" t="s">
        <v>546</v>
      </c>
      <c r="E121" s="25" t="str">
        <f>VLOOKUP($D121,OdooParts_PurchaseNotes!$A$1:$B$7185,2,0)</f>
        <v>Tool Head Wiring Connector Alignment Label</v>
      </c>
      <c r="F121" s="25" t="s">
        <v>9741</v>
      </c>
      <c r="G121" s="25">
        <f>VLOOKUP($D121,OdooParts_PurchaseNotes!$A$1:$P$7185,4,0)</f>
        <v>0</v>
      </c>
      <c r="H121" s="25" t="str">
        <f>VLOOKUP($D121,OdooParts_PurchaseNotes!$A$1:$P$7185,5,0)</f>
        <v>PCE</v>
      </c>
      <c r="I121" s="25">
        <f>VLOOKUP($D121,OdooParts_PurchaseNotes!$A$1:$P$7185,6,0)</f>
        <v>0</v>
      </c>
      <c r="J121" s="25">
        <f>VLOOKUP($D121,OdooParts_PurchaseNotes!$A$1:$P$7185,7,0)</f>
        <v>0</v>
      </c>
      <c r="K121" s="25">
        <f>VLOOKUP($D121,OdooParts_PurchaseNotes!$A$1:$P$7185,8,0)</f>
        <v>0</v>
      </c>
      <c r="L121" s="25">
        <f>VLOOKUP($D121,OdooParts_PurchaseNotes!$A$1:$P$7185,9,0)</f>
        <v>0</v>
      </c>
      <c r="M121" s="25">
        <f>VLOOKUP($D121,OdooParts_PurchaseNotes!$A$1:$P$7185,10,0)</f>
        <v>0</v>
      </c>
      <c r="N121" s="25">
        <f>VLOOKUP($D121,OdooParts_PurchaseNotes!$A$1:$P$7185,11,0)</f>
        <v>0</v>
      </c>
      <c r="O121" s="25">
        <f>VLOOKUP($D121,OdooParts_PurchaseNotes!$A$1:$P$7185,12,0)</f>
        <v>0</v>
      </c>
      <c r="P121" s="25">
        <f>VLOOKUP($D121,OdooParts_PurchaseNotes!$A$1:$P$7185,13,0)</f>
        <v>0</v>
      </c>
      <c r="Q121" s="25">
        <f>VLOOKUP($D121,OdooParts_PurchaseNotes!$A$1:$P$7185,14,0)</f>
        <v>0</v>
      </c>
      <c r="R121" s="25">
        <f>VLOOKUP($D121,OdooParts_PurchaseNotes!$A$1:$P$7185,15,0)</f>
        <v>0</v>
      </c>
      <c r="S121" s="25">
        <f>VLOOKUP($D121,OdooParts_PurchaseNotes!$A$1:$P$7185,16,0)</f>
        <v>0</v>
      </c>
      <c r="T121" s="25" t="e">
        <f>VLOOKUP($D121,OdooParts_PurchaseNotes!$A$1:$P$7185,17,0)</f>
        <v>#REF!</v>
      </c>
    </row>
    <row r="122" spans="1:20" ht="14.25" outlineLevel="1">
      <c r="A122" s="52" t="s">
        <v>9862</v>
      </c>
      <c r="B122" s="28">
        <v>1</v>
      </c>
      <c r="C122" s="53"/>
      <c r="D122" s="31" t="s">
        <v>561</v>
      </c>
      <c r="E122" s="25" t="str">
        <f>VLOOKUP($D122,OdooParts_PurchaseNotes!$A$1:$B$7185,2,0)</f>
        <v>LulzBot Logo Hologram Tamper-Evident Sticker</v>
      </c>
      <c r="F122" s="25" t="s">
        <v>9741</v>
      </c>
      <c r="G122" s="25">
        <f>VLOOKUP($D122,OdooParts_PurchaseNotes!$A$1:$P$7185,4,0)</f>
        <v>0</v>
      </c>
      <c r="H122" s="25" t="str">
        <f>VLOOKUP($D122,OdooParts_PurchaseNotes!$A$1:$P$7185,5,0)</f>
        <v>PCE</v>
      </c>
      <c r="I122" s="25">
        <f>VLOOKUP($D122,OdooParts_PurchaseNotes!$A$1:$P$7185,6,0)</f>
        <v>0</v>
      </c>
      <c r="J122" s="25">
        <f>VLOOKUP($D122,OdooParts_PurchaseNotes!$A$1:$P$7185,7,0)</f>
        <v>0</v>
      </c>
      <c r="K122" s="25">
        <f>VLOOKUP($D122,OdooParts_PurchaseNotes!$A$1:$P$7185,8,0)</f>
        <v>0</v>
      </c>
      <c r="L122" s="25">
        <f>VLOOKUP($D122,OdooParts_PurchaseNotes!$A$1:$P$7185,9,0)</f>
        <v>0</v>
      </c>
      <c r="M122" s="25">
        <f>VLOOKUP($D122,OdooParts_PurchaseNotes!$A$1:$P$7185,10,0)</f>
        <v>0</v>
      </c>
      <c r="N122" s="25">
        <f>VLOOKUP($D122,OdooParts_PurchaseNotes!$A$1:$P$7185,11,0)</f>
        <v>0</v>
      </c>
      <c r="O122" s="25">
        <f>VLOOKUP($D122,OdooParts_PurchaseNotes!$A$1:$P$7185,12,0)</f>
        <v>0</v>
      </c>
      <c r="P122" s="25">
        <f>VLOOKUP($D122,OdooParts_PurchaseNotes!$A$1:$P$7185,13,0)</f>
        <v>0</v>
      </c>
      <c r="Q122" s="25">
        <f>VLOOKUP($D122,OdooParts_PurchaseNotes!$A$1:$P$7185,14,0)</f>
        <v>0</v>
      </c>
      <c r="R122" s="25">
        <f>VLOOKUP($D122,OdooParts_PurchaseNotes!$A$1:$P$7185,15,0)</f>
        <v>0</v>
      </c>
      <c r="S122" s="25">
        <f>VLOOKUP($D122,OdooParts_PurchaseNotes!$A$1:$P$7185,16,0)</f>
        <v>0</v>
      </c>
      <c r="T122" s="25" t="e">
        <f>VLOOKUP($D122,OdooParts_PurchaseNotes!$A$1:$P$7185,17,0)</f>
        <v>#REF!</v>
      </c>
    </row>
    <row r="123" spans="1:20" ht="14.25" outlineLevel="1">
      <c r="A123" s="52" t="s">
        <v>9863</v>
      </c>
      <c r="B123" s="28">
        <v>1</v>
      </c>
      <c r="C123" s="53"/>
      <c r="D123" s="56" t="s">
        <v>563</v>
      </c>
      <c r="E123" s="25" t="str">
        <f>VLOOKUP($D123,OdooParts_PurchaseNotes!$A$1:$B$7185,2,0)</f>
        <v>Dual Extruder Tool Head Packaging Sleeve</v>
      </c>
      <c r="F123" s="25" t="s">
        <v>9741</v>
      </c>
      <c r="G123" s="25">
        <f>VLOOKUP($D123,OdooParts_PurchaseNotes!$A$1:$P$7185,4,0)</f>
        <v>0</v>
      </c>
      <c r="H123" s="25" t="str">
        <f>VLOOKUP($D123,OdooParts_PurchaseNotes!$A$1:$P$7185,5,0)</f>
        <v>PCE</v>
      </c>
      <c r="I123" s="25">
        <f>VLOOKUP($D123,OdooParts_PurchaseNotes!$A$1:$P$7185,6,0)</f>
        <v>0</v>
      </c>
      <c r="J123" s="25">
        <f>VLOOKUP($D123,OdooParts_PurchaseNotes!$A$1:$P$7185,7,0)</f>
        <v>0</v>
      </c>
      <c r="K123" s="25">
        <f>VLOOKUP($D123,OdooParts_PurchaseNotes!$A$1:$P$7185,8,0)</f>
        <v>0</v>
      </c>
      <c r="L123" s="25">
        <f>VLOOKUP($D123,OdooParts_PurchaseNotes!$A$1:$P$7185,9,0)</f>
        <v>0</v>
      </c>
      <c r="M123" s="25">
        <f>VLOOKUP($D123,OdooParts_PurchaseNotes!$A$1:$P$7185,10,0)</f>
        <v>0</v>
      </c>
      <c r="N123" s="25">
        <f>VLOOKUP($D123,OdooParts_PurchaseNotes!$A$1:$P$7185,11,0)</f>
        <v>0</v>
      </c>
      <c r="O123" s="25">
        <f>VLOOKUP($D123,OdooParts_PurchaseNotes!$A$1:$P$7185,12,0)</f>
        <v>0</v>
      </c>
      <c r="P123" s="25">
        <f>VLOOKUP($D123,OdooParts_PurchaseNotes!$A$1:$P$7185,13,0)</f>
        <v>0</v>
      </c>
      <c r="Q123" s="25">
        <f>VLOOKUP($D123,OdooParts_PurchaseNotes!$A$1:$P$7185,14,0)</f>
        <v>0</v>
      </c>
      <c r="R123" s="25">
        <f>VLOOKUP($D123,OdooParts_PurchaseNotes!$A$1:$P$7185,15,0)</f>
        <v>0</v>
      </c>
      <c r="S123" s="25">
        <f>VLOOKUP($D123,OdooParts_PurchaseNotes!$A$1:$P$7185,16,0)</f>
        <v>0</v>
      </c>
      <c r="T123" s="25" t="e">
        <f>VLOOKUP($D123,OdooParts_PurchaseNotes!$A$1:$P$7185,17,0)</f>
        <v>#REF!</v>
      </c>
    </row>
    <row r="124" spans="1:20" ht="14.25" outlineLevel="1">
      <c r="A124" s="52" t="s">
        <v>9864</v>
      </c>
      <c r="B124" s="28">
        <v>1</v>
      </c>
      <c r="C124" s="53"/>
      <c r="D124" s="31" t="s">
        <v>695</v>
      </c>
      <c r="E124" s="25" t="str">
        <f>VLOOKUP($D124,OdooParts_PurchaseNotes!$A$1:$B$7185,2,0)</f>
        <v>v2 - CONGRATULATIONS!- Tool Head Instruction Card</v>
      </c>
      <c r="F124" s="25" t="s">
        <v>9741</v>
      </c>
      <c r="G124" s="25">
        <f>VLOOKUP($D124,OdooParts_PurchaseNotes!$A$1:$P$7185,4,0)</f>
        <v>0</v>
      </c>
      <c r="H124" s="25" t="str">
        <f>VLOOKUP($D124,OdooParts_PurchaseNotes!$A$1:$P$7185,5,0)</f>
        <v>PCE</v>
      </c>
      <c r="I124" s="25">
        <f>VLOOKUP($D124,OdooParts_PurchaseNotes!$A$1:$P$7185,6,0)</f>
        <v>0</v>
      </c>
      <c r="J124" s="25">
        <f>VLOOKUP($D124,OdooParts_PurchaseNotes!$A$1:$P$7185,7,0)</f>
        <v>0</v>
      </c>
      <c r="K124" s="25">
        <f>VLOOKUP($D124,OdooParts_PurchaseNotes!$A$1:$P$7185,8,0)</f>
        <v>0</v>
      </c>
      <c r="L124" s="25">
        <f>VLOOKUP($D124,OdooParts_PurchaseNotes!$A$1:$P$7185,9,0)</f>
        <v>0</v>
      </c>
      <c r="M124" s="25">
        <f>VLOOKUP($D124,OdooParts_PurchaseNotes!$A$1:$P$7185,10,0)</f>
        <v>0</v>
      </c>
      <c r="N124" s="25">
        <f>VLOOKUP($D124,OdooParts_PurchaseNotes!$A$1:$P$7185,11,0)</f>
        <v>0</v>
      </c>
      <c r="O124" s="25">
        <f>VLOOKUP($D124,OdooParts_PurchaseNotes!$A$1:$P$7185,12,0)</f>
        <v>0</v>
      </c>
      <c r="P124" s="25">
        <f>VLOOKUP($D124,OdooParts_PurchaseNotes!$A$1:$P$7185,13,0)</f>
        <v>0</v>
      </c>
      <c r="Q124" s="25">
        <f>VLOOKUP($D124,OdooParts_PurchaseNotes!$A$1:$P$7185,14,0)</f>
        <v>0</v>
      </c>
      <c r="R124" s="25">
        <f>VLOOKUP($D124,OdooParts_PurchaseNotes!$A$1:$P$7185,15,0)</f>
        <v>0</v>
      </c>
      <c r="S124" s="25">
        <f>VLOOKUP($D124,OdooParts_PurchaseNotes!$A$1:$P$7185,16,0)</f>
        <v>0</v>
      </c>
      <c r="T124" s="25" t="e">
        <f>VLOOKUP($D124,OdooParts_PurchaseNotes!$A$1:$P$7185,17,0)</f>
        <v>#REF!</v>
      </c>
    </row>
    <row r="125" spans="1:20" ht="14.25" outlineLevel="1">
      <c r="A125" s="52" t="s">
        <v>9865</v>
      </c>
      <c r="B125" s="28">
        <v>1</v>
      </c>
      <c r="C125" s="53"/>
      <c r="D125" s="56" t="s">
        <v>709</v>
      </c>
      <c r="E125" s="25" t="str">
        <f>VLOOKUP($D125,OdooParts_PurchaseNotes!$A$1:$B$7185,2,0)</f>
        <v>Firmware Update Warning Cards</v>
      </c>
      <c r="F125" s="25" t="s">
        <v>9741</v>
      </c>
      <c r="G125" s="25">
        <f>VLOOKUP($D125,OdooParts_PurchaseNotes!$A$1:$P$7185,4,0)</f>
        <v>0</v>
      </c>
      <c r="H125" s="25" t="str">
        <f>VLOOKUP($D125,OdooParts_PurchaseNotes!$A$1:$P$7185,5,0)</f>
        <v>PCE</v>
      </c>
      <c r="I125" s="25">
        <f>VLOOKUP($D125,OdooParts_PurchaseNotes!$A$1:$P$7185,6,0)</f>
        <v>0</v>
      </c>
      <c r="J125" s="25">
        <f>VLOOKUP($D125,OdooParts_PurchaseNotes!$A$1:$P$7185,7,0)</f>
        <v>0</v>
      </c>
      <c r="K125" s="25">
        <f>VLOOKUP($D125,OdooParts_PurchaseNotes!$A$1:$P$7185,8,0)</f>
        <v>0</v>
      </c>
      <c r="L125" s="25">
        <f>VLOOKUP($D125,OdooParts_PurchaseNotes!$A$1:$P$7185,9,0)</f>
        <v>0</v>
      </c>
      <c r="M125" s="25">
        <f>VLOOKUP($D125,OdooParts_PurchaseNotes!$A$1:$P$7185,10,0)</f>
        <v>0</v>
      </c>
      <c r="N125" s="25">
        <f>VLOOKUP($D125,OdooParts_PurchaseNotes!$A$1:$P$7185,11,0)</f>
        <v>0</v>
      </c>
      <c r="O125" s="25">
        <f>VLOOKUP($D125,OdooParts_PurchaseNotes!$A$1:$P$7185,12,0)</f>
        <v>0</v>
      </c>
      <c r="P125" s="25">
        <f>VLOOKUP($D125,OdooParts_PurchaseNotes!$A$1:$P$7185,13,0)</f>
        <v>0</v>
      </c>
      <c r="Q125" s="25">
        <f>VLOOKUP($D125,OdooParts_PurchaseNotes!$A$1:$P$7185,14,0)</f>
        <v>0</v>
      </c>
      <c r="R125" s="25">
        <f>VLOOKUP($D125,OdooParts_PurchaseNotes!$A$1:$P$7185,15,0)</f>
        <v>0</v>
      </c>
      <c r="S125" s="25">
        <f>VLOOKUP($D125,OdooParts_PurchaseNotes!$A$1:$P$7185,16,0)</f>
        <v>0</v>
      </c>
      <c r="T125" s="25" t="e">
        <f>VLOOKUP($D125,OdooParts_PurchaseNotes!$A$1:$P$7185,17,0)</f>
        <v>#REF!</v>
      </c>
    </row>
    <row r="126" spans="1:20" ht="14.25" outlineLevel="1">
      <c r="A126" s="52" t="s">
        <v>9866</v>
      </c>
      <c r="B126" s="28">
        <v>2</v>
      </c>
      <c r="C126" s="28"/>
      <c r="D126" s="57" t="s">
        <v>4641</v>
      </c>
      <c r="E126" s="25" t="str">
        <f>VLOOKUP($D126,OdooParts_PurchaseNotes!$A$1:$B$7185,2,0)</f>
        <v>ESD Foam 1.06" x .6" x .3" - Extruder Pin Insertion</v>
      </c>
      <c r="F126" s="25" t="s">
        <v>9741</v>
      </c>
      <c r="G126" s="25">
        <f>VLOOKUP($D126,OdooParts_PurchaseNotes!$A$1:$P$7185,4,0)</f>
        <v>0</v>
      </c>
      <c r="H126" s="25" t="str">
        <f>VLOOKUP($D126,OdooParts_PurchaseNotes!$A$1:$P$7185,5,0)</f>
        <v>PCE</v>
      </c>
      <c r="I126" s="25">
        <f>VLOOKUP($D126,OdooParts_PurchaseNotes!$A$1:$P$7185,6,0)</f>
        <v>0</v>
      </c>
      <c r="J126" s="25" t="str">
        <f>VLOOKUP($D126,OdooParts_PurchaseNotes!$A$1:$P$7185,7,0)</f>
        <v>Preferred Packaging</v>
      </c>
      <c r="K126" s="25">
        <f>VLOOKUP($D126,OdooParts_PurchaseNotes!$A$1:$P$7185,8,0)</f>
        <v>4075</v>
      </c>
      <c r="L126" s="25">
        <f>VLOOKUP($D126,OdooParts_PurchaseNotes!$A$1:$P$7185,9,0)</f>
        <v>4075</v>
      </c>
      <c r="M126" s="25">
        <f>VLOOKUP($D126,OdooParts_PurchaseNotes!$A$1:$P$7185,10,0)</f>
        <v>0</v>
      </c>
      <c r="N126" s="25">
        <f>VLOOKUP($D126,OdooParts_PurchaseNotes!$A$1:$P$7185,11,0)</f>
        <v>0</v>
      </c>
      <c r="O126" s="25">
        <f>VLOOKUP($D126,OdooParts_PurchaseNotes!$A$1:$P$7185,12,0)</f>
        <v>0</v>
      </c>
      <c r="P126" s="25">
        <f>VLOOKUP($D126,OdooParts_PurchaseNotes!$A$1:$P$7185,13,0)</f>
        <v>0</v>
      </c>
      <c r="Q126" s="25">
        <f>VLOOKUP($D126,OdooParts_PurchaseNotes!$A$1:$P$7185,14,0)</f>
        <v>0</v>
      </c>
      <c r="R126" s="25">
        <f>VLOOKUP($D126,OdooParts_PurchaseNotes!$A$1:$P$7185,15,0)</f>
        <v>0</v>
      </c>
      <c r="S126" s="25">
        <f>VLOOKUP($D126,OdooParts_PurchaseNotes!$A$1:$P$7185,16,0)</f>
        <v>0</v>
      </c>
      <c r="T126" s="25" t="e">
        <f>VLOOKUP($D126,OdooParts_PurchaseNotes!$A$1:$P$7185,17,0)</f>
        <v>#REF!</v>
      </c>
    </row>
    <row r="127" spans="1:20" ht="14.25" outlineLevel="1">
      <c r="A127" s="52" t="s">
        <v>9867</v>
      </c>
      <c r="B127" s="28">
        <v>2</v>
      </c>
      <c r="C127" s="34"/>
      <c r="D127" s="56" t="s">
        <v>7388</v>
      </c>
      <c r="E127" s="25" t="str">
        <f>VLOOKUP($D127,OdooParts_PurchaseNotes!$A$1:$B$7185,2,0)</f>
        <v>Black ABS 3mm Filament, 5lb Reel Village Plastics</v>
      </c>
      <c r="F127" s="25" t="s">
        <v>9741</v>
      </c>
      <c r="G127" s="25">
        <f>VLOOKUP($D127,OdooParts_PurchaseNotes!$A$1:$P$7185,4,0)</f>
        <v>0</v>
      </c>
      <c r="H127" s="25" t="str">
        <f>VLOOKUP($D127,OdooParts_PurchaseNotes!$A$1:$P$7185,5,0)</f>
        <v>Reel, 5lb</v>
      </c>
      <c r="I127" s="25">
        <f>VLOOKUP($D127,OdooParts_PurchaseNotes!$A$1:$P$7185,6,0)</f>
        <v>0</v>
      </c>
      <c r="J127" s="25">
        <f>VLOOKUP($D127,OdooParts_PurchaseNotes!$A$1:$P$7185,7,0)</f>
        <v>0</v>
      </c>
      <c r="K127" s="25">
        <f>VLOOKUP($D127,OdooParts_PurchaseNotes!$A$1:$P$7185,8,0)</f>
        <v>0</v>
      </c>
      <c r="L127" s="25" t="str">
        <f>VLOOKUP($D127,OdooParts_PurchaseNotes!$A$1:$P$7185,9,0)</f>
        <v>356327-00-012-3MM-BK-5LB-R-ABS</v>
      </c>
      <c r="M127" s="25">
        <f>VLOOKUP($D127,OdooParts_PurchaseNotes!$A$1:$P$7185,10,0)</f>
        <v>0</v>
      </c>
      <c r="N127" s="25">
        <f>VLOOKUP($D127,OdooParts_PurchaseNotes!$A$1:$P$7185,11,0)</f>
        <v>0</v>
      </c>
      <c r="O127" s="25">
        <f>VLOOKUP($D127,OdooParts_PurchaseNotes!$A$1:$P$7185,12,0)</f>
        <v>0</v>
      </c>
      <c r="P127" s="25">
        <f>VLOOKUP($D127,OdooParts_PurchaseNotes!$A$1:$P$7185,13,0)</f>
        <v>0</v>
      </c>
      <c r="Q127" s="25">
        <f>VLOOKUP($D127,OdooParts_PurchaseNotes!$A$1:$P$7185,14,0)</f>
        <v>0</v>
      </c>
      <c r="R127" s="25">
        <f>VLOOKUP($D127,OdooParts_PurchaseNotes!$A$1:$P$7185,15,0)</f>
        <v>0</v>
      </c>
      <c r="S127" s="25">
        <f>VLOOKUP($D127,OdooParts_PurchaseNotes!$A$1:$P$7185,16,0)</f>
        <v>0</v>
      </c>
      <c r="T127" s="25" t="e">
        <f>VLOOKUP($D127,OdooParts_PurchaseNotes!$A$1:$P$7185,17,0)</f>
        <v>#REF!</v>
      </c>
    </row>
    <row r="128" spans="1:20" ht="14.25" outlineLevel="1">
      <c r="A128" s="52" t="s">
        <v>9868</v>
      </c>
      <c r="B128" s="28">
        <v>2</v>
      </c>
      <c r="C128" s="34"/>
      <c r="D128" s="56" t="s">
        <v>7413</v>
      </c>
      <c r="E128" s="25" t="str">
        <f>VLOOKUP($D128,OdooParts_PurchaseNotes!$A$1:$B$7185,2,0)</f>
        <v>LulzBot Green ABS 3mm Filament, 5lb Reel Village Plastic</v>
      </c>
      <c r="F128" s="25" t="s">
        <v>9741</v>
      </c>
      <c r="G128" s="25">
        <f>VLOOKUP($D128,OdooParts_PurchaseNotes!$A$1:$P$7185,4,0)</f>
        <v>0</v>
      </c>
      <c r="H128" s="25" t="str">
        <f>VLOOKUP($D128,OdooParts_PurchaseNotes!$A$1:$P$7185,5,0)</f>
        <v>Reel, 5lb</v>
      </c>
      <c r="I128" s="25">
        <f>VLOOKUP($D128,OdooParts_PurchaseNotes!$A$1:$P$7185,6,0)</f>
        <v>0</v>
      </c>
      <c r="J128" s="25">
        <f>VLOOKUP($D128,OdooParts_PurchaseNotes!$A$1:$P$7185,7,0)</f>
        <v>0</v>
      </c>
      <c r="K128" s="25">
        <f>VLOOKUP($D128,OdooParts_PurchaseNotes!$A$1:$P$7185,8,0)</f>
        <v>0</v>
      </c>
      <c r="L128" s="25" t="str">
        <f>VLOOKUP($D128,OdooParts_PurchaseNotes!$A$1:$P$7185,9,0)</f>
        <v>357549-00-01-3MM-GNLULZ-543.1-5LB-R ABS</v>
      </c>
      <c r="M128" s="25">
        <f>VLOOKUP($D128,OdooParts_PurchaseNotes!$A$1:$P$7185,10,0)</f>
        <v>0</v>
      </c>
      <c r="N128" s="25">
        <f>VLOOKUP($D128,OdooParts_PurchaseNotes!$A$1:$P$7185,11,0)</f>
        <v>0</v>
      </c>
      <c r="O128" s="25">
        <f>VLOOKUP($D128,OdooParts_PurchaseNotes!$A$1:$P$7185,12,0)</f>
        <v>0</v>
      </c>
      <c r="P128" s="25">
        <f>VLOOKUP($D128,OdooParts_PurchaseNotes!$A$1:$P$7185,13,0)</f>
        <v>0</v>
      </c>
      <c r="Q128" s="25">
        <f>VLOOKUP($D128,OdooParts_PurchaseNotes!$A$1:$P$7185,14,0)</f>
        <v>0</v>
      </c>
      <c r="R128" s="25">
        <f>VLOOKUP($D128,OdooParts_PurchaseNotes!$A$1:$P$7185,15,0)</f>
        <v>0</v>
      </c>
      <c r="S128" s="25">
        <f>VLOOKUP($D128,OdooParts_PurchaseNotes!$A$1:$P$7185,16,0)</f>
        <v>0</v>
      </c>
      <c r="T128" s="25" t="e">
        <f>VLOOKUP($D128,OdooParts_PurchaseNotes!$A$1:$P$7185,17,0)</f>
        <v>#REF!</v>
      </c>
    </row>
    <row r="129" spans="1:20" ht="14.25" outlineLevel="1">
      <c r="A129" s="52" t="s">
        <v>9869</v>
      </c>
      <c r="B129" s="28">
        <v>1</v>
      </c>
      <c r="C129" s="53"/>
      <c r="D129" s="56" t="s">
        <v>8213</v>
      </c>
      <c r="E129" s="25" t="str">
        <f>VLOOKUP($D129,OdooParts_PurchaseNotes!$A$1:$B$7185,2,0)</f>
        <v>8 x 8" 2 Mil Reclosable Bags</v>
      </c>
      <c r="F129" s="25" t="s">
        <v>9741</v>
      </c>
      <c r="G129" s="25">
        <f>VLOOKUP($D129,OdooParts_PurchaseNotes!$A$1:$P$7185,4,0)</f>
        <v>0</v>
      </c>
      <c r="H129" s="25" t="str">
        <f>VLOOKUP($D129,OdooParts_PurchaseNotes!$A$1:$P$7185,5,0)</f>
        <v>PCE</v>
      </c>
      <c r="I129" s="25">
        <f>VLOOKUP($D129,OdooParts_PurchaseNotes!$A$1:$P$7185,6,0)</f>
        <v>0</v>
      </c>
      <c r="J129" s="25">
        <f>VLOOKUP($D129,OdooParts_PurchaseNotes!$A$1:$P$7185,7,0)</f>
        <v>0</v>
      </c>
      <c r="K129" s="25">
        <f>VLOOKUP($D129,OdooParts_PurchaseNotes!$A$1:$P$7185,8,0)</f>
        <v>0</v>
      </c>
      <c r="L129" s="25" t="str">
        <f>VLOOKUP($D129,OdooParts_PurchaseNotes!$A$1:$P$7185,9,0)</f>
        <v>ALE-0000198</v>
      </c>
      <c r="M129" s="25">
        <f>VLOOKUP($D129,OdooParts_PurchaseNotes!$A$1:$P$7185,10,0)</f>
        <v>0</v>
      </c>
      <c r="N129" s="25">
        <f>VLOOKUP($D129,OdooParts_PurchaseNotes!$A$1:$P$7185,11,0)</f>
        <v>0</v>
      </c>
      <c r="O129" s="25">
        <f>VLOOKUP($D129,OdooParts_PurchaseNotes!$A$1:$P$7185,12,0)</f>
        <v>0</v>
      </c>
      <c r="P129" s="25">
        <f>VLOOKUP($D129,OdooParts_PurchaseNotes!$A$1:$P$7185,13,0)</f>
        <v>0</v>
      </c>
      <c r="Q129" s="25">
        <f>VLOOKUP($D129,OdooParts_PurchaseNotes!$A$1:$P$7185,14,0)</f>
        <v>0</v>
      </c>
      <c r="R129" s="25">
        <f>VLOOKUP($D129,OdooParts_PurchaseNotes!$A$1:$P$7185,15,0)</f>
        <v>0</v>
      </c>
      <c r="S129" s="25">
        <f>VLOOKUP($D129,OdooParts_PurchaseNotes!$A$1:$P$7185,16,0)</f>
        <v>0</v>
      </c>
      <c r="T129" s="25" t="e">
        <f>VLOOKUP($D129,OdooParts_PurchaseNotes!$A$1:$P$7185,17,0)</f>
        <v>#REF!</v>
      </c>
    </row>
    <row r="130" spans="1:20" ht="14.25" outlineLevel="1">
      <c r="A130" s="52" t="s">
        <v>9870</v>
      </c>
      <c r="B130" s="40">
        <v>1E-3</v>
      </c>
      <c r="C130" s="23"/>
      <c r="D130" s="56" t="s">
        <v>8410</v>
      </c>
      <c r="E130" s="25" t="str">
        <f>VLOOKUP($D130,OdooParts_PurchaseNotes!$A$1:$B$7185,2,0)</f>
        <v>Tool Head Outer Carton 7-7/8 x 6-15/16 x 7-11/16 32 ECT B White Die Cut Carton</v>
      </c>
      <c r="F130" s="25" t="s">
        <v>9741</v>
      </c>
      <c r="G130" s="25">
        <f>VLOOKUP($D130,OdooParts_PurchaseNotes!$A$1:$P$7185,4,0)</f>
        <v>0</v>
      </c>
      <c r="H130" s="25" t="str">
        <f>VLOOKUP($D130,OdooParts_PurchaseNotes!$A$1:$P$7185,5,0)</f>
        <v>PCE</v>
      </c>
      <c r="I130" s="25">
        <f>VLOOKUP($D130,OdooParts_PurchaseNotes!$A$1:$P$7185,6,0)</f>
        <v>0</v>
      </c>
      <c r="J130" s="25">
        <f>VLOOKUP($D130,OdooParts_PurchaseNotes!$A$1:$P$7185,7,0)</f>
        <v>0</v>
      </c>
      <c r="K130" s="25">
        <f>VLOOKUP($D130,OdooParts_PurchaseNotes!$A$1:$P$7185,8,0)</f>
        <v>0</v>
      </c>
      <c r="L130" s="25">
        <f>VLOOKUP($D130,OdooParts_PurchaseNotes!$A$1:$P$7185,9,0)</f>
        <v>0</v>
      </c>
      <c r="M130" s="25">
        <f>VLOOKUP($D130,OdooParts_PurchaseNotes!$A$1:$P$7185,10,0)</f>
        <v>0</v>
      </c>
      <c r="N130" s="25">
        <f>VLOOKUP($D130,OdooParts_PurchaseNotes!$A$1:$P$7185,11,0)</f>
        <v>0</v>
      </c>
      <c r="O130" s="25">
        <f>VLOOKUP($D130,OdooParts_PurchaseNotes!$A$1:$P$7185,12,0)</f>
        <v>0</v>
      </c>
      <c r="P130" s="25">
        <f>VLOOKUP($D130,OdooParts_PurchaseNotes!$A$1:$P$7185,13,0)</f>
        <v>0</v>
      </c>
      <c r="Q130" s="25">
        <f>VLOOKUP($D130,OdooParts_PurchaseNotes!$A$1:$P$7185,14,0)</f>
        <v>0</v>
      </c>
      <c r="R130" s="25">
        <f>VLOOKUP($D130,OdooParts_PurchaseNotes!$A$1:$P$7185,15,0)</f>
        <v>0</v>
      </c>
      <c r="S130" s="25">
        <f>VLOOKUP($D130,OdooParts_PurchaseNotes!$A$1:$P$7185,16,0)</f>
        <v>0</v>
      </c>
      <c r="T130" s="25" t="e">
        <f>VLOOKUP($D130,OdooParts_PurchaseNotes!$A$1:$P$7185,17,0)</f>
        <v>#REF!</v>
      </c>
    </row>
    <row r="131" spans="1:20" ht="14.25" outlineLevel="1">
      <c r="A131" s="52" t="s">
        <v>9871</v>
      </c>
      <c r="B131" s="40">
        <v>1E-3</v>
      </c>
      <c r="C131" s="23"/>
      <c r="D131" s="56" t="s">
        <v>8412</v>
      </c>
      <c r="E131" s="25" t="str">
        <f>VLOOKUP($D131,OdooParts_PurchaseNotes!$A$1:$B$7185,2,0)</f>
        <v>Tool Head Inner Carton 6-15/16 x 6-9/16 x 1-5/8 32 ECT B White Die Cut Carton</v>
      </c>
      <c r="F131" s="25" t="s">
        <v>9741</v>
      </c>
      <c r="G131" s="25">
        <f>VLOOKUP($D131,OdooParts_PurchaseNotes!$A$1:$P$7185,4,0)</f>
        <v>0</v>
      </c>
      <c r="H131" s="25" t="str">
        <f>VLOOKUP($D131,OdooParts_PurchaseNotes!$A$1:$P$7185,5,0)</f>
        <v>PCE</v>
      </c>
      <c r="I131" s="25">
        <f>VLOOKUP($D131,OdooParts_PurchaseNotes!$A$1:$P$7185,6,0)</f>
        <v>0</v>
      </c>
      <c r="J131" s="25">
        <f>VLOOKUP($D131,OdooParts_PurchaseNotes!$A$1:$P$7185,7,0)</f>
        <v>0</v>
      </c>
      <c r="K131" s="25">
        <f>VLOOKUP($D131,OdooParts_PurchaseNotes!$A$1:$P$7185,8,0)</f>
        <v>0</v>
      </c>
      <c r="L131" s="25">
        <f>VLOOKUP($D131,OdooParts_PurchaseNotes!$A$1:$P$7185,9,0)</f>
        <v>0</v>
      </c>
      <c r="M131" s="25">
        <f>VLOOKUP($D131,OdooParts_PurchaseNotes!$A$1:$P$7185,10,0)</f>
        <v>0</v>
      </c>
      <c r="N131" s="25">
        <f>VLOOKUP($D131,OdooParts_PurchaseNotes!$A$1:$P$7185,11,0)</f>
        <v>0</v>
      </c>
      <c r="O131" s="25">
        <f>VLOOKUP($D131,OdooParts_PurchaseNotes!$A$1:$P$7185,12,0)</f>
        <v>0</v>
      </c>
      <c r="P131" s="25">
        <f>VLOOKUP($D131,OdooParts_PurchaseNotes!$A$1:$P$7185,13,0)</f>
        <v>0</v>
      </c>
      <c r="Q131" s="25">
        <f>VLOOKUP($D131,OdooParts_PurchaseNotes!$A$1:$P$7185,14,0)</f>
        <v>0</v>
      </c>
      <c r="R131" s="25">
        <f>VLOOKUP($D131,OdooParts_PurchaseNotes!$A$1:$P$7185,15,0)</f>
        <v>0</v>
      </c>
      <c r="S131" s="25">
        <f>VLOOKUP($D131,OdooParts_PurchaseNotes!$A$1:$P$7185,16,0)</f>
        <v>0</v>
      </c>
      <c r="T131" s="25" t="e">
        <f>VLOOKUP($D131,OdooParts_PurchaseNotes!$A$1:$P$7185,17,0)</f>
        <v>#REF!</v>
      </c>
    </row>
    <row r="132" spans="1:20" ht="14.25" outlineLevel="1">
      <c r="A132" s="52" t="s">
        <v>9872</v>
      </c>
      <c r="B132" s="28">
        <v>1</v>
      </c>
      <c r="C132" s="53"/>
      <c r="D132" s="56" t="s">
        <v>8685</v>
      </c>
      <c r="E132" s="25" t="str">
        <f>VLOOKUP($D132,OdooParts_PurchaseNotes!$A$1:$B$7185,2,0)</f>
        <v>Korrvu US29803N00 Retention Pack (Holds all Print Heads)</v>
      </c>
      <c r="F132" s="25" t="s">
        <v>9741</v>
      </c>
      <c r="G132" s="25">
        <f>VLOOKUP($D132,OdooParts_PurchaseNotes!$A$1:$P$7185,4,0)</f>
        <v>0</v>
      </c>
      <c r="H132" s="25" t="str">
        <f>VLOOKUP($D132,OdooParts_PurchaseNotes!$A$1:$P$7185,5,0)</f>
        <v>PCE</v>
      </c>
      <c r="I132" s="25">
        <f>VLOOKUP($D132,OdooParts_PurchaseNotes!$A$1:$P$7185,6,0)</f>
        <v>0</v>
      </c>
      <c r="J132" s="25">
        <f>VLOOKUP($D132,OdooParts_PurchaseNotes!$A$1:$P$7185,7,0)</f>
        <v>0</v>
      </c>
      <c r="K132" s="25" t="str">
        <f>VLOOKUP($D132,OdooParts_PurchaseNotes!$A$1:$P$7185,8,0)</f>
        <v>Preferred Paper</v>
      </c>
      <c r="L132" s="25">
        <f>VLOOKUP($D132,OdooParts_PurchaseNotes!$A$1:$P$7185,9,0)</f>
        <v>0</v>
      </c>
      <c r="M132" s="25">
        <f>VLOOKUP($D132,OdooParts_PurchaseNotes!$A$1:$P$7185,10,0)</f>
        <v>0</v>
      </c>
      <c r="N132" s="25">
        <f>VLOOKUP($D132,OdooParts_PurchaseNotes!$A$1:$P$7185,11,0)</f>
        <v>0</v>
      </c>
      <c r="O132" s="25">
        <f>VLOOKUP($D132,OdooParts_PurchaseNotes!$A$1:$P$7185,12,0)</f>
        <v>0</v>
      </c>
      <c r="P132" s="25">
        <f>VLOOKUP($D132,OdooParts_PurchaseNotes!$A$1:$P$7185,13,0)</f>
        <v>0</v>
      </c>
      <c r="Q132" s="25">
        <f>VLOOKUP($D132,OdooParts_PurchaseNotes!$A$1:$P$7185,14,0)</f>
        <v>0</v>
      </c>
      <c r="R132" s="25">
        <f>VLOOKUP($D132,OdooParts_PurchaseNotes!$A$1:$P$7185,15,0)</f>
        <v>0</v>
      </c>
      <c r="S132" s="25">
        <f>VLOOKUP($D132,OdooParts_PurchaseNotes!$A$1:$P$7185,16,0)</f>
        <v>0</v>
      </c>
      <c r="T132" s="25" t="e">
        <f>VLOOKUP($D132,OdooParts_PurchaseNotes!$A$1:$P$7185,17,0)</f>
        <v>#REF!</v>
      </c>
    </row>
    <row r="133" spans="1:20" ht="14.25">
      <c r="B133" s="59"/>
      <c r="C133" s="59"/>
      <c r="D133" s="60"/>
    </row>
    <row r="134" spans="1:20" ht="14.25">
      <c r="B134" s="59"/>
      <c r="C134" s="59"/>
      <c r="D134" s="60"/>
    </row>
    <row r="135" spans="1:20" ht="14.25">
      <c r="B135" s="59"/>
      <c r="C135" s="59"/>
      <c r="D135" s="60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workbookViewId="0"/>
  </sheetViews>
  <sheetFormatPr defaultRowHeight="12.75"/>
  <cols>
    <col min="1" max="1" width="19.25" customWidth="1"/>
    <col min="2" max="2" width="48.75" customWidth="1"/>
    <col min="3" max="3" width="22.25" customWidth="1"/>
    <col min="4" max="19" width="10.625" customWidth="1"/>
    <col min="20" max="20" width="10.625" style="59" customWidth="1"/>
    <col min="21" max="21" width="19.125" style="59" customWidth="1"/>
    <col min="22" max="26" width="10.625" customWidth="1"/>
  </cols>
  <sheetData>
    <row r="1" spans="1:26" ht="14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7" t="s">
        <v>9873</v>
      </c>
      <c r="S1" s="68"/>
      <c r="T1" s="59" t="s">
        <v>9874</v>
      </c>
      <c r="U1" s="69"/>
    </row>
    <row r="2" spans="1:26" ht="14.25">
      <c r="A2" s="70" t="s">
        <v>9734</v>
      </c>
      <c r="B2" s="71" t="s">
        <v>9875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71" t="s">
        <v>9876</v>
      </c>
      <c r="N2" s="71" t="s">
        <v>9877</v>
      </c>
      <c r="O2" s="71" t="s">
        <v>14</v>
      </c>
      <c r="P2" s="71" t="s">
        <v>15</v>
      </c>
      <c r="Q2" s="71" t="s">
        <v>16</v>
      </c>
      <c r="R2" s="72" t="s">
        <v>9878</v>
      </c>
      <c r="S2" s="73" t="s">
        <v>9879</v>
      </c>
      <c r="T2" s="74" t="s">
        <v>9880</v>
      </c>
      <c r="U2" s="74" t="s">
        <v>9881</v>
      </c>
      <c r="V2" s="27" t="s">
        <v>9882</v>
      </c>
      <c r="W2" s="27" t="s">
        <v>9883</v>
      </c>
      <c r="X2" s="27" t="s">
        <v>8</v>
      </c>
      <c r="Y2" s="27" t="s">
        <v>9884</v>
      </c>
      <c r="Z2" s="27" t="s">
        <v>9885</v>
      </c>
    </row>
    <row r="3" spans="1:26" ht="14.25">
      <c r="A3" s="75" t="s">
        <v>483</v>
      </c>
      <c r="B3" s="76" t="s">
        <v>484</v>
      </c>
      <c r="C3" s="76" t="s">
        <v>9741</v>
      </c>
      <c r="D3" s="76">
        <v>0</v>
      </c>
      <c r="E3" s="76" t="s">
        <v>20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  <c r="N3" s="76">
        <v>0</v>
      </c>
      <c r="O3" s="76">
        <v>0</v>
      </c>
      <c r="P3" s="76">
        <v>0</v>
      </c>
      <c r="Q3" s="76">
        <v>0</v>
      </c>
      <c r="R3" s="77">
        <v>1</v>
      </c>
      <c r="S3" s="78"/>
      <c r="T3" s="69">
        <f t="shared" ref="T3:T34" si="0">$U$1*R3</f>
        <v>0</v>
      </c>
      <c r="U3" s="69">
        <f t="shared" ref="U3:U34" si="1">$U$1*S3</f>
        <v>0</v>
      </c>
      <c r="V3" s="79"/>
      <c r="W3" s="79"/>
      <c r="X3" s="79"/>
      <c r="Y3" s="79"/>
      <c r="Z3" s="79"/>
    </row>
    <row r="4" spans="1:26" ht="14.25">
      <c r="A4" s="75" t="s">
        <v>485</v>
      </c>
      <c r="B4" s="76" t="s">
        <v>486</v>
      </c>
      <c r="C4" s="76" t="s">
        <v>9741</v>
      </c>
      <c r="D4" s="76">
        <v>0</v>
      </c>
      <c r="E4" s="76" t="s">
        <v>20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0</v>
      </c>
      <c r="O4" s="76">
        <v>0</v>
      </c>
      <c r="P4" s="76">
        <v>0</v>
      </c>
      <c r="Q4" s="76">
        <v>0</v>
      </c>
      <c r="R4" s="77">
        <v>1</v>
      </c>
      <c r="S4" s="78"/>
      <c r="T4" s="69">
        <f t="shared" si="0"/>
        <v>0</v>
      </c>
      <c r="U4" s="69">
        <f t="shared" si="1"/>
        <v>0</v>
      </c>
      <c r="V4" s="79"/>
      <c r="W4" s="79"/>
      <c r="X4" s="79"/>
      <c r="Y4" s="79"/>
      <c r="Z4" s="79"/>
    </row>
    <row r="5" spans="1:26" ht="14.25">
      <c r="A5" s="75" t="s">
        <v>505</v>
      </c>
      <c r="B5" s="76" t="s">
        <v>506</v>
      </c>
      <c r="C5" s="76" t="s">
        <v>9741</v>
      </c>
      <c r="D5" s="76">
        <v>0</v>
      </c>
      <c r="E5" s="76" t="s">
        <v>20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7">
        <v>1</v>
      </c>
      <c r="S5" s="78"/>
      <c r="T5" s="69">
        <f t="shared" si="0"/>
        <v>0</v>
      </c>
      <c r="U5" s="69">
        <f t="shared" si="1"/>
        <v>0</v>
      </c>
      <c r="V5" s="79"/>
      <c r="W5" s="79"/>
      <c r="X5" s="79"/>
      <c r="Y5" s="79"/>
      <c r="Z5" s="79"/>
    </row>
    <row r="6" spans="1:26" ht="14.25">
      <c r="A6" s="80" t="s">
        <v>546</v>
      </c>
      <c r="B6" s="81" t="s">
        <v>547</v>
      </c>
      <c r="C6" s="76" t="s">
        <v>9848</v>
      </c>
      <c r="D6" s="76">
        <v>0</v>
      </c>
      <c r="E6" s="76" t="s">
        <v>20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7">
        <v>1</v>
      </c>
      <c r="S6" s="78"/>
      <c r="T6" s="69">
        <f t="shared" si="0"/>
        <v>0</v>
      </c>
      <c r="U6" s="69">
        <f t="shared" si="1"/>
        <v>0</v>
      </c>
      <c r="V6" s="79"/>
      <c r="W6" s="79"/>
      <c r="X6" s="79"/>
      <c r="Y6" s="79"/>
      <c r="Z6" s="79"/>
    </row>
    <row r="7" spans="1:26" ht="14.25">
      <c r="A7" s="82"/>
      <c r="B7" s="83"/>
      <c r="C7" s="76" t="s">
        <v>9741</v>
      </c>
      <c r="D7" s="76">
        <v>0</v>
      </c>
      <c r="E7" s="76" t="s">
        <v>20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7">
        <v>1</v>
      </c>
      <c r="S7" s="78"/>
      <c r="T7" s="69">
        <f t="shared" si="0"/>
        <v>0</v>
      </c>
      <c r="U7" s="69">
        <f t="shared" si="1"/>
        <v>0</v>
      </c>
      <c r="V7" s="79"/>
      <c r="W7" s="79"/>
      <c r="X7" s="79"/>
      <c r="Y7" s="79"/>
      <c r="Z7" s="79"/>
    </row>
    <row r="8" spans="1:26" ht="14.25">
      <c r="A8" s="75" t="s">
        <v>695</v>
      </c>
      <c r="B8" s="76" t="s">
        <v>696</v>
      </c>
      <c r="C8" s="76" t="s">
        <v>9741</v>
      </c>
      <c r="D8" s="76">
        <v>0</v>
      </c>
      <c r="E8" s="76" t="s">
        <v>20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7">
        <v>1</v>
      </c>
      <c r="S8" s="78"/>
      <c r="T8" s="69">
        <f t="shared" si="0"/>
        <v>0</v>
      </c>
      <c r="U8" s="69">
        <f t="shared" si="1"/>
        <v>0</v>
      </c>
      <c r="V8" s="79"/>
      <c r="W8" s="79"/>
      <c r="X8" s="79"/>
      <c r="Y8" s="79"/>
      <c r="Z8" s="79"/>
    </row>
    <row r="9" spans="1:26" ht="14.25">
      <c r="A9" s="75" t="s">
        <v>709</v>
      </c>
      <c r="B9" s="76" t="s">
        <v>710</v>
      </c>
      <c r="C9" s="76" t="s">
        <v>9741</v>
      </c>
      <c r="D9" s="76">
        <v>0</v>
      </c>
      <c r="E9" s="76" t="s">
        <v>20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7">
        <v>1</v>
      </c>
      <c r="S9" s="78"/>
      <c r="T9" s="69">
        <f t="shared" si="0"/>
        <v>0</v>
      </c>
      <c r="U9" s="69">
        <f t="shared" si="1"/>
        <v>0</v>
      </c>
      <c r="V9" s="79"/>
      <c r="W9" s="79"/>
      <c r="X9" s="79"/>
      <c r="Y9" s="79"/>
      <c r="Z9" s="79"/>
    </row>
    <row r="10" spans="1:26" ht="14.25">
      <c r="A10" s="75" t="s">
        <v>967</v>
      </c>
      <c r="B10" s="76" t="s">
        <v>968</v>
      </c>
      <c r="C10" s="76" t="s">
        <v>9741</v>
      </c>
      <c r="D10" s="76">
        <v>0</v>
      </c>
      <c r="E10" s="76" t="s">
        <v>20</v>
      </c>
      <c r="F10" s="76">
        <v>6.54</v>
      </c>
      <c r="G10" s="76">
        <v>0</v>
      </c>
      <c r="H10" s="76">
        <v>0</v>
      </c>
      <c r="I10" s="76" t="s">
        <v>969</v>
      </c>
      <c r="J10" s="76" t="s">
        <v>970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7">
        <v>2</v>
      </c>
      <c r="S10" s="78"/>
      <c r="T10" s="69">
        <f t="shared" si="0"/>
        <v>0</v>
      </c>
      <c r="U10" s="69">
        <f t="shared" si="1"/>
        <v>0</v>
      </c>
      <c r="V10" s="79"/>
      <c r="W10" s="79"/>
      <c r="X10" s="79"/>
      <c r="Y10" s="79"/>
      <c r="Z10" s="79"/>
    </row>
    <row r="11" spans="1:26" ht="14.25">
      <c r="A11" s="75" t="s">
        <v>996</v>
      </c>
      <c r="B11" s="76" t="s">
        <v>997</v>
      </c>
      <c r="C11" s="76" t="s">
        <v>9741</v>
      </c>
      <c r="D11" s="76">
        <v>0</v>
      </c>
      <c r="E11" s="76" t="s">
        <v>20</v>
      </c>
      <c r="F11" s="76">
        <v>0</v>
      </c>
      <c r="G11" s="76">
        <v>0</v>
      </c>
      <c r="H11" s="76" t="s">
        <v>998</v>
      </c>
      <c r="I11" s="76">
        <v>0</v>
      </c>
      <c r="J11" s="76" t="s">
        <v>998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7">
        <v>2</v>
      </c>
      <c r="S11" s="78"/>
      <c r="T11" s="69">
        <f t="shared" si="0"/>
        <v>0</v>
      </c>
      <c r="U11" s="69">
        <f t="shared" si="1"/>
        <v>0</v>
      </c>
      <c r="V11" s="79"/>
      <c r="W11" s="79"/>
      <c r="X11" s="79"/>
      <c r="Y11" s="79"/>
      <c r="Z11" s="79"/>
    </row>
    <row r="12" spans="1:26" ht="14.25">
      <c r="A12" s="75" t="s">
        <v>1188</v>
      </c>
      <c r="B12" s="76" t="s">
        <v>1189</v>
      </c>
      <c r="C12" s="76" t="s">
        <v>9741</v>
      </c>
      <c r="D12" s="76">
        <v>0</v>
      </c>
      <c r="E12" s="76" t="s">
        <v>20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7">
        <v>1</v>
      </c>
      <c r="S12" s="78"/>
      <c r="T12" s="69">
        <f t="shared" si="0"/>
        <v>0</v>
      </c>
      <c r="U12" s="69">
        <f t="shared" si="1"/>
        <v>0</v>
      </c>
      <c r="V12" s="79"/>
      <c r="W12" s="79"/>
      <c r="X12" s="79"/>
      <c r="Y12" s="79"/>
      <c r="Z12" s="79"/>
    </row>
    <row r="13" spans="1:26" ht="14.25">
      <c r="A13" s="75" t="s">
        <v>1348</v>
      </c>
      <c r="B13" s="76" t="s">
        <v>1349</v>
      </c>
      <c r="C13" s="76" t="s">
        <v>9741</v>
      </c>
      <c r="D13" s="76">
        <v>0</v>
      </c>
      <c r="E13" s="76" t="s">
        <v>20</v>
      </c>
      <c r="F13" s="76">
        <v>0</v>
      </c>
      <c r="G13" s="76">
        <v>0</v>
      </c>
      <c r="H13" s="76">
        <v>0</v>
      </c>
      <c r="I13" s="76">
        <v>0</v>
      </c>
      <c r="J13" s="76" t="s">
        <v>1350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7">
        <v>4</v>
      </c>
      <c r="S13" s="78"/>
      <c r="T13" s="69">
        <f t="shared" si="0"/>
        <v>0</v>
      </c>
      <c r="U13" s="69">
        <f t="shared" si="1"/>
        <v>0</v>
      </c>
      <c r="V13" s="79"/>
      <c r="W13" s="79"/>
      <c r="X13" s="79"/>
      <c r="Y13" s="79"/>
      <c r="Z13" s="79"/>
    </row>
    <row r="14" spans="1:26" ht="14.25">
      <c r="A14" s="75" t="s">
        <v>1476</v>
      </c>
      <c r="B14" s="76" t="s">
        <v>1477</v>
      </c>
      <c r="C14" s="76" t="s">
        <v>9848</v>
      </c>
      <c r="D14" s="76">
        <v>0</v>
      </c>
      <c r="E14" s="76" t="s">
        <v>20</v>
      </c>
      <c r="F14" s="76">
        <v>1.46E-2</v>
      </c>
      <c r="G14" s="76" t="s">
        <v>1478</v>
      </c>
      <c r="H14" s="76" t="s">
        <v>1479</v>
      </c>
      <c r="I14" s="76" t="s">
        <v>1480</v>
      </c>
      <c r="J14" s="76" t="s">
        <v>1481</v>
      </c>
      <c r="K14" s="76" t="s">
        <v>1482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7">
        <v>12</v>
      </c>
      <c r="S14" s="78"/>
      <c r="T14" s="69">
        <f t="shared" si="0"/>
        <v>0</v>
      </c>
      <c r="U14" s="69">
        <f t="shared" si="1"/>
        <v>0</v>
      </c>
      <c r="V14" s="79"/>
      <c r="W14" s="79"/>
      <c r="X14" s="79"/>
      <c r="Y14" s="79"/>
      <c r="Z14" s="79"/>
    </row>
    <row r="15" spans="1:26" ht="14.25">
      <c r="A15" s="75" t="s">
        <v>1515</v>
      </c>
      <c r="B15" s="76" t="s">
        <v>1516</v>
      </c>
      <c r="C15" s="76" t="s">
        <v>9741</v>
      </c>
      <c r="D15" s="76">
        <v>0</v>
      </c>
      <c r="E15" s="76" t="s">
        <v>751</v>
      </c>
      <c r="F15" s="76">
        <v>2.9166666666699997E-4</v>
      </c>
      <c r="G15" s="76" t="s">
        <v>1517</v>
      </c>
      <c r="H15" s="76" t="s">
        <v>1518</v>
      </c>
      <c r="I15" s="76" t="s">
        <v>1519</v>
      </c>
      <c r="J15" s="76">
        <v>708161</v>
      </c>
      <c r="K15" s="76">
        <v>0</v>
      </c>
      <c r="L15" s="76" t="s">
        <v>1520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7">
        <v>340</v>
      </c>
      <c r="S15" s="84">
        <v>1.1154855643044601</v>
      </c>
      <c r="T15" s="69">
        <f t="shared" si="0"/>
        <v>0</v>
      </c>
      <c r="U15" s="85">
        <f t="shared" si="1"/>
        <v>0</v>
      </c>
      <c r="V15" s="79"/>
      <c r="W15" s="79"/>
      <c r="X15" s="79"/>
      <c r="Y15" s="79"/>
      <c r="Z15" s="79"/>
    </row>
    <row r="16" spans="1:26" ht="14.25">
      <c r="A16" s="75" t="s">
        <v>1652</v>
      </c>
      <c r="B16" s="76" t="s">
        <v>1653</v>
      </c>
      <c r="C16" s="76" t="s">
        <v>9848</v>
      </c>
      <c r="D16" s="76">
        <v>0</v>
      </c>
      <c r="E16" s="76" t="s">
        <v>20</v>
      </c>
      <c r="F16" s="76">
        <v>0</v>
      </c>
      <c r="G16" s="76">
        <v>0</v>
      </c>
      <c r="H16" s="76">
        <v>0</v>
      </c>
      <c r="I16" s="76">
        <v>0</v>
      </c>
      <c r="J16" s="76" t="s">
        <v>1475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7">
        <v>13</v>
      </c>
      <c r="S16" s="78"/>
      <c r="T16" s="69">
        <f t="shared" si="0"/>
        <v>0</v>
      </c>
      <c r="U16" s="69">
        <f t="shared" si="1"/>
        <v>0</v>
      </c>
      <c r="V16" s="79"/>
      <c r="W16" s="79"/>
      <c r="X16" s="79"/>
      <c r="Y16" s="79"/>
      <c r="Z16" s="79"/>
    </row>
    <row r="17" spans="1:26" ht="14.25">
      <c r="A17" s="75" t="s">
        <v>1666</v>
      </c>
      <c r="B17" s="76" t="s">
        <v>1667</v>
      </c>
      <c r="C17" s="76" t="s">
        <v>9848</v>
      </c>
      <c r="D17" s="76">
        <v>0</v>
      </c>
      <c r="E17" s="76" t="s">
        <v>20</v>
      </c>
      <c r="F17" s="76">
        <v>0</v>
      </c>
      <c r="G17" s="76">
        <v>0</v>
      </c>
      <c r="H17" s="76" t="s">
        <v>1668</v>
      </c>
      <c r="I17" s="76">
        <v>0</v>
      </c>
      <c r="J17" s="76" t="s">
        <v>1669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7">
        <v>1</v>
      </c>
      <c r="S17" s="78"/>
      <c r="T17" s="69">
        <f t="shared" si="0"/>
        <v>0</v>
      </c>
      <c r="U17" s="69">
        <f t="shared" si="1"/>
        <v>0</v>
      </c>
      <c r="V17" s="79"/>
      <c r="W17" s="79"/>
      <c r="X17" s="79"/>
      <c r="Y17" s="79"/>
      <c r="Z17" s="79"/>
    </row>
    <row r="18" spans="1:26" ht="14.25">
      <c r="A18" s="75" t="s">
        <v>1673</v>
      </c>
      <c r="B18" s="76" t="s">
        <v>1674</v>
      </c>
      <c r="C18" s="76" t="s">
        <v>9848</v>
      </c>
      <c r="D18" s="76">
        <v>0</v>
      </c>
      <c r="E18" s="76" t="s">
        <v>20</v>
      </c>
      <c r="F18" s="76">
        <v>0</v>
      </c>
      <c r="G18" s="76">
        <v>0</v>
      </c>
      <c r="H18" s="76" t="s">
        <v>1675</v>
      </c>
      <c r="I18" s="76">
        <v>0</v>
      </c>
      <c r="J18" s="76" t="s">
        <v>1676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7">
        <v>1</v>
      </c>
      <c r="S18" s="78"/>
      <c r="T18" s="69">
        <f t="shared" si="0"/>
        <v>0</v>
      </c>
      <c r="U18" s="69">
        <f t="shared" si="1"/>
        <v>0</v>
      </c>
      <c r="V18" s="79"/>
      <c r="W18" s="79"/>
      <c r="X18" s="79"/>
      <c r="Y18" s="79"/>
      <c r="Z18" s="79"/>
    </row>
    <row r="19" spans="1:26" ht="14.25">
      <c r="A19" s="75" t="s">
        <v>1691</v>
      </c>
      <c r="B19" s="76" t="s">
        <v>1692</v>
      </c>
      <c r="C19" s="76" t="s">
        <v>9848</v>
      </c>
      <c r="D19" s="76">
        <v>0</v>
      </c>
      <c r="E19" s="76" t="s">
        <v>751</v>
      </c>
      <c r="F19" s="76">
        <v>0</v>
      </c>
      <c r="G19" s="76">
        <v>0</v>
      </c>
      <c r="H19" s="76" t="s">
        <v>1693</v>
      </c>
      <c r="I19" s="76">
        <v>0</v>
      </c>
      <c r="J19" s="76" t="s">
        <v>1694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7">
        <v>975</v>
      </c>
      <c r="S19" s="84">
        <v>3.1988188976377998</v>
      </c>
      <c r="T19" s="69">
        <f t="shared" si="0"/>
        <v>0</v>
      </c>
      <c r="U19" s="85">
        <f t="shared" si="1"/>
        <v>0</v>
      </c>
      <c r="V19" s="79"/>
      <c r="W19" s="79"/>
      <c r="X19" s="79"/>
      <c r="Y19" s="79"/>
      <c r="Z19" s="79"/>
    </row>
    <row r="20" spans="1:26" ht="14.25">
      <c r="A20" s="75" t="s">
        <v>1698</v>
      </c>
      <c r="B20" s="76" t="s">
        <v>1699</v>
      </c>
      <c r="C20" s="76" t="s">
        <v>9741</v>
      </c>
      <c r="D20" s="76">
        <v>0</v>
      </c>
      <c r="E20" s="76" t="s">
        <v>20</v>
      </c>
      <c r="F20" s="76">
        <v>6.9000000000000006E-2</v>
      </c>
      <c r="G20" s="76">
        <v>0</v>
      </c>
      <c r="H20" s="76" t="s">
        <v>1700</v>
      </c>
      <c r="I20" s="76" t="s">
        <v>1480</v>
      </c>
      <c r="J20" s="76" t="s">
        <v>1700</v>
      </c>
      <c r="K20" s="76" t="s">
        <v>1700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7">
        <v>1</v>
      </c>
      <c r="S20" s="78"/>
      <c r="T20" s="69">
        <f t="shared" si="0"/>
        <v>0</v>
      </c>
      <c r="U20" s="69">
        <f t="shared" si="1"/>
        <v>0</v>
      </c>
      <c r="V20" s="79"/>
      <c r="W20" s="79"/>
      <c r="X20" s="79"/>
      <c r="Y20" s="79"/>
      <c r="Z20" s="79"/>
    </row>
    <row r="21" spans="1:26" ht="14.25">
      <c r="A21" s="80" t="s">
        <v>1833</v>
      </c>
      <c r="B21" s="81" t="s">
        <v>1834</v>
      </c>
      <c r="C21" s="76" t="s">
        <v>9848</v>
      </c>
      <c r="D21" s="76">
        <v>0</v>
      </c>
      <c r="E21" s="76" t="s">
        <v>20</v>
      </c>
      <c r="F21" s="76">
        <v>1.8499999999999999E-2</v>
      </c>
      <c r="G21" s="76" t="s">
        <v>1488</v>
      </c>
      <c r="H21" s="76" t="s">
        <v>1835</v>
      </c>
      <c r="I21" s="76" t="s">
        <v>1480</v>
      </c>
      <c r="J21" s="76" t="s">
        <v>1835</v>
      </c>
      <c r="K21" s="76" t="s">
        <v>1836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7">
        <v>2</v>
      </c>
      <c r="S21" s="78"/>
      <c r="T21" s="69">
        <f t="shared" si="0"/>
        <v>0</v>
      </c>
      <c r="U21" s="69">
        <f t="shared" si="1"/>
        <v>0</v>
      </c>
      <c r="V21" s="79"/>
      <c r="W21" s="79"/>
      <c r="X21" s="79"/>
      <c r="Y21" s="79"/>
      <c r="Z21" s="79"/>
    </row>
    <row r="22" spans="1:26" ht="14.25">
      <c r="A22" s="82"/>
      <c r="B22" s="83"/>
      <c r="C22" s="76" t="s">
        <v>9741</v>
      </c>
      <c r="D22" s="76">
        <v>0</v>
      </c>
      <c r="E22" s="76" t="s">
        <v>20</v>
      </c>
      <c r="F22" s="76">
        <v>1.8499999999999999E-2</v>
      </c>
      <c r="G22" s="76" t="s">
        <v>1488</v>
      </c>
      <c r="H22" s="76" t="s">
        <v>1835</v>
      </c>
      <c r="I22" s="76" t="s">
        <v>1480</v>
      </c>
      <c r="J22" s="76" t="s">
        <v>1835</v>
      </c>
      <c r="K22" s="76" t="s">
        <v>1836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7">
        <v>11</v>
      </c>
      <c r="S22" s="84">
        <v>12</v>
      </c>
      <c r="T22" s="69">
        <f t="shared" si="0"/>
        <v>0</v>
      </c>
      <c r="U22" s="69">
        <f t="shared" si="1"/>
        <v>0</v>
      </c>
      <c r="V22" s="79"/>
      <c r="W22" s="79"/>
      <c r="X22" s="79"/>
      <c r="Y22" s="79"/>
      <c r="Z22" s="79"/>
    </row>
    <row r="23" spans="1:26" ht="14.25">
      <c r="A23" s="75" t="s">
        <v>1858</v>
      </c>
      <c r="B23" s="76" t="s">
        <v>1859</v>
      </c>
      <c r="C23" s="76" t="s">
        <v>9741</v>
      </c>
      <c r="D23" s="76">
        <v>0</v>
      </c>
      <c r="E23" s="76" t="s">
        <v>20</v>
      </c>
      <c r="F23" s="76">
        <v>0</v>
      </c>
      <c r="G23" s="76">
        <v>0</v>
      </c>
      <c r="H23" s="76" t="s">
        <v>1860</v>
      </c>
      <c r="I23" s="76">
        <v>0</v>
      </c>
      <c r="J23" s="76" t="s">
        <v>1861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7">
        <v>2</v>
      </c>
      <c r="S23" s="84">
        <v>4</v>
      </c>
      <c r="T23" s="69">
        <f t="shared" si="0"/>
        <v>0</v>
      </c>
      <c r="U23" s="85">
        <f t="shared" si="1"/>
        <v>0</v>
      </c>
      <c r="V23" s="79"/>
      <c r="W23" s="79"/>
      <c r="X23" s="79"/>
      <c r="Y23" s="79"/>
      <c r="Z23" s="79"/>
    </row>
    <row r="24" spans="1:26" ht="14.25">
      <c r="A24" s="75" t="s">
        <v>1961</v>
      </c>
      <c r="B24" s="76" t="s">
        <v>1962</v>
      </c>
      <c r="C24" s="76" t="s">
        <v>9741</v>
      </c>
      <c r="D24" s="76">
        <v>0</v>
      </c>
      <c r="E24" s="76" t="s">
        <v>20</v>
      </c>
      <c r="F24" s="76">
        <v>0</v>
      </c>
      <c r="G24" s="76">
        <v>0</v>
      </c>
      <c r="H24" s="76">
        <v>0</v>
      </c>
      <c r="I24" s="76">
        <v>0</v>
      </c>
      <c r="J24" s="76" t="s">
        <v>1963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7">
        <v>340</v>
      </c>
      <c r="S24" s="84">
        <v>0.14107611548556401</v>
      </c>
      <c r="T24" s="69">
        <f t="shared" si="0"/>
        <v>0</v>
      </c>
      <c r="U24" s="69">
        <f t="shared" si="1"/>
        <v>0</v>
      </c>
      <c r="V24" s="79"/>
      <c r="W24" s="79"/>
      <c r="X24" s="79"/>
      <c r="Y24" s="79"/>
      <c r="Z24" s="79"/>
    </row>
    <row r="25" spans="1:26" ht="14.25">
      <c r="A25" s="80" t="s">
        <v>1975</v>
      </c>
      <c r="B25" s="81" t="s">
        <v>1976</v>
      </c>
      <c r="C25" s="76" t="s">
        <v>9848</v>
      </c>
      <c r="D25" s="76">
        <v>0</v>
      </c>
      <c r="E25" s="76" t="s">
        <v>20</v>
      </c>
      <c r="F25" s="76">
        <v>0</v>
      </c>
      <c r="G25" s="76">
        <v>0</v>
      </c>
      <c r="H25" s="76">
        <v>22552161</v>
      </c>
      <c r="I25" s="76">
        <v>0</v>
      </c>
      <c r="J25" s="76">
        <v>22552161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7">
        <v>1</v>
      </c>
      <c r="S25" s="78"/>
      <c r="T25" s="69">
        <f t="shared" si="0"/>
        <v>0</v>
      </c>
      <c r="U25" s="69">
        <f t="shared" si="1"/>
        <v>0</v>
      </c>
      <c r="V25" s="79"/>
      <c r="W25" s="79"/>
      <c r="X25" s="79"/>
      <c r="Y25" s="79"/>
      <c r="Z25" s="79"/>
    </row>
    <row r="26" spans="1:26" ht="14.25">
      <c r="A26" s="82"/>
      <c r="B26" s="83"/>
      <c r="C26" s="76" t="s">
        <v>9741</v>
      </c>
      <c r="D26" s="76">
        <v>0</v>
      </c>
      <c r="E26" s="76" t="s">
        <v>20</v>
      </c>
      <c r="F26" s="76">
        <v>0</v>
      </c>
      <c r="G26" s="76">
        <v>0</v>
      </c>
      <c r="H26" s="76">
        <v>22552161</v>
      </c>
      <c r="I26" s="76">
        <v>0</v>
      </c>
      <c r="J26" s="76">
        <v>22552161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7">
        <v>1</v>
      </c>
      <c r="S26" s="84">
        <v>2</v>
      </c>
      <c r="T26" s="69">
        <f t="shared" si="0"/>
        <v>0</v>
      </c>
      <c r="U26" s="69">
        <f t="shared" si="1"/>
        <v>0</v>
      </c>
      <c r="V26" s="79"/>
      <c r="W26" s="79"/>
      <c r="X26" s="79"/>
      <c r="Y26" s="79"/>
      <c r="Z26" s="79"/>
    </row>
    <row r="27" spans="1:26" ht="14.25">
      <c r="A27" s="75" t="s">
        <v>2169</v>
      </c>
      <c r="B27" s="76" t="s">
        <v>2170</v>
      </c>
      <c r="C27" s="76" t="s">
        <v>9741</v>
      </c>
      <c r="D27" s="76">
        <v>0</v>
      </c>
      <c r="E27" s="76" t="s">
        <v>20</v>
      </c>
      <c r="F27" s="76">
        <v>0</v>
      </c>
      <c r="G27" s="76">
        <v>0</v>
      </c>
      <c r="H27" s="76">
        <v>0</v>
      </c>
      <c r="I27" s="76">
        <v>0</v>
      </c>
      <c r="J27" s="76" t="s">
        <v>2171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7">
        <v>1</v>
      </c>
      <c r="S27" s="84">
        <v>2</v>
      </c>
      <c r="T27" s="69">
        <f t="shared" si="0"/>
        <v>0</v>
      </c>
      <c r="U27" s="69">
        <f t="shared" si="1"/>
        <v>0</v>
      </c>
      <c r="V27" s="79"/>
      <c r="W27" s="79"/>
      <c r="X27" s="79"/>
      <c r="Y27" s="79"/>
      <c r="Z27" s="79"/>
    </row>
    <row r="28" spans="1:26" ht="14.25">
      <c r="A28" s="75" t="s">
        <v>2333</v>
      </c>
      <c r="B28" s="76" t="s">
        <v>2334</v>
      </c>
      <c r="C28" s="76" t="s">
        <v>9741</v>
      </c>
      <c r="D28" s="76">
        <v>0</v>
      </c>
      <c r="E28" s="76" t="s">
        <v>20</v>
      </c>
      <c r="F28" s="76">
        <v>0</v>
      </c>
      <c r="G28" s="76">
        <v>0</v>
      </c>
      <c r="H28" s="76">
        <v>0</v>
      </c>
      <c r="I28" s="76">
        <v>0</v>
      </c>
      <c r="J28" s="76" t="s">
        <v>2335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7">
        <v>1</v>
      </c>
      <c r="S28" s="84">
        <v>2</v>
      </c>
      <c r="T28" s="69">
        <f t="shared" si="0"/>
        <v>0</v>
      </c>
      <c r="U28" s="85">
        <f t="shared" si="1"/>
        <v>0</v>
      </c>
      <c r="V28" s="79"/>
      <c r="W28" s="79"/>
      <c r="X28" s="79"/>
      <c r="Y28" s="79"/>
      <c r="Z28" s="79"/>
    </row>
    <row r="29" spans="1:26" ht="14.25">
      <c r="A29" s="75" t="s">
        <v>2635</v>
      </c>
      <c r="B29" s="76" t="s">
        <v>2636</v>
      </c>
      <c r="C29" s="76" t="s">
        <v>9741</v>
      </c>
      <c r="D29" s="76">
        <v>0</v>
      </c>
      <c r="E29" s="76" t="s">
        <v>20</v>
      </c>
      <c r="F29" s="76">
        <v>0</v>
      </c>
      <c r="G29" s="76">
        <v>0</v>
      </c>
      <c r="H29" s="76">
        <v>0</v>
      </c>
      <c r="I29" s="76">
        <v>0</v>
      </c>
      <c r="J29" s="76" t="s">
        <v>2637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7">
        <v>1</v>
      </c>
      <c r="S29" s="84">
        <v>2</v>
      </c>
      <c r="T29" s="69">
        <f t="shared" si="0"/>
        <v>0</v>
      </c>
      <c r="U29" s="85">
        <f t="shared" si="1"/>
        <v>0</v>
      </c>
      <c r="V29" s="79"/>
      <c r="W29" s="79"/>
      <c r="X29" s="79"/>
      <c r="Y29" s="79"/>
      <c r="Z29" s="79"/>
    </row>
    <row r="30" spans="1:26" ht="14.25">
      <c r="A30" s="75" t="s">
        <v>2736</v>
      </c>
      <c r="B30" s="76" t="s">
        <v>2737</v>
      </c>
      <c r="C30" s="76" t="s">
        <v>9741</v>
      </c>
      <c r="D30" s="76">
        <v>0</v>
      </c>
      <c r="E30" s="76" t="s">
        <v>751</v>
      </c>
      <c r="F30" s="76">
        <v>3.884514435696E-3</v>
      </c>
      <c r="G30" s="76">
        <v>0</v>
      </c>
      <c r="H30" s="76" t="s">
        <v>2738</v>
      </c>
      <c r="I30" s="76" t="s">
        <v>1337</v>
      </c>
      <c r="J30" s="76" t="s">
        <v>2669</v>
      </c>
      <c r="K30" s="76" t="s">
        <v>2669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7">
        <v>220</v>
      </c>
      <c r="S30" s="84">
        <v>0.721784776902887</v>
      </c>
      <c r="T30" s="69">
        <f t="shared" si="0"/>
        <v>0</v>
      </c>
      <c r="U30" s="85">
        <f t="shared" si="1"/>
        <v>0</v>
      </c>
      <c r="V30" s="79"/>
      <c r="W30" s="79"/>
      <c r="X30" s="79"/>
      <c r="Y30" s="79"/>
      <c r="Z30" s="79"/>
    </row>
    <row r="31" spans="1:26" ht="14.25">
      <c r="A31" s="75" t="s">
        <v>2865</v>
      </c>
      <c r="B31" s="76" t="s">
        <v>2866</v>
      </c>
      <c r="C31" s="76" t="s">
        <v>9848</v>
      </c>
      <c r="D31" s="76">
        <v>0</v>
      </c>
      <c r="E31" s="76" t="s">
        <v>751</v>
      </c>
      <c r="F31" s="76">
        <v>1.010498687664E-3</v>
      </c>
      <c r="G31" s="76">
        <v>0</v>
      </c>
      <c r="H31" s="76" t="s">
        <v>2867</v>
      </c>
      <c r="I31" s="76" t="s">
        <v>2868</v>
      </c>
      <c r="J31" s="76" t="s">
        <v>2869</v>
      </c>
      <c r="K31" s="76" t="s">
        <v>2867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7">
        <v>1000</v>
      </c>
      <c r="S31" s="84">
        <v>3.2808398950131199</v>
      </c>
      <c r="T31" s="69">
        <f t="shared" si="0"/>
        <v>0</v>
      </c>
      <c r="U31" s="85">
        <f t="shared" si="1"/>
        <v>0</v>
      </c>
      <c r="V31" s="79"/>
      <c r="W31" s="79"/>
      <c r="X31" s="79"/>
      <c r="Y31" s="79"/>
      <c r="Z31" s="79"/>
    </row>
    <row r="32" spans="1:26" ht="14.25">
      <c r="A32" s="80" t="s">
        <v>2876</v>
      </c>
      <c r="B32" s="81" t="s">
        <v>2877</v>
      </c>
      <c r="C32" s="76" t="s">
        <v>9848</v>
      </c>
      <c r="D32" s="76">
        <v>0</v>
      </c>
      <c r="E32" s="76" t="s">
        <v>751</v>
      </c>
      <c r="F32" s="76">
        <v>0</v>
      </c>
      <c r="G32" s="76">
        <v>0</v>
      </c>
      <c r="H32" s="76">
        <v>0</v>
      </c>
      <c r="I32" s="76">
        <v>0</v>
      </c>
      <c r="J32" s="76" t="s">
        <v>2878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7">
        <v>4000</v>
      </c>
      <c r="S32" s="84">
        <v>13.123359580052499</v>
      </c>
      <c r="T32" s="69">
        <f t="shared" si="0"/>
        <v>0</v>
      </c>
      <c r="U32" s="85">
        <f t="shared" si="1"/>
        <v>0</v>
      </c>
      <c r="V32" s="79"/>
      <c r="W32" s="79"/>
      <c r="X32" s="79"/>
      <c r="Y32" s="79"/>
      <c r="Z32" s="79"/>
    </row>
    <row r="33" spans="1:26" ht="14.25">
      <c r="A33" s="82"/>
      <c r="B33" s="83"/>
      <c r="C33" s="76" t="s">
        <v>9741</v>
      </c>
      <c r="D33" s="76">
        <v>0</v>
      </c>
      <c r="E33" s="76" t="s">
        <v>751</v>
      </c>
      <c r="F33" s="76">
        <v>0</v>
      </c>
      <c r="G33" s="76">
        <v>0</v>
      </c>
      <c r="H33" s="76">
        <v>0</v>
      </c>
      <c r="I33" s="76">
        <v>0</v>
      </c>
      <c r="J33" s="76" t="s">
        <v>2878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7">
        <v>620</v>
      </c>
      <c r="S33" s="84">
        <v>2.0341207349081398</v>
      </c>
      <c r="T33" s="69">
        <f t="shared" si="0"/>
        <v>0</v>
      </c>
      <c r="U33" s="69">
        <f t="shared" si="1"/>
        <v>0</v>
      </c>
      <c r="V33" s="79"/>
      <c r="W33" s="79"/>
      <c r="X33" s="79"/>
      <c r="Y33" s="79"/>
      <c r="Z33" s="79"/>
    </row>
    <row r="34" spans="1:26" ht="14.25">
      <c r="A34" s="75" t="s">
        <v>2879</v>
      </c>
      <c r="B34" s="76" t="s">
        <v>2880</v>
      </c>
      <c r="C34" s="76" t="s">
        <v>9848</v>
      </c>
      <c r="D34" s="76">
        <v>0</v>
      </c>
      <c r="E34" s="76" t="s">
        <v>751</v>
      </c>
      <c r="F34" s="76">
        <v>0</v>
      </c>
      <c r="G34" s="76">
        <v>0</v>
      </c>
      <c r="H34" s="76">
        <v>0</v>
      </c>
      <c r="I34" s="76">
        <v>0</v>
      </c>
      <c r="J34" s="76" t="s">
        <v>2881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7">
        <v>2000</v>
      </c>
      <c r="S34" s="84">
        <v>6.5616797900262496</v>
      </c>
      <c r="T34" s="69">
        <f t="shared" si="0"/>
        <v>0</v>
      </c>
      <c r="U34" s="69">
        <f t="shared" si="1"/>
        <v>0</v>
      </c>
      <c r="V34" s="79"/>
      <c r="W34" s="79"/>
      <c r="X34" s="79"/>
      <c r="Y34" s="79"/>
      <c r="Z34" s="79"/>
    </row>
    <row r="35" spans="1:26" ht="14.25">
      <c r="A35" s="80" t="s">
        <v>2882</v>
      </c>
      <c r="B35" s="81" t="s">
        <v>2883</v>
      </c>
      <c r="C35" s="76" t="s">
        <v>9848</v>
      </c>
      <c r="D35" s="76">
        <v>0</v>
      </c>
      <c r="E35" s="76" t="s">
        <v>751</v>
      </c>
      <c r="F35" s="76">
        <v>7.5459317585301804E-5</v>
      </c>
      <c r="G35" s="76">
        <v>0</v>
      </c>
      <c r="H35" s="76" t="s">
        <v>2884</v>
      </c>
      <c r="I35" s="76" t="s">
        <v>2868</v>
      </c>
      <c r="J35" s="76" t="s">
        <v>2884</v>
      </c>
      <c r="K35" s="76" t="s">
        <v>2884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7">
        <v>2000</v>
      </c>
      <c r="S35" s="84">
        <v>6.5616797900262496</v>
      </c>
      <c r="T35" s="69">
        <f t="shared" ref="T35:T66" si="2">$U$1*R35</f>
        <v>0</v>
      </c>
      <c r="U35" s="69">
        <f t="shared" ref="U35:U66" si="3">$U$1*S35</f>
        <v>0</v>
      </c>
      <c r="V35" s="79"/>
      <c r="W35" s="79"/>
      <c r="X35" s="79"/>
      <c r="Y35" s="79"/>
      <c r="Z35" s="79"/>
    </row>
    <row r="36" spans="1:26" ht="14.25">
      <c r="A36" s="82"/>
      <c r="B36" s="83"/>
      <c r="C36" s="76" t="s">
        <v>9741</v>
      </c>
      <c r="D36" s="76">
        <v>0</v>
      </c>
      <c r="E36" s="76" t="s">
        <v>751</v>
      </c>
      <c r="F36" s="76">
        <v>7.5459317585301804E-5</v>
      </c>
      <c r="G36" s="76">
        <v>0</v>
      </c>
      <c r="H36" s="76" t="s">
        <v>2884</v>
      </c>
      <c r="I36" s="76" t="s">
        <v>2868</v>
      </c>
      <c r="J36" s="76" t="s">
        <v>2884</v>
      </c>
      <c r="K36" s="76" t="s">
        <v>2884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7">
        <v>620</v>
      </c>
      <c r="S36" s="84">
        <v>2.0341207349081398</v>
      </c>
      <c r="T36" s="69">
        <f t="shared" si="2"/>
        <v>0</v>
      </c>
      <c r="U36" s="69">
        <f t="shared" si="3"/>
        <v>0</v>
      </c>
      <c r="V36" s="79"/>
      <c r="W36" s="79"/>
      <c r="X36" s="79"/>
      <c r="Y36" s="79"/>
      <c r="Z36" s="79"/>
    </row>
    <row r="37" spans="1:26" ht="14.25">
      <c r="A37" s="75" t="s">
        <v>3056</v>
      </c>
      <c r="B37" s="76" t="s">
        <v>3057</v>
      </c>
      <c r="C37" s="76" t="s">
        <v>9741</v>
      </c>
      <c r="D37" s="76">
        <v>0</v>
      </c>
      <c r="E37" s="76" t="s">
        <v>20</v>
      </c>
      <c r="F37" s="76">
        <v>0</v>
      </c>
      <c r="G37" s="76">
        <v>0</v>
      </c>
      <c r="H37" s="76">
        <v>0</v>
      </c>
      <c r="I37" s="76">
        <v>0</v>
      </c>
      <c r="J37" s="76" t="s">
        <v>3058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7">
        <v>4</v>
      </c>
      <c r="S37" s="78"/>
      <c r="T37" s="69">
        <f t="shared" si="2"/>
        <v>0</v>
      </c>
      <c r="U37" s="69">
        <f t="shared" si="3"/>
        <v>0</v>
      </c>
      <c r="V37" s="79"/>
      <c r="W37" s="79"/>
      <c r="X37" s="79"/>
      <c r="Y37" s="79"/>
      <c r="Z37" s="79"/>
    </row>
    <row r="38" spans="1:26" ht="14.25">
      <c r="A38" s="75" t="s">
        <v>3071</v>
      </c>
      <c r="B38" s="76" t="s">
        <v>3072</v>
      </c>
      <c r="C38" s="76" t="s">
        <v>9741</v>
      </c>
      <c r="D38" s="76">
        <v>0</v>
      </c>
      <c r="E38" s="76" t="s">
        <v>20</v>
      </c>
      <c r="F38" s="76">
        <v>2.5000000000000001E-2</v>
      </c>
      <c r="G38" s="76" t="s">
        <v>3073</v>
      </c>
      <c r="H38" s="76">
        <v>40818</v>
      </c>
      <c r="I38" s="76" t="s">
        <v>3073</v>
      </c>
      <c r="J38" s="76" t="s">
        <v>3074</v>
      </c>
      <c r="K38" s="76">
        <v>40818</v>
      </c>
      <c r="L38" s="76" t="s">
        <v>3075</v>
      </c>
      <c r="M38" s="76" t="s">
        <v>3076</v>
      </c>
      <c r="N38" s="76" t="s">
        <v>3074</v>
      </c>
      <c r="O38" s="76">
        <v>0</v>
      </c>
      <c r="P38" s="76">
        <v>0</v>
      </c>
      <c r="Q38" s="76">
        <v>0</v>
      </c>
      <c r="R38" s="77">
        <v>2</v>
      </c>
      <c r="S38" s="78"/>
      <c r="T38" s="69">
        <f t="shared" si="2"/>
        <v>0</v>
      </c>
      <c r="U38" s="69">
        <f t="shared" si="3"/>
        <v>0</v>
      </c>
      <c r="V38" s="79"/>
      <c r="W38" s="79"/>
      <c r="X38" s="79"/>
      <c r="Y38" s="79"/>
      <c r="Z38" s="79"/>
    </row>
    <row r="39" spans="1:26" ht="14.25">
      <c r="A39" s="75" t="s">
        <v>3141</v>
      </c>
      <c r="B39" s="76" t="s">
        <v>3142</v>
      </c>
      <c r="C39" s="76" t="s">
        <v>9741</v>
      </c>
      <c r="D39" s="76">
        <v>0</v>
      </c>
      <c r="E39" s="76" t="s">
        <v>20</v>
      </c>
      <c r="F39" s="76">
        <v>1.17E-2</v>
      </c>
      <c r="G39" s="76" t="s">
        <v>3073</v>
      </c>
      <c r="H39" s="76">
        <v>39505</v>
      </c>
      <c r="I39" s="76" t="s">
        <v>3073</v>
      </c>
      <c r="J39" s="76" t="s">
        <v>3143</v>
      </c>
      <c r="K39" s="76">
        <v>39505</v>
      </c>
      <c r="L39" s="76" t="s">
        <v>3075</v>
      </c>
      <c r="M39" s="76" t="s">
        <v>3076</v>
      </c>
      <c r="N39" s="76" t="s">
        <v>3143</v>
      </c>
      <c r="O39" s="76">
        <v>0</v>
      </c>
      <c r="P39" s="76">
        <v>0</v>
      </c>
      <c r="Q39" s="76">
        <v>0</v>
      </c>
      <c r="R39" s="77">
        <v>6</v>
      </c>
      <c r="S39" s="78"/>
      <c r="T39" s="69">
        <f t="shared" si="2"/>
        <v>0</v>
      </c>
      <c r="U39" s="69">
        <f t="shared" si="3"/>
        <v>0</v>
      </c>
      <c r="V39" s="79"/>
      <c r="W39" s="79"/>
      <c r="X39" s="79"/>
      <c r="Y39" s="79"/>
      <c r="Z39" s="79"/>
    </row>
    <row r="40" spans="1:26" ht="14.25">
      <c r="A40" s="75" t="s">
        <v>3146</v>
      </c>
      <c r="B40" s="76" t="s">
        <v>3147</v>
      </c>
      <c r="C40" s="76" t="s">
        <v>9741</v>
      </c>
      <c r="D40" s="76">
        <v>0</v>
      </c>
      <c r="E40" s="76" t="s">
        <v>20</v>
      </c>
      <c r="F40" s="76">
        <v>2.8299999999999999E-2</v>
      </c>
      <c r="G40" s="76" t="s">
        <v>3073</v>
      </c>
      <c r="H40" s="76">
        <v>39508</v>
      </c>
      <c r="I40" s="76" t="s">
        <v>3073</v>
      </c>
      <c r="J40" s="76" t="s">
        <v>3148</v>
      </c>
      <c r="K40" s="76">
        <v>39508</v>
      </c>
      <c r="L40" s="76" t="s">
        <v>3075</v>
      </c>
      <c r="M40" s="76" t="s">
        <v>3076</v>
      </c>
      <c r="N40" s="76" t="s">
        <v>3148</v>
      </c>
      <c r="O40" s="76">
        <v>0</v>
      </c>
      <c r="P40" s="76">
        <v>0</v>
      </c>
      <c r="Q40" s="76">
        <v>0</v>
      </c>
      <c r="R40" s="77">
        <v>4</v>
      </c>
      <c r="S40" s="78"/>
      <c r="T40" s="69">
        <f t="shared" si="2"/>
        <v>0</v>
      </c>
      <c r="U40" s="69">
        <f t="shared" si="3"/>
        <v>0</v>
      </c>
      <c r="V40" s="79"/>
      <c r="W40" s="79"/>
      <c r="X40" s="79"/>
      <c r="Y40" s="79"/>
      <c r="Z40" s="79"/>
    </row>
    <row r="41" spans="1:26" ht="14.25">
      <c r="A41" s="75" t="s">
        <v>3161</v>
      </c>
      <c r="B41" s="76" t="s">
        <v>3162</v>
      </c>
      <c r="C41" s="76" t="s">
        <v>9741</v>
      </c>
      <c r="D41" s="76">
        <v>0</v>
      </c>
      <c r="E41" s="76" t="s">
        <v>20</v>
      </c>
      <c r="F41" s="76">
        <v>0</v>
      </c>
      <c r="G41" s="76">
        <v>0</v>
      </c>
      <c r="H41" s="76">
        <v>0</v>
      </c>
      <c r="I41" s="76">
        <v>0</v>
      </c>
      <c r="J41" s="76" t="s">
        <v>3163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7">
        <v>4</v>
      </c>
      <c r="S41" s="78"/>
      <c r="T41" s="69">
        <f t="shared" si="2"/>
        <v>0</v>
      </c>
      <c r="U41" s="69">
        <f t="shared" si="3"/>
        <v>0</v>
      </c>
      <c r="V41" s="79"/>
      <c r="W41" s="79"/>
      <c r="X41" s="79"/>
      <c r="Y41" s="79"/>
      <c r="Z41" s="79"/>
    </row>
    <row r="42" spans="1:26" ht="14.25">
      <c r="A42" s="75" t="s">
        <v>3166</v>
      </c>
      <c r="B42" s="76" t="s">
        <v>3167</v>
      </c>
      <c r="C42" s="76" t="s">
        <v>9741</v>
      </c>
      <c r="D42" s="76">
        <v>0</v>
      </c>
      <c r="E42" s="76" t="s">
        <v>20</v>
      </c>
      <c r="F42" s="76">
        <v>2.29E-2</v>
      </c>
      <c r="G42" s="76" t="s">
        <v>3073</v>
      </c>
      <c r="H42" s="76">
        <v>1139539</v>
      </c>
      <c r="I42" s="76" t="s">
        <v>3073</v>
      </c>
      <c r="J42" s="76" t="s">
        <v>3168</v>
      </c>
      <c r="K42" s="76">
        <v>1139539</v>
      </c>
      <c r="L42" s="76" t="s">
        <v>3075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7">
        <v>1</v>
      </c>
      <c r="S42" s="78"/>
      <c r="T42" s="69">
        <f t="shared" si="2"/>
        <v>0</v>
      </c>
      <c r="U42" s="69">
        <f t="shared" si="3"/>
        <v>0</v>
      </c>
      <c r="V42" s="79"/>
      <c r="W42" s="79"/>
      <c r="X42" s="79"/>
      <c r="Y42" s="79"/>
      <c r="Z42" s="79"/>
    </row>
    <row r="43" spans="1:26" ht="14.25">
      <c r="A43" s="75" t="s">
        <v>3174</v>
      </c>
      <c r="B43" s="76" t="s">
        <v>3175</v>
      </c>
      <c r="C43" s="76" t="s">
        <v>9741</v>
      </c>
      <c r="D43" s="76">
        <v>0</v>
      </c>
      <c r="E43" s="76" t="s">
        <v>20</v>
      </c>
      <c r="F43" s="76">
        <v>7.8200000000000006E-2</v>
      </c>
      <c r="G43" s="76" t="s">
        <v>3073</v>
      </c>
      <c r="H43" s="76" t="s">
        <v>3176</v>
      </c>
      <c r="I43" s="76" t="s">
        <v>3073</v>
      </c>
      <c r="J43" s="76" t="s">
        <v>3177</v>
      </c>
      <c r="K43" s="76" t="s">
        <v>3176</v>
      </c>
      <c r="L43" s="76" t="s">
        <v>3075</v>
      </c>
      <c r="M43" s="76" t="s">
        <v>3076</v>
      </c>
      <c r="N43" s="76" t="s">
        <v>3177</v>
      </c>
      <c r="O43" s="76">
        <v>0</v>
      </c>
      <c r="P43" s="76">
        <v>0</v>
      </c>
      <c r="Q43" s="76">
        <v>0</v>
      </c>
      <c r="R43" s="77">
        <v>1</v>
      </c>
      <c r="S43" s="84">
        <v>4</v>
      </c>
      <c r="T43" s="69">
        <f t="shared" si="2"/>
        <v>0</v>
      </c>
      <c r="U43" s="69">
        <f t="shared" si="3"/>
        <v>0</v>
      </c>
      <c r="V43" s="79"/>
      <c r="W43" s="79"/>
      <c r="X43" s="79"/>
      <c r="Y43" s="79"/>
      <c r="Z43" s="79"/>
    </row>
    <row r="44" spans="1:26" ht="14.25">
      <c r="A44" s="75" t="s">
        <v>3225</v>
      </c>
      <c r="B44" s="76" t="s">
        <v>3226</v>
      </c>
      <c r="C44" s="76" t="s">
        <v>9741</v>
      </c>
      <c r="D44" s="76">
        <v>0</v>
      </c>
      <c r="E44" s="76" t="s">
        <v>20</v>
      </c>
      <c r="F44" s="76">
        <v>0</v>
      </c>
      <c r="G44" s="76">
        <v>0</v>
      </c>
      <c r="H44" s="76">
        <v>0</v>
      </c>
      <c r="I44" s="76">
        <v>0</v>
      </c>
      <c r="J44" s="76">
        <v>1139905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7">
        <v>1</v>
      </c>
      <c r="S44" s="78"/>
      <c r="T44" s="69">
        <f t="shared" si="2"/>
        <v>0</v>
      </c>
      <c r="U44" s="69">
        <f t="shared" si="3"/>
        <v>0</v>
      </c>
      <c r="V44" s="79"/>
      <c r="W44" s="79"/>
      <c r="X44" s="79"/>
      <c r="Y44" s="79"/>
      <c r="Z44" s="79"/>
    </row>
    <row r="45" spans="1:26" ht="14.25">
      <c r="A45" s="75" t="s">
        <v>3298</v>
      </c>
      <c r="B45" s="76" t="s">
        <v>3299</v>
      </c>
      <c r="C45" s="76" t="s">
        <v>9741</v>
      </c>
      <c r="D45" s="76">
        <v>0</v>
      </c>
      <c r="E45" s="76" t="s">
        <v>20</v>
      </c>
      <c r="F45" s="76">
        <v>8.8200000000000001E-2</v>
      </c>
      <c r="G45" s="76" t="s">
        <v>3073</v>
      </c>
      <c r="H45" s="76" t="s">
        <v>3300</v>
      </c>
      <c r="I45" s="76" t="s">
        <v>3073</v>
      </c>
      <c r="J45" s="76" t="s">
        <v>3301</v>
      </c>
      <c r="K45" s="76" t="s">
        <v>3302</v>
      </c>
      <c r="L45" s="76" t="s">
        <v>3075</v>
      </c>
      <c r="M45" s="76" t="s">
        <v>3076</v>
      </c>
      <c r="N45" s="76" t="s">
        <v>3301</v>
      </c>
      <c r="O45" s="76">
        <v>0</v>
      </c>
      <c r="P45" s="76">
        <v>0</v>
      </c>
      <c r="Q45" s="76">
        <v>0</v>
      </c>
      <c r="R45" s="77">
        <v>2</v>
      </c>
      <c r="S45" s="84">
        <v>2</v>
      </c>
      <c r="T45" s="69">
        <f t="shared" si="2"/>
        <v>0</v>
      </c>
      <c r="U45" s="69">
        <f t="shared" si="3"/>
        <v>0</v>
      </c>
      <c r="V45" s="79"/>
      <c r="W45" s="79"/>
      <c r="X45" s="79"/>
      <c r="Y45" s="79"/>
      <c r="Z45" s="79"/>
    </row>
    <row r="46" spans="1:26" ht="14.25">
      <c r="A46" s="75" t="s">
        <v>3310</v>
      </c>
      <c r="B46" s="76" t="s">
        <v>3311</v>
      </c>
      <c r="C46" s="76" t="s">
        <v>9741</v>
      </c>
      <c r="D46" s="76">
        <v>0</v>
      </c>
      <c r="E46" s="76" t="s">
        <v>20</v>
      </c>
      <c r="F46" s="76">
        <v>4.84</v>
      </c>
      <c r="G46" s="76" t="s">
        <v>3312</v>
      </c>
      <c r="H46" s="76">
        <v>0</v>
      </c>
      <c r="I46" s="76" t="s">
        <v>3312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7">
        <v>1</v>
      </c>
      <c r="S46" s="84">
        <v>2</v>
      </c>
      <c r="T46" s="69">
        <f t="shared" si="2"/>
        <v>0</v>
      </c>
      <c r="U46" s="69">
        <f t="shared" si="3"/>
        <v>0</v>
      </c>
      <c r="V46" s="79"/>
      <c r="W46" s="79"/>
      <c r="X46" s="79"/>
      <c r="Y46" s="79"/>
      <c r="Z46" s="79"/>
    </row>
    <row r="47" spans="1:26" ht="14.25">
      <c r="A47" s="75" t="s">
        <v>3330</v>
      </c>
      <c r="B47" s="76" t="s">
        <v>3331</v>
      </c>
      <c r="C47" s="76" t="s">
        <v>9741</v>
      </c>
      <c r="D47" s="76">
        <v>0</v>
      </c>
      <c r="E47" s="76" t="s">
        <v>20</v>
      </c>
      <c r="F47" s="76">
        <v>0</v>
      </c>
      <c r="G47" s="76">
        <v>0</v>
      </c>
      <c r="H47" s="76">
        <v>0</v>
      </c>
      <c r="I47" s="76">
        <v>0</v>
      </c>
      <c r="J47" s="76" t="s">
        <v>3332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7">
        <v>4</v>
      </c>
      <c r="S47" s="78"/>
      <c r="T47" s="69">
        <f t="shared" si="2"/>
        <v>0</v>
      </c>
      <c r="U47" s="69">
        <f t="shared" si="3"/>
        <v>0</v>
      </c>
      <c r="V47" s="79"/>
      <c r="W47" s="79"/>
      <c r="X47" s="79"/>
      <c r="Y47" s="79"/>
      <c r="Z47" s="79"/>
    </row>
    <row r="48" spans="1:26" ht="14.25">
      <c r="A48" s="75" t="s">
        <v>3375</v>
      </c>
      <c r="B48" s="76" t="s">
        <v>3376</v>
      </c>
      <c r="C48" s="76" t="s">
        <v>9741</v>
      </c>
      <c r="D48" s="76">
        <v>0</v>
      </c>
      <c r="E48" s="76" t="s">
        <v>20</v>
      </c>
      <c r="F48" s="76">
        <v>3.2500000000000001E-2</v>
      </c>
      <c r="G48" s="76" t="s">
        <v>3073</v>
      </c>
      <c r="H48" s="76">
        <v>40929</v>
      </c>
      <c r="I48" s="76" t="s">
        <v>3073</v>
      </c>
      <c r="J48" s="76" t="s">
        <v>3377</v>
      </c>
      <c r="K48" s="76">
        <v>40929</v>
      </c>
      <c r="L48" s="76" t="s">
        <v>3075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7">
        <v>2</v>
      </c>
      <c r="S48" s="78"/>
      <c r="T48" s="69">
        <f t="shared" si="2"/>
        <v>0</v>
      </c>
      <c r="U48" s="69">
        <f t="shared" si="3"/>
        <v>0</v>
      </c>
      <c r="V48" s="79"/>
      <c r="W48" s="79"/>
      <c r="X48" s="79"/>
      <c r="Y48" s="79"/>
      <c r="Z48" s="79"/>
    </row>
    <row r="49" spans="1:26" ht="14.25">
      <c r="A49" s="75" t="s">
        <v>3427</v>
      </c>
      <c r="B49" s="76" t="s">
        <v>3428</v>
      </c>
      <c r="C49" s="76" t="s">
        <v>9741</v>
      </c>
      <c r="D49" s="76">
        <v>0</v>
      </c>
      <c r="E49" s="76" t="s">
        <v>20</v>
      </c>
      <c r="F49" s="76">
        <v>0</v>
      </c>
      <c r="G49" s="76">
        <v>0</v>
      </c>
      <c r="H49" s="76">
        <v>0</v>
      </c>
      <c r="I49" s="76">
        <v>0</v>
      </c>
      <c r="J49" s="76" t="s">
        <v>3429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7">
        <v>1</v>
      </c>
      <c r="S49" s="78"/>
      <c r="T49" s="69">
        <f t="shared" si="2"/>
        <v>0</v>
      </c>
      <c r="U49" s="69">
        <f t="shared" si="3"/>
        <v>0</v>
      </c>
      <c r="V49" s="79"/>
      <c r="W49" s="79"/>
      <c r="X49" s="79"/>
      <c r="Y49" s="79"/>
      <c r="Z49" s="79"/>
    </row>
    <row r="50" spans="1:26" ht="14.25">
      <c r="A50" s="75" t="s">
        <v>3479</v>
      </c>
      <c r="B50" s="76" t="s">
        <v>3480</v>
      </c>
      <c r="C50" s="76" t="s">
        <v>9741</v>
      </c>
      <c r="D50" s="76">
        <v>0</v>
      </c>
      <c r="E50" s="76" t="s">
        <v>20</v>
      </c>
      <c r="F50" s="76">
        <v>0</v>
      </c>
      <c r="G50" s="76">
        <v>0</v>
      </c>
      <c r="H50" s="76">
        <v>0</v>
      </c>
      <c r="I50" s="76">
        <v>0</v>
      </c>
      <c r="J50" s="76" t="s">
        <v>3481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7">
        <v>1</v>
      </c>
      <c r="S50" s="84">
        <v>2</v>
      </c>
      <c r="T50" s="69">
        <f t="shared" si="2"/>
        <v>0</v>
      </c>
      <c r="U50" s="69">
        <f t="shared" si="3"/>
        <v>0</v>
      </c>
      <c r="V50" s="79"/>
      <c r="W50" s="79"/>
      <c r="X50" s="79"/>
      <c r="Y50" s="79"/>
      <c r="Z50" s="79"/>
    </row>
    <row r="51" spans="1:26" ht="14.25">
      <c r="A51" s="75" t="s">
        <v>3482</v>
      </c>
      <c r="B51" s="76" t="s">
        <v>3483</v>
      </c>
      <c r="C51" s="76" t="s">
        <v>9741</v>
      </c>
      <c r="D51" s="76">
        <v>0</v>
      </c>
      <c r="E51" s="76" t="s">
        <v>20</v>
      </c>
      <c r="F51" s="76">
        <v>0</v>
      </c>
      <c r="G51" s="76">
        <v>0</v>
      </c>
      <c r="H51" s="76">
        <v>0</v>
      </c>
      <c r="I51" s="76">
        <v>0</v>
      </c>
      <c r="J51" s="76" t="s">
        <v>3484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7">
        <v>1</v>
      </c>
      <c r="S51" s="84">
        <v>2</v>
      </c>
      <c r="T51" s="69">
        <f t="shared" si="2"/>
        <v>0</v>
      </c>
      <c r="U51" s="69">
        <f t="shared" si="3"/>
        <v>0</v>
      </c>
      <c r="V51" s="79"/>
      <c r="W51" s="79"/>
      <c r="X51" s="79"/>
      <c r="Y51" s="79"/>
      <c r="Z51" s="79"/>
    </row>
    <row r="52" spans="1:26" ht="14.25">
      <c r="A52" s="75" t="s">
        <v>3795</v>
      </c>
      <c r="B52" s="76" t="s">
        <v>3796</v>
      </c>
      <c r="C52" s="76" t="s">
        <v>9741</v>
      </c>
      <c r="D52" s="76">
        <v>0</v>
      </c>
      <c r="E52" s="76" t="s">
        <v>20</v>
      </c>
      <c r="F52" s="76">
        <v>0.15890000000000001</v>
      </c>
      <c r="G52" s="76" t="s">
        <v>3797</v>
      </c>
      <c r="H52" s="76" t="s">
        <v>3798</v>
      </c>
      <c r="I52" s="76" t="s">
        <v>3797</v>
      </c>
      <c r="J52" s="76" t="s">
        <v>3799</v>
      </c>
      <c r="K52" s="76" t="s">
        <v>3799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7">
        <v>4</v>
      </c>
      <c r="S52" s="78"/>
      <c r="T52" s="69">
        <f t="shared" si="2"/>
        <v>0</v>
      </c>
      <c r="U52" s="69">
        <f t="shared" si="3"/>
        <v>0</v>
      </c>
      <c r="V52" s="79"/>
      <c r="W52" s="79"/>
      <c r="X52" s="79"/>
      <c r="Y52" s="79"/>
      <c r="Z52" s="79"/>
    </row>
    <row r="53" spans="1:26" ht="14.25">
      <c r="A53" s="75" t="s">
        <v>3805</v>
      </c>
      <c r="B53" s="76" t="s">
        <v>3806</v>
      </c>
      <c r="C53" s="76" t="s">
        <v>9741</v>
      </c>
      <c r="D53" s="76">
        <v>0</v>
      </c>
      <c r="E53" s="76" t="s">
        <v>20</v>
      </c>
      <c r="F53" s="76">
        <v>3.5000000000000003E-2</v>
      </c>
      <c r="G53" s="76" t="s">
        <v>3807</v>
      </c>
      <c r="H53" s="76" t="s">
        <v>3808</v>
      </c>
      <c r="I53" s="76" t="s">
        <v>3809</v>
      </c>
      <c r="J53" s="76" t="s">
        <v>3810</v>
      </c>
      <c r="K53" s="76">
        <v>0</v>
      </c>
      <c r="L53" s="76" t="s">
        <v>3811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7">
        <v>4</v>
      </c>
      <c r="S53" s="78"/>
      <c r="T53" s="69">
        <f t="shared" si="2"/>
        <v>0</v>
      </c>
      <c r="U53" s="69">
        <f t="shared" si="3"/>
        <v>0</v>
      </c>
      <c r="V53" s="79"/>
      <c r="W53" s="79"/>
      <c r="X53" s="79"/>
      <c r="Y53" s="79"/>
      <c r="Z53" s="79"/>
    </row>
    <row r="54" spans="1:26" ht="14.25">
      <c r="A54" s="75" t="s">
        <v>3812</v>
      </c>
      <c r="B54" s="76" t="s">
        <v>3813</v>
      </c>
      <c r="C54" s="76" t="s">
        <v>9741</v>
      </c>
      <c r="D54" s="76">
        <v>0</v>
      </c>
      <c r="E54" s="76" t="s">
        <v>20</v>
      </c>
      <c r="F54" s="76">
        <v>8.2600000000000007E-2</v>
      </c>
      <c r="G54" s="76">
        <v>0</v>
      </c>
      <c r="H54" s="76">
        <v>11102951</v>
      </c>
      <c r="I54" s="76" t="s">
        <v>3073</v>
      </c>
      <c r="J54" s="76" t="s">
        <v>3814</v>
      </c>
      <c r="K54" s="76">
        <v>11102951</v>
      </c>
      <c r="L54" s="76" t="s">
        <v>3075</v>
      </c>
      <c r="M54" s="76" t="s">
        <v>3076</v>
      </c>
      <c r="N54" s="76" t="s">
        <v>3815</v>
      </c>
      <c r="O54" s="76">
        <v>0</v>
      </c>
      <c r="P54" s="76">
        <v>0</v>
      </c>
      <c r="Q54" s="76">
        <v>0</v>
      </c>
      <c r="R54" s="77">
        <v>1</v>
      </c>
      <c r="S54" s="84">
        <v>4</v>
      </c>
      <c r="T54" s="69">
        <f t="shared" si="2"/>
        <v>0</v>
      </c>
      <c r="U54" s="69">
        <f t="shared" si="3"/>
        <v>0</v>
      </c>
      <c r="V54" s="79"/>
      <c r="W54" s="79"/>
      <c r="X54" s="79"/>
      <c r="Y54" s="79"/>
      <c r="Z54" s="79"/>
    </row>
    <row r="55" spans="1:26" ht="14.25">
      <c r="A55" s="75" t="s">
        <v>3879</v>
      </c>
      <c r="B55" s="76" t="s">
        <v>3880</v>
      </c>
      <c r="C55" s="76" t="s">
        <v>9741</v>
      </c>
      <c r="D55" s="76">
        <v>0</v>
      </c>
      <c r="E55" s="76" t="s">
        <v>20</v>
      </c>
      <c r="F55" s="76">
        <v>2.3E-2</v>
      </c>
      <c r="G55" s="76">
        <v>0</v>
      </c>
      <c r="H55" s="76" t="s">
        <v>3881</v>
      </c>
      <c r="I55" s="76" t="s">
        <v>1519</v>
      </c>
      <c r="J55" s="76" t="s">
        <v>3770</v>
      </c>
      <c r="K55" s="76" t="s">
        <v>3882</v>
      </c>
      <c r="L55" s="76">
        <v>0</v>
      </c>
      <c r="M55" s="76" t="s">
        <v>3883</v>
      </c>
      <c r="N55" s="76" t="s">
        <v>3770</v>
      </c>
      <c r="O55" s="76">
        <v>0</v>
      </c>
      <c r="P55" s="76">
        <v>0</v>
      </c>
      <c r="Q55" s="76">
        <v>0</v>
      </c>
      <c r="R55" s="77">
        <v>16</v>
      </c>
      <c r="S55" s="78"/>
      <c r="T55" s="69">
        <f t="shared" si="2"/>
        <v>0</v>
      </c>
      <c r="U55" s="69">
        <f t="shared" si="3"/>
        <v>0</v>
      </c>
      <c r="V55" s="79"/>
      <c r="W55" s="79"/>
      <c r="X55" s="79"/>
      <c r="Y55" s="79"/>
      <c r="Z55" s="79"/>
    </row>
    <row r="56" spans="1:26" ht="14.25">
      <c r="A56" s="75" t="s">
        <v>3893</v>
      </c>
      <c r="B56" s="76" t="s">
        <v>3894</v>
      </c>
      <c r="C56" s="76" t="s">
        <v>9741</v>
      </c>
      <c r="D56" s="76">
        <v>0</v>
      </c>
      <c r="E56" s="76" t="s">
        <v>20</v>
      </c>
      <c r="F56" s="76">
        <v>0</v>
      </c>
      <c r="G56" s="76">
        <v>0</v>
      </c>
      <c r="H56" s="76">
        <v>11485208</v>
      </c>
      <c r="I56" s="76">
        <v>0</v>
      </c>
      <c r="J56" s="76" t="s">
        <v>3895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7">
        <v>1</v>
      </c>
      <c r="S56" s="78"/>
      <c r="T56" s="69">
        <f t="shared" si="2"/>
        <v>0</v>
      </c>
      <c r="U56" s="69">
        <f t="shared" si="3"/>
        <v>0</v>
      </c>
      <c r="V56" s="79"/>
      <c r="W56" s="79"/>
      <c r="X56" s="79"/>
      <c r="Y56" s="79"/>
      <c r="Z56" s="79"/>
    </row>
    <row r="57" spans="1:26" ht="14.25">
      <c r="A57" s="75" t="s">
        <v>4103</v>
      </c>
      <c r="B57" s="76" t="s">
        <v>4104</v>
      </c>
      <c r="C57" s="76" t="s">
        <v>9741</v>
      </c>
      <c r="D57" s="76">
        <v>0</v>
      </c>
      <c r="E57" s="76" t="s">
        <v>20</v>
      </c>
      <c r="F57" s="76">
        <v>7.3999999999999996E-2</v>
      </c>
      <c r="G57" s="76" t="s">
        <v>3807</v>
      </c>
      <c r="H57" s="76" t="s">
        <v>4105</v>
      </c>
      <c r="I57" s="76" t="s">
        <v>3809</v>
      </c>
      <c r="J57" s="76" t="s">
        <v>4106</v>
      </c>
      <c r="K57" s="76">
        <v>0</v>
      </c>
      <c r="L57" s="76" t="s">
        <v>4107</v>
      </c>
      <c r="M57" s="76" t="s">
        <v>3076</v>
      </c>
      <c r="N57" s="76" t="s">
        <v>4108</v>
      </c>
      <c r="O57" s="76">
        <v>0</v>
      </c>
      <c r="P57" s="76">
        <v>0</v>
      </c>
      <c r="Q57" s="76">
        <v>0</v>
      </c>
      <c r="R57" s="77">
        <v>1</v>
      </c>
      <c r="S57" s="78"/>
      <c r="T57" s="69">
        <f t="shared" si="2"/>
        <v>0</v>
      </c>
      <c r="U57" s="69">
        <f t="shared" si="3"/>
        <v>0</v>
      </c>
      <c r="V57" s="79"/>
      <c r="W57" s="79"/>
      <c r="X57" s="79"/>
      <c r="Y57" s="79"/>
      <c r="Z57" s="79"/>
    </row>
    <row r="58" spans="1:26" ht="14.25">
      <c r="A58" s="75" t="s">
        <v>4271</v>
      </c>
      <c r="B58" s="76" t="s">
        <v>4272</v>
      </c>
      <c r="C58" s="76" t="s">
        <v>9741</v>
      </c>
      <c r="D58" s="76">
        <v>0</v>
      </c>
      <c r="E58" s="76" t="s">
        <v>20</v>
      </c>
      <c r="F58" s="76">
        <v>2.8199999999999999E-2</v>
      </c>
      <c r="G58" s="76">
        <v>0</v>
      </c>
      <c r="H58" s="76" t="s">
        <v>4273</v>
      </c>
      <c r="I58" s="76" t="s">
        <v>3073</v>
      </c>
      <c r="J58" s="76" t="s">
        <v>4274</v>
      </c>
      <c r="K58" s="76" t="s">
        <v>4275</v>
      </c>
      <c r="L58" s="76" t="s">
        <v>3075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7">
        <v>2</v>
      </c>
      <c r="S58" s="78"/>
      <c r="T58" s="69">
        <f t="shared" si="2"/>
        <v>0</v>
      </c>
      <c r="U58" s="69">
        <f t="shared" si="3"/>
        <v>0</v>
      </c>
      <c r="V58" s="79"/>
      <c r="W58" s="79"/>
      <c r="X58" s="79"/>
      <c r="Y58" s="79"/>
      <c r="Z58" s="79"/>
    </row>
    <row r="59" spans="1:26" ht="14.25">
      <c r="A59" s="75" t="s">
        <v>4415</v>
      </c>
      <c r="B59" s="76" t="s">
        <v>4416</v>
      </c>
      <c r="C59" s="76" t="s">
        <v>9741</v>
      </c>
      <c r="D59" s="76" t="s">
        <v>861</v>
      </c>
      <c r="E59" s="76" t="s">
        <v>20</v>
      </c>
      <c r="F59" s="76">
        <v>0.42</v>
      </c>
      <c r="G59" s="76">
        <v>0</v>
      </c>
      <c r="H59" s="76" t="s">
        <v>4417</v>
      </c>
      <c r="I59" s="76" t="s">
        <v>4403</v>
      </c>
      <c r="J59" s="76" t="s">
        <v>4417</v>
      </c>
      <c r="K59" s="76" t="s">
        <v>4417</v>
      </c>
      <c r="L59" s="76" t="s">
        <v>4405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7">
        <v>4</v>
      </c>
      <c r="S59" s="78"/>
      <c r="T59" s="69">
        <f t="shared" si="2"/>
        <v>0</v>
      </c>
      <c r="U59" s="69">
        <f t="shared" si="3"/>
        <v>0</v>
      </c>
      <c r="V59" s="79"/>
      <c r="W59" s="79"/>
      <c r="X59" s="79"/>
      <c r="Y59" s="79"/>
      <c r="Z59" s="79"/>
    </row>
    <row r="60" spans="1:26" ht="14.25">
      <c r="A60" s="75" t="s">
        <v>4641</v>
      </c>
      <c r="B60" s="76" t="s">
        <v>9886</v>
      </c>
      <c r="C60" s="76" t="s">
        <v>9741</v>
      </c>
      <c r="D60" s="76" t="s">
        <v>9886</v>
      </c>
      <c r="E60" s="76" t="s">
        <v>9886</v>
      </c>
      <c r="F60" s="76" t="s">
        <v>9886</v>
      </c>
      <c r="G60" s="76" t="s">
        <v>9886</v>
      </c>
      <c r="H60" s="76" t="s">
        <v>9886</v>
      </c>
      <c r="I60" s="76" t="s">
        <v>9886</v>
      </c>
      <c r="J60" s="76" t="s">
        <v>9886</v>
      </c>
      <c r="K60" s="76" t="s">
        <v>9886</v>
      </c>
      <c r="L60" s="76" t="s">
        <v>9886</v>
      </c>
      <c r="M60" s="76" t="s">
        <v>9886</v>
      </c>
      <c r="N60" s="76" t="s">
        <v>9886</v>
      </c>
      <c r="O60" s="76" t="s">
        <v>9886</v>
      </c>
      <c r="P60" s="76" t="s">
        <v>9886</v>
      </c>
      <c r="Q60" s="76" t="s">
        <v>9886</v>
      </c>
      <c r="R60" s="77">
        <v>2</v>
      </c>
      <c r="S60" s="78"/>
      <c r="T60" s="69">
        <f t="shared" si="2"/>
        <v>0</v>
      </c>
      <c r="U60" s="69">
        <f t="shared" si="3"/>
        <v>0</v>
      </c>
      <c r="V60" s="79"/>
      <c r="W60" s="79"/>
      <c r="X60" s="79"/>
      <c r="Y60" s="79"/>
      <c r="Z60" s="79"/>
    </row>
    <row r="61" spans="1:26" ht="14.25">
      <c r="A61" s="75" t="s">
        <v>4647</v>
      </c>
      <c r="B61" s="76" t="s">
        <v>4648</v>
      </c>
      <c r="C61" s="76" t="s">
        <v>9741</v>
      </c>
      <c r="D61" s="76">
        <v>0</v>
      </c>
      <c r="E61" s="76" t="s">
        <v>20</v>
      </c>
      <c r="F61" s="76">
        <v>3.2099999999999997E-2</v>
      </c>
      <c r="G61" s="76">
        <v>0</v>
      </c>
      <c r="H61" s="76">
        <v>40163</v>
      </c>
      <c r="I61" s="76" t="s">
        <v>3073</v>
      </c>
      <c r="J61" s="76" t="s">
        <v>4649</v>
      </c>
      <c r="K61" s="76">
        <v>40163</v>
      </c>
      <c r="L61" s="76" t="s">
        <v>3075</v>
      </c>
      <c r="M61" s="76" t="s">
        <v>3076</v>
      </c>
      <c r="N61" s="76" t="s">
        <v>4649</v>
      </c>
      <c r="O61" s="76">
        <v>0</v>
      </c>
      <c r="P61" s="76">
        <v>0</v>
      </c>
      <c r="Q61" s="76">
        <v>0</v>
      </c>
      <c r="R61" s="77">
        <v>2</v>
      </c>
      <c r="S61" s="78"/>
      <c r="T61" s="69">
        <f t="shared" si="2"/>
        <v>0</v>
      </c>
      <c r="U61" s="69">
        <f t="shared" si="3"/>
        <v>0</v>
      </c>
      <c r="V61" s="79"/>
      <c r="W61" s="79"/>
      <c r="X61" s="79"/>
      <c r="Y61" s="79"/>
      <c r="Z61" s="79"/>
    </row>
    <row r="62" spans="1:26" ht="14.25">
      <c r="A62" s="75" t="s">
        <v>4650</v>
      </c>
      <c r="B62" s="76" t="s">
        <v>4651</v>
      </c>
      <c r="C62" s="76" t="s">
        <v>9741</v>
      </c>
      <c r="D62" s="76">
        <v>0</v>
      </c>
      <c r="E62" s="76" t="s">
        <v>20</v>
      </c>
      <c r="F62" s="76">
        <v>5.4999999999999997E-3</v>
      </c>
      <c r="G62" s="76">
        <v>0</v>
      </c>
      <c r="H62" s="76">
        <v>40302</v>
      </c>
      <c r="I62" s="76" t="s">
        <v>3073</v>
      </c>
      <c r="J62" s="76" t="s">
        <v>4652</v>
      </c>
      <c r="K62" s="76" t="s">
        <v>4653</v>
      </c>
      <c r="L62" s="76" t="s">
        <v>3075</v>
      </c>
      <c r="M62" s="76" t="s">
        <v>3076</v>
      </c>
      <c r="N62" s="76" t="s">
        <v>4652</v>
      </c>
      <c r="O62" s="76">
        <v>0</v>
      </c>
      <c r="P62" s="76">
        <v>0</v>
      </c>
      <c r="Q62" s="76">
        <v>0</v>
      </c>
      <c r="R62" s="77">
        <v>4</v>
      </c>
      <c r="S62" s="78"/>
      <c r="T62" s="69">
        <f t="shared" si="2"/>
        <v>0</v>
      </c>
      <c r="U62" s="69">
        <f t="shared" si="3"/>
        <v>0</v>
      </c>
      <c r="V62" s="79"/>
      <c r="W62" s="79"/>
      <c r="X62" s="79"/>
      <c r="Y62" s="79"/>
      <c r="Z62" s="79"/>
    </row>
    <row r="63" spans="1:26" ht="14.25">
      <c r="A63" s="75" t="s">
        <v>4672</v>
      </c>
      <c r="B63" s="76" t="s">
        <v>4673</v>
      </c>
      <c r="C63" s="76" t="s">
        <v>9741</v>
      </c>
      <c r="D63" s="76">
        <v>0</v>
      </c>
      <c r="E63" s="76" t="s">
        <v>20</v>
      </c>
      <c r="F63" s="76">
        <v>5.7999999999999996E-3</v>
      </c>
      <c r="G63" s="76">
        <v>0</v>
      </c>
      <c r="H63" s="76">
        <v>40303</v>
      </c>
      <c r="I63" s="76" t="s">
        <v>3073</v>
      </c>
      <c r="J63" s="76" t="s">
        <v>4674</v>
      </c>
      <c r="K63" s="76">
        <v>40143</v>
      </c>
      <c r="L63" s="76" t="s">
        <v>3075</v>
      </c>
      <c r="M63" s="76" t="s">
        <v>3076</v>
      </c>
      <c r="N63" s="76" t="s">
        <v>4674</v>
      </c>
      <c r="O63" s="76">
        <v>0</v>
      </c>
      <c r="P63" s="76">
        <v>0</v>
      </c>
      <c r="Q63" s="76">
        <v>0</v>
      </c>
      <c r="R63" s="77">
        <v>8</v>
      </c>
      <c r="S63" s="78"/>
      <c r="T63" s="69">
        <f t="shared" si="2"/>
        <v>0</v>
      </c>
      <c r="U63" s="69">
        <f t="shared" si="3"/>
        <v>0</v>
      </c>
      <c r="V63" s="79"/>
      <c r="W63" s="79"/>
      <c r="X63" s="79"/>
      <c r="Y63" s="79"/>
      <c r="Z63" s="79"/>
    </row>
    <row r="64" spans="1:26" ht="14.25">
      <c r="A64" s="75" t="s">
        <v>4686</v>
      </c>
      <c r="B64" s="76" t="s">
        <v>4687</v>
      </c>
      <c r="C64" s="76" t="s">
        <v>9741</v>
      </c>
      <c r="D64" s="76">
        <v>0</v>
      </c>
      <c r="E64" s="76" t="s">
        <v>20</v>
      </c>
      <c r="F64" s="76">
        <v>0</v>
      </c>
      <c r="G64" s="76">
        <v>0</v>
      </c>
      <c r="H64" s="76">
        <v>0</v>
      </c>
      <c r="I64" s="76">
        <v>0</v>
      </c>
      <c r="J64" s="76" t="s">
        <v>4688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7">
        <v>1</v>
      </c>
      <c r="S64" s="78"/>
      <c r="T64" s="69">
        <f t="shared" si="2"/>
        <v>0</v>
      </c>
      <c r="U64" s="69">
        <f t="shared" si="3"/>
        <v>0</v>
      </c>
      <c r="V64" s="79"/>
      <c r="W64" s="79"/>
      <c r="X64" s="79"/>
      <c r="Y64" s="79"/>
      <c r="Z64" s="79"/>
    </row>
    <row r="65" spans="1:26" ht="14.25">
      <c r="A65" s="75" t="s">
        <v>4734</v>
      </c>
      <c r="B65" s="76" t="s">
        <v>4735</v>
      </c>
      <c r="C65" s="76" t="s">
        <v>9741</v>
      </c>
      <c r="D65" s="76">
        <v>0</v>
      </c>
      <c r="E65" s="76" t="s">
        <v>20</v>
      </c>
      <c r="F65" s="76">
        <v>0</v>
      </c>
      <c r="G65" s="76">
        <v>0</v>
      </c>
      <c r="H65" s="76" t="s">
        <v>3673</v>
      </c>
      <c r="I65" s="76">
        <v>0</v>
      </c>
      <c r="J65" s="76" t="s">
        <v>3673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7">
        <v>1</v>
      </c>
      <c r="S65" s="78"/>
      <c r="T65" s="69">
        <f t="shared" si="2"/>
        <v>0</v>
      </c>
      <c r="U65" s="69">
        <f t="shared" si="3"/>
        <v>0</v>
      </c>
      <c r="V65" s="79"/>
      <c r="W65" s="79"/>
      <c r="X65" s="79"/>
      <c r="Y65" s="79"/>
      <c r="Z65" s="79"/>
    </row>
    <row r="66" spans="1:26" ht="14.25">
      <c r="A66" s="75" t="s">
        <v>4769</v>
      </c>
      <c r="B66" s="76" t="s">
        <v>4770</v>
      </c>
      <c r="C66" s="76" t="s">
        <v>9741</v>
      </c>
      <c r="D66" s="76" t="s">
        <v>861</v>
      </c>
      <c r="E66" s="76" t="s">
        <v>20</v>
      </c>
      <c r="F66" s="76">
        <v>1.5</v>
      </c>
      <c r="G66" s="76">
        <v>0</v>
      </c>
      <c r="H66" s="76" t="s">
        <v>4771</v>
      </c>
      <c r="I66" s="76" t="s">
        <v>2177</v>
      </c>
      <c r="J66" s="76" t="s">
        <v>4772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7">
        <v>2</v>
      </c>
      <c r="S66" s="84">
        <v>2</v>
      </c>
      <c r="T66" s="69">
        <f t="shared" si="2"/>
        <v>0</v>
      </c>
      <c r="U66" s="69">
        <f t="shared" si="3"/>
        <v>0</v>
      </c>
      <c r="V66" s="79"/>
      <c r="W66" s="79"/>
      <c r="X66" s="79"/>
      <c r="Y66" s="79"/>
      <c r="Z66" s="79"/>
    </row>
    <row r="67" spans="1:26" ht="14.25">
      <c r="A67" s="75" t="s">
        <v>4905</v>
      </c>
      <c r="B67" s="76" t="s">
        <v>4906</v>
      </c>
      <c r="C67" s="76" t="s">
        <v>9741</v>
      </c>
      <c r="D67" s="76">
        <v>0</v>
      </c>
      <c r="E67" s="76" t="s">
        <v>751</v>
      </c>
      <c r="F67" s="76">
        <v>0</v>
      </c>
      <c r="G67" s="76">
        <v>0</v>
      </c>
      <c r="H67" s="76">
        <v>15798</v>
      </c>
      <c r="I67" s="76">
        <v>0</v>
      </c>
      <c r="J67" s="76" t="s">
        <v>4907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7">
        <v>850</v>
      </c>
      <c r="S67" s="84">
        <v>2.78871391076115</v>
      </c>
      <c r="T67" s="69">
        <f t="shared" ref="T67:T98" si="4">$U$1*R67</f>
        <v>0</v>
      </c>
      <c r="U67" s="85">
        <f t="shared" ref="U67:U98" si="5">$U$1*S67</f>
        <v>0</v>
      </c>
      <c r="V67" s="79"/>
      <c r="W67" s="79"/>
      <c r="X67" s="79"/>
      <c r="Y67" s="79"/>
      <c r="Z67" s="79"/>
    </row>
    <row r="68" spans="1:26" ht="14.25">
      <c r="A68" s="75" t="s">
        <v>5051</v>
      </c>
      <c r="B68" s="76" t="s">
        <v>5052</v>
      </c>
      <c r="C68" s="76" t="s">
        <v>9741</v>
      </c>
      <c r="D68" s="76">
        <v>0</v>
      </c>
      <c r="E68" s="76" t="s">
        <v>20</v>
      </c>
      <c r="F68" s="76">
        <v>1.6000000000000001E-3</v>
      </c>
      <c r="G68" s="76">
        <v>0</v>
      </c>
      <c r="H68" s="76">
        <v>40352</v>
      </c>
      <c r="I68" s="76" t="s">
        <v>3073</v>
      </c>
      <c r="J68" s="76" t="s">
        <v>5053</v>
      </c>
      <c r="K68" s="76">
        <v>40352</v>
      </c>
      <c r="L68" s="76" t="s">
        <v>3075</v>
      </c>
      <c r="M68" s="76" t="s">
        <v>3076</v>
      </c>
      <c r="N68" s="76" t="s">
        <v>5053</v>
      </c>
      <c r="O68" s="76">
        <v>0</v>
      </c>
      <c r="P68" s="76">
        <v>0</v>
      </c>
      <c r="Q68" s="76">
        <v>0</v>
      </c>
      <c r="R68" s="77">
        <v>14</v>
      </c>
      <c r="S68" s="78"/>
      <c r="T68" s="69">
        <f t="shared" si="4"/>
        <v>0</v>
      </c>
      <c r="U68" s="69">
        <f t="shared" si="5"/>
        <v>0</v>
      </c>
      <c r="V68" s="79"/>
      <c r="W68" s="79"/>
      <c r="X68" s="79"/>
      <c r="Y68" s="79"/>
      <c r="Z68" s="79"/>
    </row>
    <row r="69" spans="1:26" ht="14.25">
      <c r="A69" s="75" t="s">
        <v>5059</v>
      </c>
      <c r="B69" s="76" t="s">
        <v>5060</v>
      </c>
      <c r="C69" s="76" t="s">
        <v>9741</v>
      </c>
      <c r="D69" s="76">
        <v>0</v>
      </c>
      <c r="E69" s="76" t="s">
        <v>20</v>
      </c>
      <c r="F69" s="76">
        <v>2.7000000000000001E-3</v>
      </c>
      <c r="G69" s="76">
        <v>0</v>
      </c>
      <c r="H69" s="76">
        <v>40353</v>
      </c>
      <c r="I69" s="76" t="s">
        <v>3073</v>
      </c>
      <c r="J69" s="76" t="s">
        <v>5061</v>
      </c>
      <c r="K69" s="76">
        <v>40353</v>
      </c>
      <c r="L69" s="76" t="s">
        <v>3075</v>
      </c>
      <c r="M69" s="76" t="s">
        <v>3076</v>
      </c>
      <c r="N69" s="76" t="s">
        <v>5061</v>
      </c>
      <c r="O69" s="76">
        <v>0</v>
      </c>
      <c r="P69" s="76">
        <v>0</v>
      </c>
      <c r="Q69" s="76">
        <v>0</v>
      </c>
      <c r="R69" s="77">
        <v>4</v>
      </c>
      <c r="S69" s="78"/>
      <c r="T69" s="69">
        <f t="shared" si="4"/>
        <v>0</v>
      </c>
      <c r="U69" s="69">
        <f t="shared" si="5"/>
        <v>0</v>
      </c>
      <c r="V69" s="79"/>
      <c r="W69" s="79"/>
      <c r="X69" s="79"/>
      <c r="Y69" s="79"/>
      <c r="Z69" s="79"/>
    </row>
    <row r="70" spans="1:26" ht="14.25">
      <c r="A70" s="75" t="s">
        <v>5062</v>
      </c>
      <c r="B70" s="76" t="s">
        <v>5063</v>
      </c>
      <c r="C70" s="76" t="s">
        <v>9741</v>
      </c>
      <c r="D70" s="76">
        <v>0</v>
      </c>
      <c r="E70" s="76" t="s">
        <v>20</v>
      </c>
      <c r="F70" s="76">
        <v>9.5999999999999992E-3</v>
      </c>
      <c r="G70" s="76">
        <v>0</v>
      </c>
      <c r="H70" s="76">
        <v>1140357</v>
      </c>
      <c r="I70" s="76" t="s">
        <v>3073</v>
      </c>
      <c r="J70" s="76" t="s">
        <v>5064</v>
      </c>
      <c r="K70" s="76" t="s">
        <v>1857</v>
      </c>
      <c r="L70" s="76" t="s">
        <v>3075</v>
      </c>
      <c r="M70" s="76" t="s">
        <v>3076</v>
      </c>
      <c r="N70" s="76" t="s">
        <v>5064</v>
      </c>
      <c r="O70" s="76">
        <v>0</v>
      </c>
      <c r="P70" s="76">
        <v>0</v>
      </c>
      <c r="Q70" s="76">
        <v>0</v>
      </c>
      <c r="R70" s="77">
        <v>6</v>
      </c>
      <c r="S70" s="78"/>
      <c r="T70" s="69">
        <f t="shared" si="4"/>
        <v>0</v>
      </c>
      <c r="U70" s="69">
        <f t="shared" si="5"/>
        <v>0</v>
      </c>
      <c r="V70" s="79"/>
      <c r="W70" s="79"/>
      <c r="X70" s="79"/>
      <c r="Y70" s="79"/>
      <c r="Z70" s="79"/>
    </row>
    <row r="71" spans="1:26" ht="14.25">
      <c r="A71" s="75" t="s">
        <v>5065</v>
      </c>
      <c r="B71" s="76" t="s">
        <v>5066</v>
      </c>
      <c r="C71" s="76" t="s">
        <v>9741</v>
      </c>
      <c r="D71" s="76">
        <v>0</v>
      </c>
      <c r="E71" s="76" t="s">
        <v>20</v>
      </c>
      <c r="F71" s="76">
        <v>3.5000000000000001E-3</v>
      </c>
      <c r="G71" s="76">
        <v>0</v>
      </c>
      <c r="H71" s="76" t="s">
        <v>5067</v>
      </c>
      <c r="I71" s="76" t="s">
        <v>3073</v>
      </c>
      <c r="J71" s="76">
        <v>1140354</v>
      </c>
      <c r="K71" s="76">
        <v>1140354</v>
      </c>
      <c r="L71" s="76" t="s">
        <v>3075</v>
      </c>
      <c r="M71" s="76" t="s">
        <v>3076</v>
      </c>
      <c r="N71" s="76" t="s">
        <v>5068</v>
      </c>
      <c r="O71" s="76">
        <v>0</v>
      </c>
      <c r="P71" s="76">
        <v>0</v>
      </c>
      <c r="Q71" s="76">
        <v>0</v>
      </c>
      <c r="R71" s="77">
        <v>1</v>
      </c>
      <c r="S71" s="78"/>
      <c r="T71" s="69">
        <f t="shared" si="4"/>
        <v>0</v>
      </c>
      <c r="U71" s="69">
        <f t="shared" si="5"/>
        <v>0</v>
      </c>
      <c r="V71" s="79"/>
      <c r="W71" s="79"/>
      <c r="X71" s="79"/>
      <c r="Y71" s="79"/>
      <c r="Z71" s="79"/>
    </row>
    <row r="72" spans="1:26" ht="14.25">
      <c r="A72" s="75" t="s">
        <v>5069</v>
      </c>
      <c r="B72" s="76" t="s">
        <v>5070</v>
      </c>
      <c r="C72" s="76" t="s">
        <v>9741</v>
      </c>
      <c r="D72" s="76">
        <v>0</v>
      </c>
      <c r="E72" s="76" t="s">
        <v>20</v>
      </c>
      <c r="F72" s="76">
        <v>5.1799999999999999E-2</v>
      </c>
      <c r="G72" s="76">
        <v>0</v>
      </c>
      <c r="H72" s="76">
        <v>11511045</v>
      </c>
      <c r="I72" s="76" t="s">
        <v>3073</v>
      </c>
      <c r="J72" s="76" t="s">
        <v>5071</v>
      </c>
      <c r="K72" s="76">
        <v>11511045</v>
      </c>
      <c r="L72" s="76" t="s">
        <v>3075</v>
      </c>
      <c r="M72" s="76" t="s">
        <v>3076</v>
      </c>
      <c r="N72" s="76" t="s">
        <v>5072</v>
      </c>
      <c r="O72" s="76">
        <v>0</v>
      </c>
      <c r="P72" s="76">
        <v>0</v>
      </c>
      <c r="Q72" s="76">
        <v>0</v>
      </c>
      <c r="R72" s="77">
        <v>2</v>
      </c>
      <c r="S72" s="78"/>
      <c r="T72" s="69">
        <f t="shared" si="4"/>
        <v>0</v>
      </c>
      <c r="U72" s="69">
        <f t="shared" si="5"/>
        <v>0</v>
      </c>
      <c r="V72" s="79"/>
      <c r="W72" s="79"/>
      <c r="X72" s="79"/>
      <c r="Y72" s="79"/>
      <c r="Z72" s="79"/>
    </row>
    <row r="73" spans="1:26" ht="14.25">
      <c r="A73" s="75" t="s">
        <v>5073</v>
      </c>
      <c r="B73" s="76" t="s">
        <v>5074</v>
      </c>
      <c r="C73" s="76" t="s">
        <v>9741</v>
      </c>
      <c r="D73" s="76">
        <v>0</v>
      </c>
      <c r="E73" s="76" t="s">
        <v>20</v>
      </c>
      <c r="F73" s="76">
        <v>5.1799999999999999E-2</v>
      </c>
      <c r="G73" s="76">
        <v>0</v>
      </c>
      <c r="H73" s="76">
        <v>11511046</v>
      </c>
      <c r="I73" s="76" t="s">
        <v>3073</v>
      </c>
      <c r="J73" s="76" t="s">
        <v>5075</v>
      </c>
      <c r="K73" s="76">
        <v>1151146</v>
      </c>
      <c r="L73" s="76" t="s">
        <v>3075</v>
      </c>
      <c r="M73" s="76" t="s">
        <v>3076</v>
      </c>
      <c r="N73" s="76" t="s">
        <v>5076</v>
      </c>
      <c r="O73" s="76">
        <v>0</v>
      </c>
      <c r="P73" s="76">
        <v>0</v>
      </c>
      <c r="Q73" s="76">
        <v>0</v>
      </c>
      <c r="R73" s="77">
        <v>2</v>
      </c>
      <c r="S73" s="78"/>
      <c r="T73" s="69">
        <f t="shared" si="4"/>
        <v>0</v>
      </c>
      <c r="U73" s="69">
        <f t="shared" si="5"/>
        <v>0</v>
      </c>
      <c r="V73" s="79"/>
      <c r="W73" s="79"/>
      <c r="X73" s="79"/>
      <c r="Y73" s="79"/>
      <c r="Z73" s="79"/>
    </row>
    <row r="74" spans="1:26" ht="14.25">
      <c r="A74" s="75" t="s">
        <v>7032</v>
      </c>
      <c r="B74" s="76" t="s">
        <v>7033</v>
      </c>
      <c r="C74" s="76" t="s">
        <v>9741</v>
      </c>
      <c r="D74" s="76">
        <v>0</v>
      </c>
      <c r="E74" s="76" t="s">
        <v>20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7">
        <v>4</v>
      </c>
      <c r="S74" s="78"/>
      <c r="T74" s="69">
        <f t="shared" si="4"/>
        <v>0</v>
      </c>
      <c r="U74" s="69">
        <f t="shared" si="5"/>
        <v>0</v>
      </c>
      <c r="V74" s="79"/>
      <c r="W74" s="79"/>
      <c r="X74" s="79"/>
      <c r="Y74" s="79"/>
      <c r="Z74" s="79"/>
    </row>
    <row r="75" spans="1:26" ht="14.25">
      <c r="A75" s="75" t="s">
        <v>7034</v>
      </c>
      <c r="B75" s="76" t="s">
        <v>7035</v>
      </c>
      <c r="C75" s="76" t="s">
        <v>9741</v>
      </c>
      <c r="D75" s="76">
        <v>0</v>
      </c>
      <c r="E75" s="76" t="s">
        <v>20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7">
        <v>1</v>
      </c>
      <c r="S75" s="78"/>
      <c r="T75" s="69">
        <f t="shared" si="4"/>
        <v>0</v>
      </c>
      <c r="U75" s="69">
        <f t="shared" si="5"/>
        <v>0</v>
      </c>
      <c r="V75" s="79"/>
      <c r="W75" s="79"/>
      <c r="X75" s="79"/>
      <c r="Y75" s="79"/>
      <c r="Z75" s="79"/>
    </row>
    <row r="76" spans="1:26" ht="14.25">
      <c r="A76" s="75" t="s">
        <v>7036</v>
      </c>
      <c r="B76" s="76" t="s">
        <v>7037</v>
      </c>
      <c r="C76" s="76" t="s">
        <v>9741</v>
      </c>
      <c r="D76" s="76">
        <v>0</v>
      </c>
      <c r="E76" s="76" t="s">
        <v>20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7">
        <v>1</v>
      </c>
      <c r="S76" s="78"/>
      <c r="T76" s="69">
        <f t="shared" si="4"/>
        <v>0</v>
      </c>
      <c r="U76" s="69">
        <f t="shared" si="5"/>
        <v>0</v>
      </c>
      <c r="V76" s="79"/>
      <c r="W76" s="79"/>
      <c r="X76" s="79"/>
      <c r="Y76" s="79"/>
      <c r="Z76" s="79"/>
    </row>
    <row r="77" spans="1:26" ht="14.25">
      <c r="A77" s="75" t="s">
        <v>7156</v>
      </c>
      <c r="B77" s="76" t="s">
        <v>7157</v>
      </c>
      <c r="C77" s="76" t="s">
        <v>9741</v>
      </c>
      <c r="D77" s="76">
        <v>0</v>
      </c>
      <c r="E77" s="76" t="s">
        <v>20</v>
      </c>
      <c r="F77" s="76">
        <v>0</v>
      </c>
      <c r="G77" s="76">
        <v>0</v>
      </c>
      <c r="H77" s="76">
        <v>0</v>
      </c>
      <c r="I77" s="76">
        <v>0</v>
      </c>
      <c r="J77" s="76" t="s">
        <v>7158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7">
        <v>1</v>
      </c>
      <c r="S77" s="84">
        <v>2</v>
      </c>
      <c r="T77" s="69">
        <f t="shared" si="4"/>
        <v>0</v>
      </c>
      <c r="U77" s="69">
        <f t="shared" si="5"/>
        <v>0</v>
      </c>
      <c r="V77" s="79"/>
      <c r="W77" s="79"/>
      <c r="X77" s="79"/>
      <c r="Y77" s="79"/>
      <c r="Z77" s="79"/>
    </row>
    <row r="78" spans="1:26" ht="14.25">
      <c r="A78" s="75" t="s">
        <v>7159</v>
      </c>
      <c r="B78" s="76" t="s">
        <v>7160</v>
      </c>
      <c r="C78" s="76" t="s">
        <v>9741</v>
      </c>
      <c r="D78" s="76">
        <v>0</v>
      </c>
      <c r="E78" s="76" t="s">
        <v>20</v>
      </c>
      <c r="F78" s="76">
        <v>0</v>
      </c>
      <c r="G78" s="76">
        <v>0</v>
      </c>
      <c r="H78" s="76">
        <v>0</v>
      </c>
      <c r="I78" s="76">
        <v>0</v>
      </c>
      <c r="J78" s="76" t="s">
        <v>7161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7">
        <v>1</v>
      </c>
      <c r="S78" s="84">
        <v>2</v>
      </c>
      <c r="T78" s="69">
        <f t="shared" si="4"/>
        <v>0</v>
      </c>
      <c r="U78" s="69">
        <f t="shared" si="5"/>
        <v>0</v>
      </c>
      <c r="V78" s="79"/>
      <c r="W78" s="79"/>
      <c r="X78" s="79"/>
      <c r="Y78" s="79"/>
      <c r="Z78" s="79"/>
    </row>
    <row r="79" spans="1:26" ht="14.25">
      <c r="A79" s="75" t="s">
        <v>7162</v>
      </c>
      <c r="B79" s="76" t="s">
        <v>7163</v>
      </c>
      <c r="C79" s="76" t="s">
        <v>9741</v>
      </c>
      <c r="D79" s="76">
        <v>0</v>
      </c>
      <c r="E79" s="76" t="s">
        <v>20</v>
      </c>
      <c r="F79" s="76">
        <v>0</v>
      </c>
      <c r="G79" s="76">
        <v>0</v>
      </c>
      <c r="H79" s="76">
        <v>0</v>
      </c>
      <c r="I79" s="76">
        <v>0</v>
      </c>
      <c r="J79" s="76" t="s">
        <v>7164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7">
        <v>1</v>
      </c>
      <c r="S79" s="84">
        <v>2</v>
      </c>
      <c r="T79" s="69">
        <f t="shared" si="4"/>
        <v>0</v>
      </c>
      <c r="U79" s="69">
        <f t="shared" si="5"/>
        <v>0</v>
      </c>
      <c r="V79" s="79"/>
      <c r="W79" s="79"/>
      <c r="X79" s="79"/>
      <c r="Y79" s="79"/>
      <c r="Z79" s="79"/>
    </row>
    <row r="80" spans="1:26" ht="14.25">
      <c r="A80" s="75" t="s">
        <v>7165</v>
      </c>
      <c r="B80" s="76" t="s">
        <v>7166</v>
      </c>
      <c r="C80" s="76" t="s">
        <v>9741</v>
      </c>
      <c r="D80" s="76">
        <v>0</v>
      </c>
      <c r="E80" s="76" t="s">
        <v>20</v>
      </c>
      <c r="F80" s="76">
        <v>0</v>
      </c>
      <c r="G80" s="76">
        <v>0</v>
      </c>
      <c r="H80" s="76">
        <v>0</v>
      </c>
      <c r="I80" s="76">
        <v>0</v>
      </c>
      <c r="J80" s="76" t="s">
        <v>7167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7">
        <v>1</v>
      </c>
      <c r="S80" s="84">
        <v>2</v>
      </c>
      <c r="T80" s="69">
        <f t="shared" si="4"/>
        <v>0</v>
      </c>
      <c r="U80" s="69">
        <f t="shared" si="5"/>
        <v>0</v>
      </c>
      <c r="V80" s="79"/>
      <c r="W80" s="79"/>
      <c r="X80" s="79"/>
      <c r="Y80" s="79"/>
      <c r="Z80" s="79"/>
    </row>
    <row r="81" spans="1:26" ht="14.25">
      <c r="A81" s="75" t="s">
        <v>7388</v>
      </c>
      <c r="B81" s="76" t="s">
        <v>7389</v>
      </c>
      <c r="C81" s="76" t="s">
        <v>9741</v>
      </c>
      <c r="D81" s="76">
        <v>0</v>
      </c>
      <c r="E81" s="76" t="s">
        <v>7390</v>
      </c>
      <c r="F81" s="76">
        <v>0</v>
      </c>
      <c r="G81" s="76">
        <v>0</v>
      </c>
      <c r="H81" s="76">
        <v>0</v>
      </c>
      <c r="I81" s="76">
        <v>0</v>
      </c>
      <c r="J81" s="76" t="s">
        <v>7391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7">
        <v>2</v>
      </c>
      <c r="S81" s="78"/>
      <c r="T81" s="69">
        <f t="shared" si="4"/>
        <v>0</v>
      </c>
      <c r="U81" s="69">
        <f t="shared" si="5"/>
        <v>0</v>
      </c>
      <c r="V81" s="79"/>
      <c r="W81" s="79"/>
      <c r="X81" s="79"/>
      <c r="Y81" s="79"/>
      <c r="Z81" s="79"/>
    </row>
    <row r="82" spans="1:26" ht="14.25">
      <c r="A82" s="75" t="s">
        <v>7413</v>
      </c>
      <c r="B82" s="76" t="s">
        <v>7414</v>
      </c>
      <c r="C82" s="76" t="s">
        <v>9741</v>
      </c>
      <c r="D82" s="76">
        <v>0</v>
      </c>
      <c r="E82" s="76" t="s">
        <v>7390</v>
      </c>
      <c r="F82" s="76">
        <v>0</v>
      </c>
      <c r="G82" s="76">
        <v>0</v>
      </c>
      <c r="H82" s="76">
        <v>0</v>
      </c>
      <c r="I82" s="76">
        <v>0</v>
      </c>
      <c r="J82" s="76" t="s">
        <v>7415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7">
        <v>2</v>
      </c>
      <c r="S82" s="78"/>
      <c r="T82" s="69">
        <f t="shared" si="4"/>
        <v>0</v>
      </c>
      <c r="U82" s="69">
        <f t="shared" si="5"/>
        <v>0</v>
      </c>
      <c r="V82" s="79"/>
      <c r="W82" s="79"/>
      <c r="X82" s="79"/>
      <c r="Y82" s="79"/>
      <c r="Z82" s="79"/>
    </row>
    <row r="83" spans="1:26" ht="14.25">
      <c r="A83" s="75" t="s">
        <v>8213</v>
      </c>
      <c r="B83" s="76" t="s">
        <v>8214</v>
      </c>
      <c r="C83" s="76" t="s">
        <v>9741</v>
      </c>
      <c r="D83" s="76">
        <v>0</v>
      </c>
      <c r="E83" s="76" t="s">
        <v>20</v>
      </c>
      <c r="F83" s="76">
        <v>0</v>
      </c>
      <c r="G83" s="76">
        <v>0</v>
      </c>
      <c r="H83" s="76">
        <v>0</v>
      </c>
      <c r="I83" s="76">
        <v>0</v>
      </c>
      <c r="J83" s="76" t="s">
        <v>8215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7">
        <v>1</v>
      </c>
      <c r="S83" s="78"/>
      <c r="T83" s="69">
        <f t="shared" si="4"/>
        <v>0</v>
      </c>
      <c r="U83" s="69">
        <f t="shared" si="5"/>
        <v>0</v>
      </c>
      <c r="V83" s="79"/>
      <c r="W83" s="79"/>
      <c r="X83" s="79"/>
      <c r="Y83" s="79"/>
      <c r="Z83" s="79"/>
    </row>
    <row r="84" spans="1:26" ht="14.25">
      <c r="A84" s="75" t="s">
        <v>8630</v>
      </c>
      <c r="B84" s="76" t="s">
        <v>8631</v>
      </c>
      <c r="C84" s="76" t="s">
        <v>9741</v>
      </c>
      <c r="D84" s="76">
        <v>0</v>
      </c>
      <c r="E84" s="76" t="s">
        <v>20</v>
      </c>
      <c r="F84" s="76">
        <v>0</v>
      </c>
      <c r="G84" s="76">
        <v>0</v>
      </c>
      <c r="H84" s="76">
        <v>0</v>
      </c>
      <c r="I84" s="76">
        <v>0</v>
      </c>
      <c r="J84" s="76" t="s">
        <v>8632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7">
        <v>1E-3</v>
      </c>
      <c r="S84" s="78"/>
      <c r="T84" s="69">
        <f t="shared" si="4"/>
        <v>0</v>
      </c>
      <c r="U84" s="69">
        <f t="shared" si="5"/>
        <v>0</v>
      </c>
      <c r="V84" s="79"/>
      <c r="W84" s="79"/>
      <c r="X84" s="79"/>
      <c r="Y84" s="79"/>
      <c r="Z84" s="79"/>
    </row>
    <row r="85" spans="1:26" ht="14.25">
      <c r="A85" s="75" t="s">
        <v>8675</v>
      </c>
      <c r="B85" s="76" t="s">
        <v>8676</v>
      </c>
      <c r="C85" s="76" t="s">
        <v>9741</v>
      </c>
      <c r="D85" s="76">
        <v>0</v>
      </c>
      <c r="E85" s="76" t="s">
        <v>20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7">
        <v>1E-3</v>
      </c>
      <c r="S85" s="78"/>
      <c r="T85" s="69">
        <f t="shared" si="4"/>
        <v>0</v>
      </c>
      <c r="U85" s="69">
        <f t="shared" si="5"/>
        <v>0</v>
      </c>
      <c r="V85" s="79"/>
      <c r="W85" s="79"/>
      <c r="X85" s="79"/>
      <c r="Y85" s="79"/>
      <c r="Z85" s="79"/>
    </row>
    <row r="86" spans="1:26" ht="14.25">
      <c r="A86" s="75" t="s">
        <v>8862</v>
      </c>
      <c r="B86" s="76" t="s">
        <v>8863</v>
      </c>
      <c r="C86" s="76" t="s">
        <v>9741</v>
      </c>
      <c r="D86" s="76">
        <v>0</v>
      </c>
      <c r="E86" s="76" t="s">
        <v>3258</v>
      </c>
      <c r="F86" s="76">
        <v>0</v>
      </c>
      <c r="G86" s="76">
        <v>0</v>
      </c>
      <c r="H86" s="76">
        <v>0</v>
      </c>
      <c r="I86" s="76">
        <v>0</v>
      </c>
      <c r="J86" s="76" t="s">
        <v>8864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7">
        <v>1</v>
      </c>
      <c r="S86" s="78"/>
      <c r="T86" s="69">
        <f t="shared" si="4"/>
        <v>0</v>
      </c>
      <c r="U86" s="69">
        <f t="shared" si="5"/>
        <v>0</v>
      </c>
      <c r="V86" s="79"/>
      <c r="W86" s="79"/>
      <c r="X86" s="79"/>
      <c r="Y86" s="79"/>
      <c r="Z86" s="79"/>
    </row>
    <row r="87" spans="1:26" ht="14.25">
      <c r="A87" s="75" t="s">
        <v>9365</v>
      </c>
      <c r="B87" s="76" t="s">
        <v>9366</v>
      </c>
      <c r="C87" s="76" t="s">
        <v>9741</v>
      </c>
      <c r="D87" s="76">
        <v>0</v>
      </c>
      <c r="E87" s="76" t="s">
        <v>3762</v>
      </c>
      <c r="F87" s="76">
        <v>6.6464968152865997E-2</v>
      </c>
      <c r="G87" s="76">
        <v>0</v>
      </c>
      <c r="H87" s="76">
        <v>0</v>
      </c>
      <c r="I87" s="76" t="s">
        <v>3076</v>
      </c>
      <c r="J87" s="76" t="s">
        <v>9367</v>
      </c>
      <c r="K87" s="76" t="s">
        <v>9367</v>
      </c>
      <c r="L87" s="76" t="s">
        <v>9368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7">
        <v>0.5</v>
      </c>
      <c r="S87" s="84">
        <v>1</v>
      </c>
      <c r="T87" s="69">
        <f t="shared" si="4"/>
        <v>0</v>
      </c>
      <c r="U87" s="69">
        <f t="shared" si="5"/>
        <v>0</v>
      </c>
      <c r="V87" s="79"/>
      <c r="W87" s="79"/>
      <c r="X87" s="79"/>
      <c r="Y87" s="79"/>
      <c r="Z87" s="79"/>
    </row>
    <row r="88" spans="1:26" ht="14.25">
      <c r="A88" s="75" t="s">
        <v>9540</v>
      </c>
      <c r="B88" s="76" t="s">
        <v>9541</v>
      </c>
      <c r="C88" s="76" t="s">
        <v>9741</v>
      </c>
      <c r="D88" s="76">
        <v>0</v>
      </c>
      <c r="E88" s="76" t="s">
        <v>20</v>
      </c>
      <c r="F88" s="76">
        <v>0</v>
      </c>
      <c r="G88" s="76">
        <v>0</v>
      </c>
      <c r="H88" s="76">
        <v>0</v>
      </c>
      <c r="I88" s="76">
        <v>0</v>
      </c>
      <c r="J88" s="76" t="s">
        <v>9542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7">
        <v>0.25</v>
      </c>
      <c r="S88" s="78"/>
      <c r="T88" s="69">
        <f t="shared" si="4"/>
        <v>0</v>
      </c>
      <c r="U88" s="69">
        <f t="shared" si="5"/>
        <v>0</v>
      </c>
      <c r="V88" s="79"/>
      <c r="W88" s="79"/>
      <c r="X88" s="79"/>
      <c r="Y88" s="79"/>
      <c r="Z88" s="79"/>
    </row>
    <row r="89" spans="1:26" ht="15">
      <c r="A89" s="86" t="s">
        <v>9887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8"/>
      <c r="R89" s="89">
        <v>13162.752</v>
      </c>
      <c r="S89" s="90">
        <v>92.561679790026204</v>
      </c>
      <c r="T89" s="69">
        <f t="shared" si="4"/>
        <v>0</v>
      </c>
      <c r="U89" s="69">
        <f t="shared" si="5"/>
        <v>0</v>
      </c>
      <c r="V89" s="79"/>
      <c r="W89" s="79"/>
      <c r="X89" s="79"/>
      <c r="Y89" s="79"/>
      <c r="Z89" s="79"/>
    </row>
    <row r="90" spans="1:26" ht="14.25">
      <c r="T90" s="69">
        <f t="shared" si="4"/>
        <v>0</v>
      </c>
      <c r="U90" s="69">
        <f t="shared" si="5"/>
        <v>0</v>
      </c>
      <c r="V90" s="79"/>
      <c r="W90" s="79"/>
      <c r="X90" s="79"/>
      <c r="Y90" s="79"/>
      <c r="Z90" s="79"/>
    </row>
    <row r="91" spans="1:26" ht="14.25">
      <c r="T91" s="69">
        <f t="shared" si="4"/>
        <v>0</v>
      </c>
      <c r="U91" s="69">
        <f t="shared" si="5"/>
        <v>0</v>
      </c>
      <c r="V91" s="79"/>
      <c r="W91" s="79"/>
      <c r="X91" s="79"/>
      <c r="Y91" s="79"/>
      <c r="Z91" s="79"/>
    </row>
    <row r="92" spans="1:26" ht="14.25">
      <c r="T92" s="69">
        <f t="shared" si="4"/>
        <v>0</v>
      </c>
      <c r="U92" s="69">
        <f t="shared" si="5"/>
        <v>0</v>
      </c>
      <c r="V92" s="79"/>
      <c r="W92" s="79"/>
      <c r="X92" s="79"/>
      <c r="Y92" s="79"/>
      <c r="Z92" s="79"/>
    </row>
    <row r="93" spans="1:26" ht="14.25">
      <c r="T93" s="69">
        <f t="shared" si="4"/>
        <v>0</v>
      </c>
      <c r="U93" s="69">
        <f t="shared" si="5"/>
        <v>0</v>
      </c>
      <c r="V93" s="79"/>
      <c r="W93" s="79"/>
      <c r="X93" s="79"/>
      <c r="Y93" s="79"/>
      <c r="Z93" s="79"/>
    </row>
    <row r="94" spans="1:26" ht="14.25">
      <c r="T94" s="69">
        <f t="shared" si="4"/>
        <v>0</v>
      </c>
      <c r="U94" s="69">
        <f t="shared" si="5"/>
        <v>0</v>
      </c>
      <c r="V94" s="79"/>
      <c r="W94" s="79"/>
      <c r="X94" s="79"/>
      <c r="Y94" s="79"/>
      <c r="Z94" s="79"/>
    </row>
    <row r="95" spans="1:26" ht="14.25">
      <c r="T95" s="69">
        <f t="shared" si="4"/>
        <v>0</v>
      </c>
      <c r="U95" s="69">
        <f t="shared" si="5"/>
        <v>0</v>
      </c>
      <c r="V95" s="79"/>
      <c r="W95" s="79"/>
      <c r="X95" s="79"/>
      <c r="Y95" s="79"/>
      <c r="Z95" s="79"/>
    </row>
    <row r="96" spans="1:26" ht="14.25">
      <c r="T96" s="69">
        <f t="shared" si="4"/>
        <v>0</v>
      </c>
      <c r="U96" s="69">
        <f t="shared" si="5"/>
        <v>0</v>
      </c>
      <c r="V96" s="79"/>
      <c r="W96" s="79"/>
      <c r="X96" s="79"/>
      <c r="Y96" s="79"/>
      <c r="Z96" s="79"/>
    </row>
    <row r="97" spans="20:26" ht="14.25">
      <c r="T97" s="69">
        <f t="shared" si="4"/>
        <v>0</v>
      </c>
      <c r="U97" s="69">
        <f t="shared" si="5"/>
        <v>0</v>
      </c>
      <c r="V97" s="79"/>
      <c r="W97" s="79"/>
      <c r="X97" s="79"/>
      <c r="Y97" s="79"/>
      <c r="Z97" s="79"/>
    </row>
    <row r="98" spans="20:26" ht="14.25">
      <c r="T98" s="69">
        <f t="shared" si="4"/>
        <v>0</v>
      </c>
      <c r="U98" s="69">
        <f t="shared" si="5"/>
        <v>0</v>
      </c>
      <c r="V98" s="79"/>
      <c r="W98" s="79"/>
      <c r="X98" s="79"/>
      <c r="Y98" s="79"/>
      <c r="Z98" s="79"/>
    </row>
    <row r="99" spans="20:26" ht="14.25">
      <c r="T99" s="69">
        <f t="shared" ref="T99:T115" si="6">$U$1*R99</f>
        <v>0</v>
      </c>
      <c r="U99" s="69">
        <f t="shared" ref="U99:U115" si="7">$U$1*S99</f>
        <v>0</v>
      </c>
      <c r="V99" s="79"/>
      <c r="W99" s="79"/>
      <c r="X99" s="79"/>
      <c r="Y99" s="79"/>
      <c r="Z99" s="79"/>
    </row>
    <row r="100" spans="20:26" ht="14.25">
      <c r="T100" s="69">
        <f t="shared" si="6"/>
        <v>0</v>
      </c>
      <c r="U100" s="69">
        <f t="shared" si="7"/>
        <v>0</v>
      </c>
      <c r="V100" s="79"/>
      <c r="W100" s="79"/>
      <c r="X100" s="79"/>
      <c r="Y100" s="79"/>
      <c r="Z100" s="79"/>
    </row>
    <row r="101" spans="20:26" ht="14.25">
      <c r="T101" s="69">
        <f t="shared" si="6"/>
        <v>0</v>
      </c>
      <c r="U101" s="69">
        <f t="shared" si="7"/>
        <v>0</v>
      </c>
      <c r="V101" s="79"/>
      <c r="W101" s="79"/>
      <c r="X101" s="79"/>
      <c r="Y101" s="79"/>
      <c r="Z101" s="79"/>
    </row>
    <row r="102" spans="20:26" ht="14.25">
      <c r="T102" s="69">
        <f t="shared" si="6"/>
        <v>0</v>
      </c>
      <c r="U102" s="69">
        <f t="shared" si="7"/>
        <v>0</v>
      </c>
      <c r="V102" s="79"/>
      <c r="W102" s="79"/>
      <c r="X102" s="79"/>
      <c r="Y102" s="79"/>
      <c r="Z102" s="79"/>
    </row>
    <row r="103" spans="20:26" ht="14.25">
      <c r="T103" s="69">
        <f t="shared" si="6"/>
        <v>0</v>
      </c>
      <c r="U103" s="69">
        <f t="shared" si="7"/>
        <v>0</v>
      </c>
      <c r="V103" s="79"/>
      <c r="W103" s="79"/>
      <c r="X103" s="79"/>
      <c r="Y103" s="79"/>
      <c r="Z103" s="79"/>
    </row>
    <row r="104" spans="20:26" ht="14.25">
      <c r="T104" s="69">
        <f t="shared" si="6"/>
        <v>0</v>
      </c>
      <c r="U104" s="69">
        <f t="shared" si="7"/>
        <v>0</v>
      </c>
      <c r="V104" s="79"/>
      <c r="W104" s="79"/>
      <c r="X104" s="79"/>
      <c r="Y104" s="79"/>
      <c r="Z104" s="79"/>
    </row>
    <row r="105" spans="20:26" ht="14.25">
      <c r="T105" s="69">
        <f t="shared" si="6"/>
        <v>0</v>
      </c>
      <c r="U105" s="69">
        <f t="shared" si="7"/>
        <v>0</v>
      </c>
      <c r="V105" s="79"/>
      <c r="W105" s="79"/>
      <c r="X105" s="79"/>
      <c r="Y105" s="79"/>
      <c r="Z105" s="79"/>
    </row>
    <row r="106" spans="20:26" ht="14.25">
      <c r="T106" s="69">
        <f t="shared" si="6"/>
        <v>0</v>
      </c>
      <c r="U106" s="69">
        <f t="shared" si="7"/>
        <v>0</v>
      </c>
      <c r="V106" s="79"/>
      <c r="W106" s="79"/>
      <c r="X106" s="79"/>
      <c r="Y106" s="79"/>
      <c r="Z106" s="79"/>
    </row>
    <row r="107" spans="20:26" ht="14.25">
      <c r="T107" s="69">
        <f t="shared" si="6"/>
        <v>0</v>
      </c>
      <c r="U107" s="69">
        <f t="shared" si="7"/>
        <v>0</v>
      </c>
      <c r="V107" s="79"/>
      <c r="W107" s="79"/>
      <c r="X107" s="79"/>
      <c r="Y107" s="79"/>
      <c r="Z107" s="79"/>
    </row>
    <row r="108" spans="20:26" ht="14.25">
      <c r="T108" s="69">
        <f t="shared" si="6"/>
        <v>0</v>
      </c>
      <c r="U108" s="69">
        <f t="shared" si="7"/>
        <v>0</v>
      </c>
      <c r="V108" s="79"/>
      <c r="W108" s="79"/>
      <c r="X108" s="79"/>
      <c r="Y108" s="79"/>
      <c r="Z108" s="79"/>
    </row>
    <row r="109" spans="20:26" ht="14.25">
      <c r="T109" s="69">
        <f t="shared" si="6"/>
        <v>0</v>
      </c>
      <c r="U109" s="69">
        <f t="shared" si="7"/>
        <v>0</v>
      </c>
      <c r="V109" s="79"/>
      <c r="W109" s="79"/>
      <c r="X109" s="79"/>
      <c r="Y109" s="79"/>
      <c r="Z109" s="79"/>
    </row>
    <row r="110" spans="20:26" ht="14.25">
      <c r="T110" s="69">
        <f t="shared" si="6"/>
        <v>0</v>
      </c>
      <c r="U110" s="69">
        <f t="shared" si="7"/>
        <v>0</v>
      </c>
      <c r="V110" s="79"/>
      <c r="W110" s="79"/>
      <c r="X110" s="79"/>
      <c r="Y110" s="79"/>
      <c r="Z110" s="79"/>
    </row>
    <row r="111" spans="20:26" ht="14.25">
      <c r="T111" s="69">
        <f t="shared" si="6"/>
        <v>0</v>
      </c>
      <c r="U111" s="69">
        <f t="shared" si="7"/>
        <v>0</v>
      </c>
      <c r="V111" s="79"/>
      <c r="W111" s="79"/>
      <c r="X111" s="79"/>
      <c r="Y111" s="79"/>
      <c r="Z111" s="79"/>
    </row>
    <row r="112" spans="20:26" ht="14.25">
      <c r="T112" s="69">
        <f t="shared" si="6"/>
        <v>0</v>
      </c>
      <c r="U112" s="69">
        <f t="shared" si="7"/>
        <v>0</v>
      </c>
      <c r="V112" s="79"/>
      <c r="W112" s="79"/>
      <c r="X112" s="79"/>
      <c r="Y112" s="79"/>
      <c r="Z112" s="79"/>
    </row>
    <row r="113" spans="20:26" ht="14.25">
      <c r="T113" s="69">
        <f t="shared" si="6"/>
        <v>0</v>
      </c>
      <c r="U113" s="69">
        <f t="shared" si="7"/>
        <v>0</v>
      </c>
      <c r="V113" s="79"/>
      <c r="W113" s="79"/>
      <c r="X113" s="79"/>
      <c r="Y113" s="79"/>
      <c r="Z113" s="79"/>
    </row>
    <row r="114" spans="20:26" ht="14.25">
      <c r="T114" s="69">
        <f t="shared" si="6"/>
        <v>0</v>
      </c>
      <c r="U114" s="69">
        <f t="shared" si="7"/>
        <v>0</v>
      </c>
      <c r="V114" s="79"/>
      <c r="W114" s="79"/>
      <c r="X114" s="79"/>
      <c r="Y114" s="79"/>
      <c r="Z114" s="79"/>
    </row>
    <row r="115" spans="20:26" ht="14.25">
      <c r="T115" s="69">
        <f t="shared" si="6"/>
        <v>0</v>
      </c>
      <c r="U115" s="69">
        <f t="shared" si="7"/>
        <v>0</v>
      </c>
      <c r="V115" s="79"/>
      <c r="W115" s="79"/>
      <c r="X115" s="79"/>
      <c r="Y115" s="79"/>
      <c r="Z115" s="79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4.25"/>
  <cols>
    <col min="1" max="1" width="36.875" customWidth="1"/>
    <col min="2" max="2" width="10.625" customWidth="1"/>
  </cols>
  <sheetData>
    <row r="1" spans="1:2">
      <c r="A1" s="91" t="s">
        <v>9888</v>
      </c>
      <c r="B1" t="s">
        <v>67</v>
      </c>
    </row>
    <row r="2" spans="1:2" ht="15">
      <c r="A2" s="92" t="s">
        <v>274</v>
      </c>
      <c r="B2" s="93" t="s">
        <v>273</v>
      </c>
    </row>
    <row r="3" spans="1:2" ht="15">
      <c r="A3" s="92" t="s">
        <v>276</v>
      </c>
      <c r="B3" s="93" t="s">
        <v>275</v>
      </c>
    </row>
    <row r="4" spans="1:2">
      <c r="A4" s="94" t="s">
        <v>18</v>
      </c>
      <c r="B4" s="93" t="s">
        <v>17</v>
      </c>
    </row>
    <row r="5" spans="1:2">
      <c r="A5" s="91" t="s">
        <v>272</v>
      </c>
      <c r="B5" s="93" t="s">
        <v>271</v>
      </c>
    </row>
    <row r="6" spans="1:2">
      <c r="A6" s="91" t="s">
        <v>9889</v>
      </c>
      <c r="B6" s="14" t="s">
        <v>5261</v>
      </c>
    </row>
    <row r="7" spans="1:2">
      <c r="A7" s="91" t="s">
        <v>278</v>
      </c>
      <c r="B7" s="93" t="s">
        <v>277</v>
      </c>
    </row>
    <row r="8" spans="1:2" ht="15">
      <c r="A8" s="92" t="s">
        <v>270</v>
      </c>
      <c r="B8" s="93" t="s">
        <v>269</v>
      </c>
    </row>
    <row r="9" spans="1:2" ht="15">
      <c r="A9" s="92" t="s">
        <v>268</v>
      </c>
      <c r="B9" s="93" t="s">
        <v>267</v>
      </c>
    </row>
    <row r="10" spans="1:2" ht="15">
      <c r="A10" s="92" t="s">
        <v>9890</v>
      </c>
      <c r="B10" s="60" t="s">
        <v>994</v>
      </c>
    </row>
    <row r="11" spans="1:2" ht="15">
      <c r="A11" s="92" t="s">
        <v>284</v>
      </c>
      <c r="B11" s="93" t="s">
        <v>283</v>
      </c>
    </row>
    <row r="12" spans="1:2">
      <c r="A12" s="91" t="s">
        <v>9891</v>
      </c>
      <c r="B12" s="93" t="s">
        <v>279</v>
      </c>
    </row>
    <row r="13" spans="1:2" ht="15">
      <c r="A13" s="92" t="s">
        <v>9892</v>
      </c>
      <c r="B13" s="60" t="s">
        <v>992</v>
      </c>
    </row>
    <row r="14" spans="1:2">
      <c r="A14" s="91" t="s">
        <v>80</v>
      </c>
      <c r="B14" s="93" t="s">
        <v>79</v>
      </c>
    </row>
    <row r="15" spans="1:2">
      <c r="A15" s="95" t="s">
        <v>282</v>
      </c>
      <c r="B15" s="93" t="s">
        <v>281</v>
      </c>
    </row>
    <row r="16" spans="1:2" ht="15">
      <c r="A16" s="92" t="s">
        <v>9893</v>
      </c>
      <c r="B16" t="s">
        <v>57</v>
      </c>
    </row>
    <row r="17" spans="1:2">
      <c r="A17" s="94" t="s">
        <v>9894</v>
      </c>
      <c r="B17" s="93" t="s">
        <v>21</v>
      </c>
    </row>
    <row r="18" spans="1:2">
      <c r="A18" s="95" t="s">
        <v>24</v>
      </c>
      <c r="B18" s="93" t="s">
        <v>23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OdooParts_PurchaseNotes</vt:lpstr>
      <vt:lpstr>MBOM</vt:lpstr>
      <vt:lpstr>Purchase BOM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 User</dc:creator>
  <cp:lastModifiedBy>user</cp:lastModifiedBy>
  <cp:revision>41</cp:revision>
  <dcterms:created xsi:type="dcterms:W3CDTF">2016-09-19T13:34:06Z</dcterms:created>
  <dcterms:modified xsi:type="dcterms:W3CDTF">2020-05-05T16:35:02Z</dcterms:modified>
</cp:coreProperties>
</file>