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5.0.1\production_docs\"/>
    </mc:Choice>
  </mc:AlternateContent>
  <xr:revisionPtr revIDLastSave="0" documentId="8_{EC30FF44-A756-415A-914F-A836ABB722E5}" xr6:coauthVersionLast="45" xr6:coauthVersionMax="45" xr10:uidLastSave="{00000000-0000-0000-0000-000000000000}"/>
  <bookViews>
    <workbookView xWindow="-120" yWindow="-120" windowWidth="29040" windowHeight="15840"/>
  </bookViews>
  <sheets>
    <sheet name="KT-PR0017" sheetId="1" r:id="rId1"/>
    <sheet name="KT-PR0017NA" sheetId="2" r:id="rId2"/>
    <sheet name="KT-PR0017EU" sheetId="3" r:id="rId3"/>
    <sheet name="KT-PR0017AU" sheetId="4" r:id="rId4"/>
  </sheets>
  <definedNames>
    <definedName name="__Anonymous_Sheet_DB__1">#REF!</definedName>
    <definedName name="_xlnm.Print_Area" localSheetId="0">'KT-PR0017'!$A$46:$L$269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4" l="1"/>
  <c r="K5" i="4"/>
  <c r="K4" i="4"/>
  <c r="K7" i="3"/>
  <c r="K6" i="3"/>
  <c r="K5" i="3"/>
  <c r="K4" i="3"/>
  <c r="K5" i="2"/>
  <c r="K4" i="2"/>
  <c r="L6" i="4"/>
  <c r="L5" i="4"/>
  <c r="L4" i="4"/>
  <c r="L7" i="3"/>
  <c r="L6" i="3"/>
  <c r="L5" i="3"/>
  <c r="L4" i="3"/>
  <c r="L5" i="2"/>
  <c r="L4" i="2"/>
  <c r="J262" i="1"/>
  <c r="J260" i="1"/>
  <c r="J258" i="1"/>
  <c r="J256" i="1"/>
  <c r="J255" i="1"/>
  <c r="J254" i="1"/>
  <c r="J253" i="1"/>
  <c r="J252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1" i="1"/>
  <c r="J209" i="1"/>
  <c r="J207" i="1"/>
  <c r="J206" i="1"/>
  <c r="J205" i="1"/>
  <c r="J204" i="1"/>
  <c r="J203" i="1"/>
  <c r="J201" i="1"/>
  <c r="J199" i="1"/>
  <c r="J198" i="1"/>
  <c r="J197" i="1"/>
  <c r="J196" i="1"/>
  <c r="J194" i="1"/>
  <c r="J192" i="1"/>
  <c r="J190" i="1"/>
  <c r="H188" i="1"/>
  <c r="J188" i="1" s="1"/>
  <c r="H187" i="1"/>
  <c r="J185" i="1"/>
  <c r="J183" i="1"/>
  <c r="J182" i="1"/>
  <c r="J180" i="1"/>
  <c r="J178" i="1"/>
  <c r="J177" i="1"/>
  <c r="J176" i="1"/>
  <c r="J174" i="1"/>
  <c r="J172" i="1"/>
  <c r="J171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H156" i="1"/>
  <c r="J156" i="1" s="1"/>
  <c r="H155" i="1"/>
  <c r="J155" i="1" s="1"/>
  <c r="H153" i="1"/>
  <c r="J153" i="1" s="1"/>
  <c r="H152" i="1"/>
  <c r="J152" i="1" s="1"/>
  <c r="J151" i="1"/>
  <c r="J150" i="1"/>
  <c r="J148" i="1"/>
  <c r="J147" i="1"/>
  <c r="J144" i="1"/>
  <c r="J143" i="1"/>
  <c r="J142" i="1"/>
  <c r="J141" i="1"/>
  <c r="J140" i="1"/>
  <c r="J139" i="1"/>
  <c r="J138" i="1"/>
  <c r="J135" i="1"/>
  <c r="J133" i="1"/>
  <c r="J132" i="1"/>
  <c r="J130" i="1"/>
  <c r="J128" i="1"/>
  <c r="J126" i="1"/>
  <c r="J124" i="1"/>
  <c r="J122" i="1"/>
  <c r="J120" i="1"/>
  <c r="J115" i="1"/>
  <c r="J114" i="1"/>
  <c r="J113" i="1"/>
  <c r="J112" i="1"/>
  <c r="J111" i="1"/>
  <c r="J110" i="1"/>
  <c r="J109" i="1"/>
  <c r="J108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H82" i="1"/>
  <c r="J82" i="1" s="1"/>
  <c r="J81" i="1"/>
  <c r="J80" i="1"/>
  <c r="H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8" i="1"/>
  <c r="J56" i="1"/>
  <c r="J54" i="1"/>
  <c r="J53" i="1"/>
  <c r="J51" i="1"/>
  <c r="J49" i="1"/>
  <c r="J47" i="1"/>
  <c r="J46" i="1"/>
  <c r="Q44" i="1"/>
  <c r="R44" i="1" s="1"/>
  <c r="J44" i="1"/>
  <c r="Q43" i="1"/>
  <c r="R43" i="1" s="1"/>
  <c r="J43" i="1"/>
  <c r="Q42" i="1"/>
  <c r="R42" i="1" s="1"/>
  <c r="J42" i="1"/>
  <c r="Q41" i="1"/>
  <c r="R41" i="1" s="1"/>
  <c r="J41" i="1"/>
  <c r="Q40" i="1"/>
  <c r="R40" i="1" s="1"/>
  <c r="J40" i="1"/>
  <c r="Q39" i="1"/>
  <c r="R39" i="1" s="1"/>
  <c r="J39" i="1"/>
  <c r="Q38" i="1"/>
  <c r="R38" i="1" s="1"/>
  <c r="J38" i="1"/>
  <c r="Q37" i="1"/>
  <c r="R37" i="1" s="1"/>
  <c r="J37" i="1"/>
  <c r="Q36" i="1"/>
  <c r="R36" i="1" s="1"/>
  <c r="J36" i="1"/>
  <c r="Q35" i="1"/>
  <c r="R35" i="1" s="1"/>
  <c r="J35" i="1"/>
  <c r="R34" i="1"/>
  <c r="Q34" i="1"/>
  <c r="J34" i="1"/>
  <c r="Q33" i="1"/>
  <c r="R33" i="1" s="1"/>
  <c r="J33" i="1"/>
  <c r="R32" i="1"/>
  <c r="Q32" i="1"/>
  <c r="J32" i="1"/>
  <c r="Q31" i="1"/>
  <c r="R31" i="1" s="1"/>
  <c r="J31" i="1"/>
  <c r="R30" i="1"/>
  <c r="Q30" i="1"/>
  <c r="J30" i="1"/>
  <c r="Q29" i="1"/>
  <c r="R29" i="1" s="1"/>
  <c r="J29" i="1"/>
  <c r="Q28" i="1"/>
  <c r="R28" i="1" s="1"/>
  <c r="J28" i="1"/>
  <c r="Q27" i="1"/>
  <c r="R27" i="1" s="1"/>
  <c r="J27" i="1"/>
  <c r="Q26" i="1"/>
  <c r="R26" i="1" s="1"/>
  <c r="J26" i="1"/>
  <c r="Q25" i="1"/>
  <c r="R25" i="1" s="1"/>
  <c r="J25" i="1"/>
  <c r="Q24" i="1"/>
  <c r="R24" i="1" s="1"/>
  <c r="J24" i="1"/>
  <c r="Q23" i="1"/>
  <c r="R23" i="1" s="1"/>
  <c r="J23" i="1"/>
  <c r="Q22" i="1"/>
  <c r="R22" i="1" s="1"/>
  <c r="J22" i="1"/>
  <c r="Q21" i="1"/>
  <c r="R21" i="1" s="1"/>
  <c r="J21" i="1"/>
  <c r="R20" i="1"/>
  <c r="Q20" i="1"/>
  <c r="J20" i="1"/>
  <c r="Q19" i="1"/>
  <c r="R19" i="1" s="1"/>
  <c r="J19" i="1"/>
  <c r="R18" i="1"/>
  <c r="Q18" i="1"/>
  <c r="J18" i="1"/>
  <c r="Q17" i="1"/>
  <c r="R17" i="1" s="1"/>
  <c r="J17" i="1"/>
  <c r="R16" i="1"/>
  <c r="Q16" i="1"/>
  <c r="J16" i="1"/>
  <c r="Q15" i="1"/>
  <c r="R15" i="1" s="1"/>
  <c r="J15" i="1"/>
  <c r="R14" i="1"/>
  <c r="Q14" i="1"/>
  <c r="J14" i="1"/>
  <c r="Q13" i="1"/>
  <c r="R13" i="1" s="1"/>
  <c r="J13" i="1"/>
  <c r="Q12" i="1"/>
  <c r="R12" i="1" s="1"/>
  <c r="J12" i="1"/>
  <c r="Q11" i="1"/>
  <c r="R11" i="1" s="1"/>
  <c r="J11" i="1"/>
  <c r="Q10" i="1"/>
  <c r="R10" i="1" s="1"/>
  <c r="J10" i="1"/>
  <c r="Q9" i="1"/>
  <c r="R9" i="1" s="1"/>
  <c r="J9" i="1"/>
  <c r="Q8" i="1"/>
  <c r="R8" i="1" s="1"/>
  <c r="J8" i="1"/>
  <c r="Q7" i="1"/>
  <c r="R7" i="1" s="1"/>
  <c r="J7" i="1"/>
  <c r="J4" i="1"/>
  <c r="J3" i="3" l="1"/>
  <c r="K3" i="3" s="1"/>
  <c r="K2" i="3" s="1"/>
  <c r="J3" i="4"/>
  <c r="K3" i="4" s="1"/>
  <c r="K2" i="4" s="1"/>
  <c r="J3" i="2"/>
  <c r="K3" i="2" s="1"/>
  <c r="K2" i="2" s="1"/>
  <c r="J187" i="1"/>
</calcChain>
</file>

<file path=xl/comments1.xml><?xml version="1.0" encoding="utf-8"?>
<comments xmlns="http://schemas.openxmlformats.org/spreadsheetml/2006/main">
  <authors>
    <author/>
  </authors>
  <commentList>
    <comment ref="H248" authorId="0" shapeId="0">
      <text>
        <r>
          <rPr>
            <sz val="10"/>
            <color theme="1"/>
            <rFont val="Sans"/>
          </rPr>
          <t>22 on printer, 2 in box</t>
        </r>
      </text>
    </comment>
  </commentList>
</comments>
</file>

<file path=xl/sharedStrings.xml><?xml version="1.0" encoding="utf-8"?>
<sst xmlns="http://schemas.openxmlformats.org/spreadsheetml/2006/main" count="1743" uniqueCount="818">
  <si>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</si>
  <si>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</si>
  <si>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</si>
  <si>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</si>
  <si>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</si>
  <si>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</si>
  <si>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</si>
  <si>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</si>
  <si>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</si>
  <si>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</si>
  <si>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</si>
  <si>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</si>
  <si>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</si>
  <si>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Date</t>
  </si>
  <si>
    <t>ETA</t>
  </si>
  <si>
    <t>Mass each (g)</t>
  </si>
  <si>
    <t>Mass per Printer (g)</t>
  </si>
  <si>
    <t>Mass Total (kg)</t>
  </si>
  <si>
    <t>Hardware</t>
  </si>
  <si>
    <t>HD-MS0054</t>
  </si>
  <si>
    <t>Square Bumper</t>
  </si>
  <si>
    <t>Advanced Antivibration components</t>
  </si>
  <si>
    <r>
      <rPr>
        <sz val="10"/>
        <color theme="1"/>
        <rFont val="Sans"/>
      </rPr>
      <t>V10R87-B08130</t>
    </r>
  </si>
  <si>
    <t>ea</t>
  </si>
  <si>
    <t>PO09545</t>
  </si>
  <si>
    <t>order online C150900072</t>
  </si>
  <si>
    <t>Firmware</t>
  </si>
  <si>
    <t>Firmware, Marlin 2015Q2</t>
  </si>
  <si>
    <t>Aleph Objects</t>
  </si>
  <si>
    <t>Printed</t>
  </si>
  <si>
    <t>PP-GP0083</t>
  </si>
  <si>
    <t>bed_finger</t>
  </si>
  <si>
    <t>PP-GP0084</t>
  </si>
  <si>
    <t>double_bearing_holder</t>
  </si>
  <si>
    <t>PP-GP0117</t>
  </si>
  <si>
    <t>Bearing Holder v1.1b, TAZ</t>
  </si>
  <si>
    <t>PP-GP0086</t>
  </si>
  <si>
    <t>Belt clamp, TAZ</t>
  </si>
  <si>
    <t>PP-GP0089</t>
  </si>
  <si>
    <t>LCD_spacer</t>
  </si>
  <si>
    <t>PP-GP0120</t>
  </si>
  <si>
    <t>feed_tube_holder_v2.0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</si>
  <si>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</si>
  <si>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</si>
  <si>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</si>
  <si>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</si>
  <si>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</si>
  <si>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</si>
  <si>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</si>
  <si>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</si>
  <si>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PP-GP0186</t>
  </si>
  <si>
    <t>Wade extruder body for Hex nozzle v1.0</t>
  </si>
  <si>
    <t>PP-GP0059</t>
  </si>
  <si>
    <t>Wade Reloaded Idler Block v1.4, Taz &amp; Mini</t>
  </si>
  <si>
    <t>PP-GP0091</t>
  </si>
  <si>
    <t>extruder_latch</t>
  </si>
  <si>
    <t>PP-GP0151</t>
  </si>
  <si>
    <t>X Idler v2.3 , TAZ</t>
  </si>
  <si>
    <t>PP-GP0128</t>
  </si>
  <si>
    <t>X Carriage v2.0 ,TAZ</t>
  </si>
  <si>
    <t>PP-GP0094</t>
  </si>
  <si>
    <t>x_carriage_guide</t>
  </si>
  <si>
    <t>PP-GP0152</t>
  </si>
  <si>
    <t>X Motor Mount v2.1, TAZ</t>
  </si>
  <si>
    <t>PP-GP0194</t>
  </si>
  <si>
    <t>Extruder Mount for Hex v1.0, TAZ</t>
  </si>
  <si>
    <t>PP-GP0150</t>
  </si>
  <si>
    <t>y_belt_mount</t>
  </si>
  <si>
    <t>PP-GP0121</t>
  </si>
  <si>
    <t>Y Mount Chassis v2.1, TAZ</t>
  </si>
  <si>
    <t>PP-GP0122</t>
  </si>
  <si>
    <t>y_mount_table-2.1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</si>
  <si>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</si>
  <si>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</si>
  <si>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</si>
  <si>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</si>
  <si>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</si>
  <si>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</si>
  <si>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</si>
  <si>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</si>
  <si>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PP-GP0109</t>
  </si>
  <si>
    <t>Spool Arm, TAZ</t>
  </si>
  <si>
    <t>PP-GP0118</t>
  </si>
  <si>
    <t>Bed Corner v2.5</t>
  </si>
  <si>
    <t>PP-GP0107</t>
  </si>
  <si>
    <t>shipping_clamp_a</t>
  </si>
  <si>
    <t>PP-GP0108</t>
  </si>
  <si>
    <t>shipping_clamp_b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</si>
  <si>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</si>
  <si>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</si>
  <si>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</si>
  <si>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</si>
  <si>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</si>
  <si>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</si>
  <si>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</si>
  <si>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</si>
  <si>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PP-GP0127</t>
  </si>
  <si>
    <t>Z Nut Mount V 2.0 , TAZ</t>
  </si>
  <si>
    <t>PP-GP0154</t>
  </si>
  <si>
    <t>Electronics Case Mount v1.0</t>
  </si>
  <si>
    <t>PP-GP0153</t>
  </si>
  <si>
    <t>Extruder Fan Mount v1.0, TAZ</t>
  </si>
  <si>
    <t>PP-GP0163</t>
  </si>
  <si>
    <t>Long Shim</t>
  </si>
  <si>
    <t>Accessories</t>
  </si>
  <si>
    <t>RM-AB0079</t>
  </si>
  <si>
    <t>ABS 3mm, 1m filament sample, LulzBot green</t>
  </si>
  <si>
    <t>Electronic</t>
  </si>
  <si>
    <t>EL-MS0126</t>
  </si>
  <si>
    <t>CONN PLUG, 25 POS, IDC GOLD</t>
  </si>
  <si>
    <t>3M</t>
  </si>
  <si>
    <t>8225-8000</t>
  </si>
  <si>
    <t>Heilind</t>
  </si>
  <si>
    <t>3M15408-ND</t>
  </si>
  <si>
    <t>PO08194</t>
  </si>
  <si>
    <t>Confirmed (EL-MS0245 with adhesive is qualified substitute for EL-MS0126) I am thinking these go away with Lancewood – need to confirm</t>
  </si>
  <si>
    <t>EL-MS0127</t>
  </si>
  <si>
    <t>CONN D-SUB RCPT 25 POS IDC GOLD</t>
  </si>
  <si>
    <t>8325-8003</t>
  </si>
  <si>
    <t>3M15414-ND</t>
  </si>
  <si>
    <t>Confirmed (EL-MS0246 with adhesive is qualified substitute for EL-MS0127) I am thinking these go away with Lancewood – need to confirm</t>
  </si>
  <si>
    <t>Mechanical</t>
  </si>
  <si>
    <t>HD-MS0002-3</t>
  </si>
  <si>
    <t>Borosilicate Glass Bed 300mm x 300mm</t>
  </si>
  <si>
    <t>Allen Scientific</t>
  </si>
  <si>
    <t>PO's 08310, 08312, 08313, 08314, 08315, 08316, 08317</t>
  </si>
  <si>
    <t>See notes</t>
  </si>
  <si>
    <t>These need to come from Allen Scientific  - overbuying for retail and fill in of juniper berry Delivery Schedule 500 units on or before: 8/3/2015, 8/24/2015, 9/14/2015, 10/5/2015, 10/19/2015, 11/9/2015, 11/23/2015,</t>
  </si>
  <si>
    <t>HD-MS0027</t>
  </si>
  <si>
    <t>Spring, Extruder, 6mm OD, 0.8mm WD, 9.7mm FL</t>
  </si>
  <si>
    <t>Associated Spring</t>
  </si>
  <si>
    <t>C0240-032-0380-M</t>
  </si>
  <si>
    <t>PO08274</t>
  </si>
  <si>
    <t>confirmed</t>
  </si>
  <si>
    <t>HD-BL0009</t>
  </si>
  <si>
    <t>GT2, Single sided Neoprene Belt, 2mm pitch, 582 teeth, 6mm wide,fiberglass cords</t>
  </si>
  <si>
    <t>B &amp; B Manufacturing, Inc</t>
  </si>
  <si>
    <t>1164-2P-06 (2MR-1164-06)</t>
  </si>
  <si>
    <t>PO08197</t>
  </si>
  <si>
    <t>received</t>
  </si>
  <si>
    <t>HD-MS0033</t>
  </si>
  <si>
    <t>GT2 Timing Pulley, 5mm Bore Aluminum</t>
  </si>
  <si>
    <t>16-2P06M6CA5 5MM BORE ALUMINUM</t>
  </si>
  <si>
    <t>Tools</t>
  </si>
  <si>
    <t>TL-HD0048</t>
  </si>
  <si>
    <t>Elmer's X-Acto No. 1 Precision Knife – Aluminum</t>
  </si>
  <si>
    <t>X3201</t>
  </si>
  <si>
    <t>Blick Art supplies</t>
  </si>
  <si>
    <t>57497-1001</t>
  </si>
  <si>
    <t>PO08462</t>
  </si>
  <si>
    <t>TL-HD0050</t>
  </si>
  <si>
    <t>6" Professional Long Nose Pliers</t>
  </si>
  <si>
    <t>Image Supply Service, Inc.</t>
  </si>
  <si>
    <t>43W8049</t>
  </si>
  <si>
    <t>PO08451</t>
  </si>
  <si>
    <t>received 2200 w/ship  1300  pcs 10/23</t>
  </si>
  <si>
    <t>PP-FP0012</t>
  </si>
  <si>
    <t>frame_connector</t>
  </si>
  <si>
    <t>Custom Laser Design</t>
  </si>
  <si>
    <t>PO08199</t>
  </si>
  <si>
    <t>PP-FP0011</t>
  </si>
  <si>
    <t>TAZ name plate, laser cut</t>
  </si>
  <si>
    <t>HD-MS0061</t>
  </si>
  <si>
    <t>KNOB CLR/MATTE .50"DIA 6MM SHAFT</t>
  </si>
  <si>
    <t>OEJA-50-3-7</t>
  </si>
  <si>
    <t>Kilo International / Digikey</t>
  </si>
  <si>
    <t>226-3128-ND</t>
  </si>
  <si>
    <t>PO08445</t>
  </si>
  <si>
    <t>Confirmed  (If this knob is on Kauri, we can purchase direect from Kilo International.)</t>
  </si>
  <si>
    <t>EL-MS0141</t>
  </si>
  <si>
    <t>Term Ring Non Ins 26-22AWG #4  (THIS COMES IN BULK)</t>
  </si>
  <si>
    <t>Panduit</t>
  </si>
  <si>
    <t>P22-4R-M</t>
  </si>
  <si>
    <t>TTI</t>
  </si>
  <si>
    <t>298-10067-ND</t>
  </si>
  <si>
    <t>PO08446</t>
  </si>
  <si>
    <t>Confirmed</t>
  </si>
  <si>
    <t>PC-CN0010</t>
  </si>
  <si>
    <t>Conn Socket IDC, 10POS DUAL 30AU</t>
  </si>
  <si>
    <t>FCI</t>
  </si>
  <si>
    <t>BRG71600-010LF</t>
  </si>
  <si>
    <t>609-1739-ND</t>
  </si>
  <si>
    <t>PO08448</t>
  </si>
  <si>
    <t>EL-MS0134</t>
  </si>
  <si>
    <t>Backshell DB25 Flat Ribbon</t>
  </si>
  <si>
    <t>Norcomp, Inc.</t>
  </si>
  <si>
    <t>976-025-010R031</t>
  </si>
  <si>
    <t>Digikey/Mouser</t>
  </si>
  <si>
    <t>976-25RPE-ND</t>
  </si>
  <si>
    <t>PO08198</t>
  </si>
  <si>
    <t>10 Week Lead Time</t>
  </si>
  <si>
    <t>EL-MS0133</t>
  </si>
  <si>
    <t>CONN, 14-POS, panel mount w. brass inserts</t>
  </si>
  <si>
    <t>TE</t>
  </si>
  <si>
    <t>211103-1</t>
  </si>
  <si>
    <t>A106308-ND</t>
  </si>
  <si>
    <t>EL-MS0128</t>
  </si>
  <si>
    <r>
      <rPr>
        <b/>
        <sz val="10"/>
        <color theme="1"/>
        <rFont val="Sans"/>
      </rPr>
      <t>CONN, 4-POS</t>
    </r>
    <r>
      <rPr>
        <sz val="10"/>
        <color theme="1"/>
        <rFont val="Sans"/>
      </rPr>
      <t>, free hanging</t>
    </r>
  </si>
  <si>
    <t>206429-1</t>
  </si>
  <si>
    <t>sager</t>
  </si>
  <si>
    <t>A1357-ND</t>
  </si>
  <si>
    <t>PO09099</t>
  </si>
  <si>
    <t>SAGER</t>
  </si>
  <si>
    <t>EL-MS0131</t>
  </si>
  <si>
    <r>
      <rPr>
        <b/>
        <sz val="10"/>
        <color theme="1"/>
        <rFont val="Sans"/>
      </rPr>
      <t>CONN PLUG, 14-POS</t>
    </r>
    <r>
      <rPr>
        <sz val="10"/>
        <color theme="1"/>
        <rFont val="Sans"/>
      </rPr>
      <t>, free hanging</t>
    </r>
  </si>
  <si>
    <t>206044-1</t>
  </si>
  <si>
    <t>A1358-ND</t>
  </si>
  <si>
    <t>PC-CN0035</t>
  </si>
  <si>
    <t>CONN RECEPT CPC, 4-POS, panel mount w. brass inserts</t>
  </si>
  <si>
    <t>211102-01</t>
  </si>
  <si>
    <t>A25053-ND</t>
  </si>
  <si>
    <t>EL-MS0142</t>
  </si>
  <si>
    <t>CONN RECEPT FASTON 22-26AWG .110</t>
  </si>
  <si>
    <t>7-520365-2</t>
  </si>
  <si>
    <t>PO04428</t>
  </si>
  <si>
    <t>Ordered 185K on a Sept P06/22/15 emailed Lisa 6/22/15 to have release units for Juniperbush</t>
  </si>
  <si>
    <t>EL-MS0143</t>
  </si>
  <si>
    <t>CONN Fast Receptacle14-16 AWG .250 – REEL of 2200 Units</t>
  </si>
  <si>
    <t>3-350820-2</t>
  </si>
  <si>
    <t>2200 pc mult order qty</t>
  </si>
  <si>
    <t>EL-MS0123</t>
  </si>
  <si>
    <t>CONN PIN .062, 20-24 AWG Tin Crimp</t>
  </si>
  <si>
    <t>1-66106-5</t>
  </si>
  <si>
    <t>A31991TR-ND</t>
  </si>
  <si>
    <t>PO08201</t>
  </si>
  <si>
    <t>Delivered m/m 4000 confirmed</t>
  </si>
  <si>
    <t>EL-MS0124</t>
  </si>
  <si>
    <t>CONN SKT .062, 20-24 AWG Tin Sockets for Receptacle</t>
  </si>
  <si>
    <t>1-66331-4</t>
  </si>
  <si>
    <t>A31995TR-ND</t>
  </si>
  <si>
    <t>Delivered Confirmed 18 Week Lead Time m/m 4000 (ordered 156,000)</t>
  </si>
  <si>
    <t>Qty was 46, qty of line above was 35</t>
  </si>
  <si>
    <t>EL-MS0121</t>
  </si>
  <si>
    <t>CONN SKT .062, 14-18 AWG Tin Sockets for Receptacle</t>
  </si>
  <si>
    <t>1-66358-6</t>
  </si>
  <si>
    <t>A31997TR-ND</t>
  </si>
  <si>
    <t>4000 pc reel mult</t>
  </si>
  <si>
    <t>EL-MS0122</t>
  </si>
  <si>
    <t>CONN PIN .062 14-18AWG TIN CRIMP</t>
  </si>
  <si>
    <t>1-66359-4</t>
  </si>
  <si>
    <t>A31998TR-ND</t>
  </si>
  <si>
    <t>SAGER 4K min/mult Needed to order a small amount for RMA's and it only comes on reels of 4k to I ordered Juniperbush as well.</t>
  </si>
  <si>
    <t>EL-MS0129</t>
  </si>
  <si>
    <t>Cable Clamp for 14-Pos; 0.453” opening</t>
  </si>
  <si>
    <t>206070-8</t>
  </si>
  <si>
    <t xml:space="preserve">Heilind  </t>
  </si>
  <si>
    <t>A32516-ND</t>
  </si>
  <si>
    <t>EL-MS0130</t>
  </si>
  <si>
    <t>Cable Clamp for 14-Pos; 0.453” opening; full cover</t>
  </si>
  <si>
    <t>AMP1546349-2</t>
  </si>
  <si>
    <t>A33754-ND</t>
  </si>
  <si>
    <t>365 shipped w/deliver 9/15</t>
  </si>
  <si>
    <t>EL-WR0104</t>
  </si>
  <si>
    <t>24AWG Stranded – Orange</t>
  </si>
  <si>
    <t>HU1569247OE</t>
  </si>
  <si>
    <t>Allcable</t>
  </si>
  <si>
    <t>mm</t>
  </si>
  <si>
    <t>PO08457</t>
  </si>
  <si>
    <t>EL-WR0105</t>
  </si>
  <si>
    <t>24AWG Stranded – Black</t>
  </si>
  <si>
    <t>HU1569247BK</t>
  </si>
  <si>
    <t>EL-WR0111</t>
  </si>
  <si>
    <t>24AWG Stranded – Blue</t>
  </si>
  <si>
    <t>HU1569247BE</t>
  </si>
  <si>
    <t>EL-WR0103</t>
  </si>
  <si>
    <t>24AWG Stranded – Red</t>
  </si>
  <si>
    <t>HU1569247RD</t>
  </si>
  <si>
    <t>EL-WR0107</t>
  </si>
  <si>
    <t>24AWG Stranded – White</t>
  </si>
  <si>
    <t>HU1569247WE</t>
  </si>
  <si>
    <t>EL-WR0109</t>
  </si>
  <si>
    <t>24AWG Stranded – Yellow</t>
  </si>
  <si>
    <t>HU1569247YW</t>
  </si>
  <si>
    <t>EL-WR0106</t>
  </si>
  <si>
    <t>16AWG Stranded – Red</t>
  </si>
  <si>
    <t>HU15691626RD</t>
  </si>
  <si>
    <t>EL-WR0108</t>
  </si>
  <si>
    <t>16AWG Stranded – Violet</t>
  </si>
  <si>
    <t>HU15691626VT</t>
  </si>
  <si>
    <t>EL-WR0110</t>
  </si>
  <si>
    <t>16AWG Stranded – Yellow</t>
  </si>
  <si>
    <t>HU15691626YW</t>
  </si>
  <si>
    <t>EL-SW0020</t>
  </si>
  <si>
    <t>SWITCH ROCKER DPST 20A 125V</t>
  </si>
  <si>
    <t>E-switch</t>
  </si>
  <si>
    <t>R5ABLKBLKFF0</t>
  </si>
  <si>
    <r>
      <rPr>
        <b/>
        <sz val="10"/>
        <color rgb="FF000000"/>
        <rFont val="Sans"/>
      </rPr>
      <t>EG1529-ND</t>
    </r>
  </si>
  <si>
    <t>EL-WR0098</t>
  </si>
  <si>
    <t>25Cond Ribbon LT GRY</t>
  </si>
  <si>
    <t>HF365/25SF</t>
  </si>
  <si>
    <t>Digikey</t>
  </si>
  <si>
    <t>MD25R-100-ND</t>
  </si>
  <si>
    <t>EL-SW0021</t>
  </si>
  <si>
    <t>SWITCH SIM ROLL SPDT 3A 125V</t>
  </si>
  <si>
    <t>Omron</t>
  </si>
  <si>
    <t>SG-3GL13PT</t>
  </si>
  <si>
    <t>SW768-ND</t>
  </si>
  <si>
    <t>m/m 4000  correct 0.60ea kg   confirmed</t>
  </si>
  <si>
    <t>EL-WR0099</t>
  </si>
  <si>
    <t>Shielded 4Cond 22AWG</t>
  </si>
  <si>
    <t>C0762A.41.10</t>
  </si>
  <si>
    <t>37K</t>
  </si>
  <si>
    <t>EL-MS0059</t>
  </si>
  <si>
    <t>CONN TERM FEMALE 22-24AWG TIN</t>
  </si>
  <si>
    <t>Molex Inc.</t>
  </si>
  <si>
    <t>16-02-0086</t>
  </si>
  <si>
    <t>Helind</t>
  </si>
  <si>
    <t>WM2510TR-ND</t>
  </si>
  <si>
    <t>should order 300,000 total   Reel = 20,000 units</t>
  </si>
  <si>
    <t>EL-MS0205</t>
  </si>
  <si>
    <t>CONN TERM MALE 22-24AWG TIN</t>
  </si>
  <si>
    <t>Molex</t>
  </si>
  <si>
    <t>16-02-0107</t>
  </si>
  <si>
    <t>WM2517TR-ND</t>
  </si>
  <si>
    <t>Qty was 32, qty of line above was 92      should order 120,000   Reel = 20,000 units</t>
  </si>
  <si>
    <t>EL-MS0212</t>
  </si>
  <si>
    <t>CONN PIN 24-30AWG CRIMP TIN</t>
  </si>
  <si>
    <t>16-02-0108</t>
  </si>
  <si>
    <t>MOL16-02-0108</t>
  </si>
  <si>
    <t>This comes in BULK</t>
  </si>
  <si>
    <t>EL-MS0075</t>
  </si>
  <si>
    <t>CONN 8-POS   .100 Dual  (Black)</t>
  </si>
  <si>
    <t>WM2521-ND</t>
  </si>
  <si>
    <t>EL-MS0074</t>
  </si>
  <si>
    <t>CONN 20-POS  .100 Dual (Black)</t>
  </si>
  <si>
    <t>WM2527-ND</t>
  </si>
  <si>
    <t>PP-MP0059</t>
  </si>
  <si>
    <t>CONN HOUSING MALE 2POS .100</t>
  </si>
  <si>
    <t>0701070001</t>
  </si>
  <si>
    <t>WM2533-ND</t>
  </si>
  <si>
    <t>EL-MS0061</t>
  </si>
  <si>
    <t>CONN 4 pin Male housing with latch</t>
  </si>
  <si>
    <t>0701070003</t>
  </si>
  <si>
    <t>WM2535-ND</t>
  </si>
  <si>
    <t>PC-CN0001</t>
  </si>
  <si>
    <t>CONN HOUSING 2POS .100 W/LATCH</t>
  </si>
  <si>
    <t>050579402</t>
  </si>
  <si>
    <t>WM2900-ND</t>
  </si>
  <si>
    <t>PC-CN0003</t>
  </si>
  <si>
    <t>CONN Housing  3POS .100 W/Latch</t>
  </si>
  <si>
    <t>0050579403</t>
  </si>
  <si>
    <t>WM2901-ND</t>
  </si>
  <si>
    <t>EL-MS0251</t>
  </si>
  <si>
    <t>CONN HOUSING 16POS .100 DUAL</t>
  </si>
  <si>
    <t>22552161</t>
  </si>
  <si>
    <t>WM2525-ND</t>
  </si>
  <si>
    <t>Confirmed – Shipping 5400 units right away with the balance to follow in 6 weeks. Linda is trying to expedite.</t>
  </si>
  <si>
    <t>EL-MS0062</t>
  </si>
  <si>
    <t>CONN 4 pin Female housing with latch</t>
  </si>
  <si>
    <t>Fastenal</t>
  </si>
  <si>
    <t>WM2902-ND</t>
  </si>
  <si>
    <t>PO08442</t>
  </si>
  <si>
    <t>PC-CN0032</t>
  </si>
  <si>
    <t>Term Block Plug 2POS STR 5.08MM</t>
  </si>
  <si>
    <t>0395300002</t>
  </si>
  <si>
    <t>WM7819-ND</t>
  </si>
  <si>
    <t>SAGER 600 pcs 9/4 12 wks balance aprox 11/10 delivery- There is stock on hand from 10/16 delivery for Foxglove</t>
  </si>
  <si>
    <t>PC-CN0036</t>
  </si>
  <si>
    <t>Term Block Plug 6POS STR 5.08MM</t>
  </si>
  <si>
    <t>0395300006</t>
  </si>
  <si>
    <t>WM7822-ND</t>
  </si>
  <si>
    <t>EL-MS0140</t>
  </si>
  <si>
    <t>Cable Clamp for 4-Pos; 0.329” opening</t>
  </si>
  <si>
    <t>1-206062-5</t>
  </si>
  <si>
    <t>A104910-ND</t>
  </si>
  <si>
    <t>EL-MS0242</t>
  </si>
  <si>
    <t>TAPE COPPER FOIL 12.7MMX5.5</t>
  </si>
  <si>
    <t>3M9903-ND</t>
  </si>
  <si>
    <t>PP-FP0029</t>
  </si>
  <si>
    <t>Cover, Electronics, TAZ</t>
  </si>
  <si>
    <t>Rapid Sheet Metal</t>
  </si>
  <si>
    <t>PO07904, 07994, 07995, 07996, 07997, 07998</t>
  </si>
  <si>
    <t>Scheduled Deliveries 9/4 -  9/25 – 10/16 – 11/6 – 11/27 – 12/18</t>
  </si>
  <si>
    <t>PP-FP0030</t>
  </si>
  <si>
    <t>Enclosure, Sheet Metal, TAZ</t>
  </si>
  <si>
    <t>PP-FP0009</t>
  </si>
  <si>
    <t>LCD cover back, black anodized, TAZ</t>
  </si>
  <si>
    <t>PP-FP0008</t>
  </si>
  <si>
    <t>LCD cover front, black anodized, TAZ</t>
  </si>
  <si>
    <t>PP-MP0045</t>
  </si>
  <si>
    <t>Bed Mount Plate, Aluminum, TAZ</t>
  </si>
  <si>
    <t>PP-FP0015</t>
  </si>
  <si>
    <t>Y Axis End Idler, TAZ</t>
  </si>
  <si>
    <t>PP-FP0016</t>
  </si>
  <si>
    <t>Y Axis End Motor, TAZ</t>
  </si>
  <si>
    <t>PP-FP0031</t>
  </si>
  <si>
    <t>X end Plate, TAZ</t>
  </si>
  <si>
    <t>Consumable</t>
  </si>
  <si>
    <t>TL-CS0003</t>
  </si>
  <si>
    <t>ArmsKeeper Glues: Maxi-Cure Extra Thick</t>
  </si>
  <si>
    <t>FRP Games</t>
  </si>
  <si>
    <t>ARM05113</t>
  </si>
  <si>
    <t>g</t>
  </si>
  <si>
    <t>We have tons of this – Toni over purchased last buy.</t>
  </si>
  <si>
    <t>TL-MS0020</t>
  </si>
  <si>
    <t>Stainless Steel/Straight Instrument Cleaner Brush</t>
  </si>
  <si>
    <t>Gordon Brush</t>
  </si>
  <si>
    <t>PO08269</t>
  </si>
  <si>
    <t>delivered</t>
  </si>
  <si>
    <t>TL-HD0280</t>
  </si>
  <si>
    <t>Tekton  13-pc. Long Arm Ball Hex Key Wrench Set (Metric)</t>
  </si>
  <si>
    <t>Boston Industrial</t>
  </si>
  <si>
    <t>PO08270</t>
  </si>
  <si>
    <t>1536 shipped 8/27, balance 1514 shipping 8/28</t>
  </si>
  <si>
    <t>TL-CS0099</t>
  </si>
  <si>
    <t>Hot Glue</t>
  </si>
  <si>
    <t>Quill</t>
  </si>
  <si>
    <t>PO08523</t>
  </si>
  <si>
    <t>Delivered Added 8 pkgs for current production</t>
  </si>
  <si>
    <t>TL-CS0010/TL-CS0114</t>
  </si>
  <si>
    <t>Lithium Grease</t>
  </si>
  <si>
    <t>Amazon</t>
  </si>
  <si>
    <t>Hold until Bob tells to order</t>
  </si>
  <si>
    <t>HD-BU0001</t>
  </si>
  <si>
    <t>DryLin® R - Solid polymer bearing RJM-01, 10mm</t>
  </si>
  <si>
    <t>IGUS</t>
  </si>
  <si>
    <t>RJM-01-10</t>
  </si>
  <si>
    <t>PO08452</t>
  </si>
  <si>
    <t>NEW  TERMS 2% 10 Net 45  14000 shipped 8/25, balance of 19550 will ship next week (sept 1-4)</t>
  </si>
  <si>
    <t>EL-FA0011</t>
  </si>
  <si>
    <t>FAN,24VDC,Sleeve,5.75CFM,40X40X10MM,60mA 6000RPM,1.44W,280MM LEADS,CE/RoHS</t>
  </si>
  <si>
    <t>TF4010-24H-S</t>
  </si>
  <si>
    <t>Kysan</t>
  </si>
  <si>
    <t>PO08271</t>
  </si>
  <si>
    <t>Emailed PO 6/24</t>
  </si>
  <si>
    <t>EL-FA0012</t>
  </si>
  <si>
    <t>FAN,24VDC,BALL,31.60CFM,80×80×15 MM,100mA</t>
  </si>
  <si>
    <t>TF8015-24M-B</t>
  </si>
  <si>
    <t>Documentation</t>
  </si>
  <si>
    <t>DC-MN0013</t>
  </si>
  <si>
    <t>Lulzbot-Taz 5.0 User Manual</t>
  </si>
  <si>
    <t>Lightning Source</t>
  </si>
  <si>
    <t>PO09556, PO09558</t>
  </si>
  <si>
    <t>online order 9/14/15 300 overnite method</t>
  </si>
  <si>
    <t>DC-LB0007</t>
  </si>
  <si>
    <t>Label, Top of Box</t>
  </si>
  <si>
    <t>Print Source of Loveland</t>
  </si>
  <si>
    <t>PO09526</t>
  </si>
  <si>
    <t>DC-LB0024</t>
  </si>
  <si>
    <t>Label, Bottom of Box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</si>
  <si>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</si>
  <si>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</si>
  <si>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</si>
  <si>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</si>
  <si>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</si>
  <si>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</si>
  <si>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DC-MN0012</t>
  </si>
  <si>
    <t>Getting Started Guide, TAZ 5</t>
  </si>
  <si>
    <t>DC-MS0041</t>
  </si>
  <si>
    <t>Declaration of Conformity, TAZ v5.0</t>
  </si>
  <si>
    <t>DC-LB0063</t>
  </si>
  <si>
    <t>Modification Warning Insert Modification 2.75 x 8.5 on 100 lb. Astrobright Lift Off Lemon Very Bright</t>
  </si>
  <si>
    <t>PO09485</t>
  </si>
  <si>
    <t>HD-RD0004</t>
  </si>
  <si>
    <t>8mm Smooth Rod x 18-19mm</t>
  </si>
  <si>
    <t>MBK</t>
  </si>
  <si>
    <t>PO08272</t>
  </si>
  <si>
    <t>HD-BT0108</t>
  </si>
  <si>
    <t>Hobbed Bolt, M8 x 50mm Hex head, 26mm offset, Stainless Steel</t>
  </si>
  <si>
    <t>Quatro</t>
  </si>
  <si>
    <t>PO07897</t>
  </si>
  <si>
    <t>received scheduled deliveries as needed</t>
  </si>
  <si>
    <t>HD-TB0007</t>
  </si>
  <si>
    <t>Feed Tube, PTFE</t>
  </si>
  <si>
    <t>Z49086</t>
  </si>
  <si>
    <t>Professional Plastics</t>
  </si>
  <si>
    <t>5239K12</t>
  </si>
  <si>
    <t>PO08318</t>
  </si>
  <si>
    <t xml:space="preserve">Confirmed 2,592,500/304.8=8,505.57 feet   </t>
  </si>
  <si>
    <t>mcmaster 5239K12</t>
  </si>
  <si>
    <t>TL-HD0008</t>
  </si>
  <si>
    <t>Stainless Steel Pocket Rule Semiflexible, Metric Grads, 150 mm Length</t>
  </si>
  <si>
    <t>6813A62</t>
  </si>
  <si>
    <t>McMaster-Carr Supply Company</t>
  </si>
  <si>
    <t>EL-MS0073</t>
  </si>
  <si>
    <t>Tubing, Corrugated Loom .25"</t>
  </si>
  <si>
    <t>CLT25F-C20</t>
  </si>
  <si>
    <t>Electronics Distributors Corp.</t>
  </si>
  <si>
    <t>PO08459</t>
  </si>
  <si>
    <t xml:space="preserve">13459 Feet (135 of 100ft) Backorders for
9500' 3/8" loom &amp; 12800' 1/4" due to you on 9/8.
</t>
  </si>
  <si>
    <t xml:space="preserve"> 2,044,400/304.8=6707.34 (6800 feet)</t>
  </si>
  <si>
    <t>EL-MS0139</t>
  </si>
  <si>
    <t>Tubing, Corrugated Loom .375"</t>
  </si>
  <si>
    <t>0708162</t>
  </si>
  <si>
    <t xml:space="preserve">12809 Feet     (129 of 100 ft)    </t>
  </si>
  <si>
    <t>1,945,600/304.8=6383.20 (6400 feet)</t>
  </si>
  <si>
    <t>TL-CS0083</t>
  </si>
  <si>
    <t>EMI/RFI-Shield Heat-Shrink Tubing 3/16" ID Before, 3/32" ID After, 48" L, Black</t>
  </si>
  <si>
    <t>7937K31</t>
  </si>
  <si>
    <t>576 / 4ft</t>
  </si>
  <si>
    <t>TL-CS0129</t>
  </si>
  <si>
    <t>Interference-Shielding Heat-Shrink Tubing, 3/8" ID Before, 3/16" ID After, 48" Long, Black</t>
  </si>
  <si>
    <t>7937K33</t>
  </si>
  <si>
    <t>438 / 4 ft</t>
  </si>
  <si>
    <t>HD-MS0197</t>
  </si>
  <si>
    <t>Type 316 Stainless Steel Socket Head Cap Screw, M5 Thread, 12mm Length, .8mm Pitch</t>
  </si>
  <si>
    <t>DMS-08350030</t>
  </si>
  <si>
    <t>HD-MS0164</t>
  </si>
  <si>
    <t>Aluminum Male-Female Threaded Hex Standoff, 3/16" Hex, 3/16" Length</t>
  </si>
  <si>
    <t>93505A853, 4-40</t>
  </si>
  <si>
    <t>HD-WA0027</t>
  </si>
  <si>
    <t>Metric 18-8 Stainless Steel Internal-Tooth Lock Washer, M3 Screw Size, 6mm OD, .4mm min Thick</t>
  </si>
  <si>
    <t>WF6330000/</t>
  </si>
  <si>
    <t>93925A240</t>
  </si>
  <si>
    <t>HD-MS0157</t>
  </si>
  <si>
    <t>Plastic Head Thumb Screw, Knurled Head, M5 Thread, 0.8mm Pitch, 20mm Long</t>
  </si>
  <si>
    <t>96016A245</t>
  </si>
  <si>
    <t>HD-MS0203</t>
  </si>
  <si>
    <t>Steel Compression Spring, Zinc-Plated Music Wire, 1.00" Long,.300" OD,.022" Wire</t>
  </si>
  <si>
    <t>CO300-022-1000-M</t>
  </si>
  <si>
    <t>PO08447</t>
  </si>
  <si>
    <t>confirmed  4k ship 7/22 /  1k ship 9/2</t>
  </si>
  <si>
    <t>EL-MS0160</t>
  </si>
  <si>
    <t>Noninsulated Wire Ferrule, 14 AWG, .39" Pin Length</t>
  </si>
  <si>
    <t>9681K25</t>
  </si>
  <si>
    <t>HD-NT0017</t>
  </si>
  <si>
    <t>T-nut M5 Thread</t>
  </si>
  <si>
    <t>Misumi</t>
  </si>
  <si>
    <t>HNKK5-5</t>
  </si>
  <si>
    <t>PO07985, 07986, 07987, 07988</t>
  </si>
  <si>
    <t>See Notes</t>
  </si>
  <si>
    <t>Staggered deliveries: 9/1/15 – 10/1/15 – 11/2/15 – 12/1/15</t>
  </si>
  <si>
    <t>HD-RD0018</t>
  </si>
  <si>
    <t>10mm x 500mm smooth rod</t>
  </si>
  <si>
    <t>SSFHR10-500</t>
  </si>
  <si>
    <t>HD-MS0283</t>
  </si>
  <si>
    <t>Coupling, Set Screw, Misumi GSASL16-5-5-NAB</t>
  </si>
  <si>
    <t>GSASL16-5-5-NAB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</si>
  <si>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</si>
  <si>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</si>
  <si>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</si>
  <si>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</si>
  <si>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</si>
  <si>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</si>
  <si>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</si>
  <si>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</si>
  <si>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</si>
  <si>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</si>
  <si>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</si>
  <si>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</si>
  <si>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</si>
  <si>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</si>
  <si>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</si>
  <si>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Confirmed 1381 stock, adtnl stock dock 9/30/15</t>
  </si>
  <si>
    <t>EL-CA0001</t>
  </si>
  <si>
    <t>6ft USB 2.0 A Male to B Male 28/24AWG Cable</t>
  </si>
  <si>
    <t>Confirmed delivery 8/31</t>
  </si>
  <si>
    <t>EL-MS0008</t>
  </si>
  <si>
    <t>Heavy Duty Power Connectors HOUSING ONLY, BLACK POWERPOLE 15/45</t>
  </si>
  <si>
    <t>Mouser</t>
  </si>
  <si>
    <t>879-1327G6-BK</t>
  </si>
  <si>
    <t>PO08283</t>
  </si>
  <si>
    <t>EL-MS0010</t>
  </si>
  <si>
    <t>Heavy Duty Power Connectors POWERPOLE 15A CONT</t>
  </si>
  <si>
    <t>879-1332-BK</t>
  </si>
  <si>
    <t>EL-CA0016</t>
  </si>
  <si>
    <t>Flat Cables .050" 10C Shielded Black 28AWG Stranded</t>
  </si>
  <si>
    <t>517-3517/10</t>
  </si>
  <si>
    <t>NCNR Online order 6/24  69 qty of 100ft (total 690 ft)</t>
  </si>
  <si>
    <t>Electronics</t>
  </si>
  <si>
    <t>PC-BD0027</t>
  </si>
  <si>
    <t>Silicon Heater, 24V ,360W, 298mm x 298mm, Self Adhesive, w/ connectors</t>
  </si>
  <si>
    <t>NPH PC-BD0027</t>
  </si>
  <si>
    <t>National Plastic Heater</t>
  </si>
  <si>
    <t>PO08280</t>
  </si>
  <si>
    <t>Confirmed delivery schedule as requested overbuying for retail and fill in of juniper berry scheduled deliveries 500 pc each end 11/24  8/3/2015 8/24/2015 9/14/2015 10/5/2015 10/19/2015 11/9/2015 11/23/2015</t>
  </si>
  <si>
    <t>EL-MS0211</t>
  </si>
  <si>
    <t>REEL – RING TONGUE CONN 16-22 AWG #10 PIDG</t>
  </si>
  <si>
    <t>2-36154-2</t>
  </si>
  <si>
    <t>A1062TR-ND</t>
  </si>
  <si>
    <t>PO09100</t>
  </si>
  <si>
    <t>Confirmed SAGER</t>
  </si>
  <si>
    <t>EL-WR0013</t>
  </si>
  <si>
    <t>HOOK-UP WIRE 100FT 18AWG TIN-COPPER BLK</t>
  </si>
  <si>
    <t>HU15691816BK</t>
  </si>
  <si>
    <t>EL-MS0144</t>
  </si>
  <si>
    <t>Connector Accessories, Sealing Cap, Shell Size 17</t>
  </si>
  <si>
    <t>Onlinecomponents.com / Vertical</t>
  </si>
  <si>
    <t>207445-3</t>
  </si>
  <si>
    <t>PO08284</t>
  </si>
  <si>
    <t>Confirmed 2588 ship 7/13, Backorder 4 weeks ~</t>
  </si>
  <si>
    <t>HD-MS0311</t>
  </si>
  <si>
    <t>Ultem PEI, 0.010" x 26" x 90ft rolls</t>
  </si>
  <si>
    <t>SULT1000NA.010X26.000X90FT</t>
  </si>
  <si>
    <t>Confirmed ERP must be fixed...overbuying for retail and fill in of Juniperberry  Scheduled PO deiveries 8/3/15, 9/7/15, 10/5/15, 11/9/15</t>
  </si>
  <si>
    <t>HD-MS0310</t>
  </si>
  <si>
    <t>3M 468MP Adhesive Transfer Tape – 26” x 60 yards</t>
  </si>
  <si>
    <t>TAPE3M468MP.005X26.000X60YD .005"</t>
  </si>
  <si>
    <t>EL-PS0029</t>
  </si>
  <si>
    <t>Lulzbot 24VDC 500W Power Supply + internal plug</t>
  </si>
  <si>
    <t>SEE POMFRET BOM</t>
  </si>
  <si>
    <t>EL-FA0020</t>
  </si>
  <si>
    <t>RFB2008 Micro Blower, 30 AWG wire 250mm long</t>
  </si>
  <si>
    <t>Pelonis</t>
  </si>
  <si>
    <t>PO08436</t>
  </si>
  <si>
    <t>TL-HD0046</t>
  </si>
  <si>
    <t>Pro Dental Pick, 5 3/4 in a protective sleeve or with safety caps</t>
  </si>
  <si>
    <t>J1031S</t>
  </si>
  <si>
    <t>Precision Products</t>
  </si>
  <si>
    <t>(DP-19) M S V</t>
  </si>
  <si>
    <t>PO08458</t>
  </si>
  <si>
    <t>Shipped 7/9 2400 pcs, 3 weeks for 1600 balance</t>
  </si>
  <si>
    <t>HE-SH0031</t>
  </si>
  <si>
    <t>Hexagon Hotend, Lulzbot Edition, 3.0mm Filament, 0.5mm nozzle</t>
  </si>
  <si>
    <t>reprapdiscount</t>
  </si>
  <si>
    <t>8732, 8733, 8734</t>
  </si>
  <si>
    <t>Scheduled 1050 deliver 8/30, 1000 deliver 10/10</t>
  </si>
  <si>
    <t>PC-AS0019</t>
  </si>
  <si>
    <t>Full Graphic Smart LCD Controller</t>
  </si>
  <si>
    <t>EL-MS0119</t>
  </si>
  <si>
    <t>SD card from GLCD kit</t>
  </si>
  <si>
    <t>PO08732</t>
  </si>
  <si>
    <t>SH-PG0031</t>
  </si>
  <si>
    <t>Anti-Static Control Products 2X3 STATIC SHLD BAG W/ZIP TOP</t>
  </si>
  <si>
    <t>Uline</t>
  </si>
  <si>
    <t>S-6509</t>
  </si>
  <si>
    <t>PO09144</t>
  </si>
  <si>
    <t>will order online approx 9/6</t>
  </si>
  <si>
    <t>TL-HD0049</t>
  </si>
  <si>
    <t>6'' Deluxe Bent Stainless Steel Tweezer with Serrated Teeth and Safetey Cap</t>
  </si>
  <si>
    <t>TWE6</t>
  </si>
  <si>
    <t>SH-BX0032</t>
  </si>
  <si>
    <t>30x24x13 CUSTOM BOX</t>
  </si>
  <si>
    <t>Shippers Supply</t>
  </si>
  <si>
    <t>PO08527</t>
  </si>
  <si>
    <t>SH-BX0025</t>
  </si>
  <si>
    <t>10x8x2-1/2 32 Ect B Brown Roll End Tuck Mailer, Custom Box</t>
  </si>
  <si>
    <t xml:space="preserve"> SH-PA0040</t>
  </si>
  <si>
    <t>Fabricated Foam Insert: 2 End Caps, Tray w/Plastic Corrugated &amp; Plain Pad, v5</t>
  </si>
  <si>
    <t>SH-PG0056</t>
  </si>
  <si>
    <t>Kraft packing tape, tan, 3x450', gummed</t>
  </si>
  <si>
    <t>SH-PA0025</t>
  </si>
  <si>
    <t>CUSTOM PAD 4-1/2X9-38</t>
  </si>
  <si>
    <t>EL-MT0001</t>
  </si>
  <si>
    <t>NEMA 17 Stepper Motors, wires cut to 60mm</t>
  </si>
  <si>
    <t>Changzhou FTX Motors Co., Ltd.</t>
  </si>
  <si>
    <t>SY42STH47-1504A</t>
  </si>
  <si>
    <t>PO08066</t>
  </si>
  <si>
    <t>TL-MS0001</t>
  </si>
  <si>
    <t>Tool Kit Bag w/ LulzBot logo</t>
  </si>
  <si>
    <t>Specialty incentives Inc.</t>
  </si>
  <si>
    <t>PO08461</t>
  </si>
  <si>
    <t>emailed PO  lower price $11.85ea for this order</t>
  </si>
  <si>
    <t>HD-MS0062</t>
  </si>
  <si>
    <t>Metric Aluminum Unthreaded Spacer, 8MM OD, 8MM Length, M5 Screw Size</t>
  </si>
  <si>
    <t>11485208</t>
  </si>
  <si>
    <t>HD-BT0053</t>
  </si>
  <si>
    <t>18-8 SS Flat Head Phillips Machine Screw Black-Oxide Finish, 4-40 Thread, 1/4" Length</t>
  </si>
  <si>
    <t>HD-BT0054</t>
  </si>
  <si>
    <t>Metric Class 12.9 Socket Head Cap Screw Alloy STL, M2.5 Thread, 12mm Length, 0.45mm Pitch</t>
  </si>
  <si>
    <t>0134612</t>
  </si>
  <si>
    <t>134612</t>
  </si>
  <si>
    <t>HD-WA0013</t>
  </si>
  <si>
    <t>DIN 125 Zinc-Plated Class 4 Steel Flat Washer M2.5 Screw Size, 6mm OD, .45mm-.55mm Thick</t>
  </si>
  <si>
    <t>PP-MP0066</t>
  </si>
  <si>
    <t>Metric Brass Heat-Set Insert for Plastics, Tapered, M2-.4 Internal Thread, 2.9MM Length</t>
  </si>
  <si>
    <t>1126009</t>
  </si>
  <si>
    <t>HD-BT0107</t>
  </si>
  <si>
    <t>Metric Class 12.9 Socket Head Cap Screw Alloy Steel, Black, M2 Thread, 10mm Length, 0.4mm Pitch</t>
  </si>
  <si>
    <t>0134599</t>
  </si>
  <si>
    <t>HD-WA0012</t>
  </si>
  <si>
    <t>Steel Flat Washer, DIN 125 zinc-plated class 4,M2 screw sz, 5mm OD, .25mm-.35mm thick</t>
  </si>
  <si>
    <t>HD-MS0230</t>
  </si>
  <si>
    <t>M2 x 6 SHCS, Black-Oxide</t>
  </si>
  <si>
    <t>0134596</t>
  </si>
  <si>
    <t>Fastenal ONLY</t>
  </si>
  <si>
    <t>Only pull these from Fastenal</t>
  </si>
  <si>
    <t>HD-MS0030</t>
  </si>
  <si>
    <t>Metric Brass Heat-Set Insert for Plastics Tapered, M3-.5 Internal Thread, 3.8mm Length</t>
  </si>
  <si>
    <t>HD-MS0060</t>
  </si>
  <si>
    <t>Metric Brass Heat-Set Insert For Plastics Tapered, M5-.8 Internal Thread, 11.1mm Length</t>
  </si>
  <si>
    <t>HD-MS0158</t>
  </si>
  <si>
    <t>Metric Brass Heat-Set Insert For Plastics Tapered, M5-.8 Internal Thread, 6.7mm Length</t>
  </si>
  <si>
    <t>HD-NT0004</t>
  </si>
  <si>
    <t>M3 Nut, Zinc Plated</t>
  </si>
  <si>
    <t>40302</t>
  </si>
  <si>
    <t>HD-BT0012</t>
  </si>
  <si>
    <t>M3 Set Screw (Grub Screw)</t>
  </si>
  <si>
    <t>HD-WA0001</t>
  </si>
  <si>
    <t>M3 Washer, Steel, Zinc Plated</t>
  </si>
  <si>
    <t>HD-BT0044</t>
  </si>
  <si>
    <t>M3 x 5 Bolt, SHCS Black-Oxide</t>
  </si>
  <si>
    <t>HD-BT0104</t>
  </si>
  <si>
    <t>M3 x 8 Bolt, BHCS, SST</t>
  </si>
  <si>
    <t>MB2510008A20000</t>
  </si>
  <si>
    <t>mcmaster 92095A181</t>
  </si>
  <si>
    <t>HD-BT0039</t>
  </si>
  <si>
    <t>M3 x 12 Bolt, SHCS Black-Oxide</t>
  </si>
  <si>
    <t>39505</t>
  </si>
  <si>
    <t>HD-BT0041</t>
  </si>
  <si>
    <t>M3 x 25 Bolt, SHCS Black-Oxide</t>
  </si>
  <si>
    <t>These bolts were rejects and replaced with Fastenal 3/11/15 PO06674</t>
  </si>
  <si>
    <t>HD-NT0011</t>
  </si>
  <si>
    <t>M4 Nut,Zinc-Plated Steel</t>
  </si>
  <si>
    <t>HD-NT0007</t>
  </si>
  <si>
    <t>Metric Zinc-Plated Class 5 Steel Wing Nut M4 Screw Size, 0.7mm Pitch</t>
  </si>
  <si>
    <t>90671</t>
  </si>
  <si>
    <t>HD-WA0005</t>
  </si>
  <si>
    <t>M4 Washer</t>
  </si>
  <si>
    <t>HD-BT0010</t>
  </si>
  <si>
    <t>M4 x 20 Bolt, SHCS Black-Oxide</t>
  </si>
  <si>
    <t>39527</t>
  </si>
  <si>
    <t>HD-BT0030</t>
  </si>
  <si>
    <t>Metric 8.8 Zinc-Pltd Steel Hex Head Cap Screw M4 Size, 20mm Length, .7mm Pitch, Fully Threaded</t>
  </si>
  <si>
    <t>1138525</t>
  </si>
  <si>
    <t>HD-BT0052</t>
  </si>
  <si>
    <t>M4 x 55 Bolt, SHCS Black-Oxide</t>
  </si>
  <si>
    <t>ZT2530055PF0000</t>
  </si>
  <si>
    <t>HD-WA0007</t>
  </si>
  <si>
    <t>M5 Washer, Steel, Zinc Plated</t>
  </si>
  <si>
    <t>HD-BT0055</t>
  </si>
  <si>
    <t>Class 10.9 STL Button Head Socket Cap Screw M5 Size, 8 mm Length, .8 mm Pitch</t>
  </si>
  <si>
    <t>40876</t>
  </si>
  <si>
    <t>HD-BT0048</t>
  </si>
  <si>
    <t>M5 x 10 Bolt, SHCS Black-Oxide</t>
  </si>
  <si>
    <t>HD-BT0049</t>
  </si>
  <si>
    <t>M5 x 14 Bolt, SHCS Black_Oxide</t>
  </si>
  <si>
    <t>1139539</t>
  </si>
  <si>
    <t>HD-NT0002</t>
  </si>
  <si>
    <t>M8 Nyloc Nut, Zinc Plated</t>
  </si>
  <si>
    <t>40352</t>
  </si>
  <si>
    <t>HD-WA0006</t>
  </si>
  <si>
    <t>M8 Washer, Steel, Zinc Plated</t>
  </si>
  <si>
    <t>HD-BT0059</t>
  </si>
  <si>
    <t>M8 x 35 Bolt, BHCS Black-oxide</t>
  </si>
  <si>
    <t>HD-WA0008</t>
  </si>
  <si>
    <t>Metric Spring Steel Shim - DIN 988 0.5mm Thick, 8mm ID, 14mm OD</t>
  </si>
  <si>
    <t>11511045</t>
  </si>
  <si>
    <t>McMaster 98055A114</t>
  </si>
  <si>
    <t>HD-WA0009</t>
  </si>
  <si>
    <t>Metric Spring Steel Shim - DIN 988 1.0mm Thick, 8mm ID, 14mm OD</t>
  </si>
  <si>
    <t>11511046</t>
  </si>
  <si>
    <t>98055A115</t>
  </si>
  <si>
    <t>HD-MS0031</t>
  </si>
  <si>
    <t>Thumb Screw Knob for M4 SHCS, Black</t>
  </si>
  <si>
    <t>NSK-83-98-929B</t>
  </si>
  <si>
    <t>Timberline</t>
  </si>
  <si>
    <t>PO08409</t>
  </si>
  <si>
    <t>HD-MS0055</t>
  </si>
  <si>
    <t>Thumb Screw Knob for M5 SHCS, Black</t>
  </si>
  <si>
    <t>11225-04232</t>
  </si>
  <si>
    <t>HD-MS0058</t>
  </si>
  <si>
    <t>Wire Tie, 8"</t>
  </si>
  <si>
    <t>7130K32</t>
  </si>
  <si>
    <t>EDC Electronics Distributors Corp.</t>
  </si>
  <si>
    <t>McMaster 7130K32</t>
  </si>
  <si>
    <t>TL-CS0040</t>
  </si>
  <si>
    <t>Extreme-Temperature Pipe Sealant &amp; Threadlocker, 4 oz bottle, blue</t>
  </si>
  <si>
    <t>Mcmaster</t>
  </si>
  <si>
    <t>7604A55</t>
  </si>
  <si>
    <t>PO08528</t>
  </si>
  <si>
    <t>TL-CS0140</t>
  </si>
  <si>
    <t>Loctite® 290 Threadlocker, 1.69 oz.</t>
  </si>
  <si>
    <t>91458A119</t>
  </si>
  <si>
    <t>SH-PG0069</t>
  </si>
  <si>
    <t>3M 8898 Economy Strapping Tape - 1⁄2" x 60 yards</t>
  </si>
  <si>
    <t>S-16075</t>
  </si>
  <si>
    <t>SH-PG0072</t>
  </si>
  <si>
    <t>3M 8898 Economy Strapping Tape - 2" x 60 yards</t>
  </si>
  <si>
    <t>S-16076</t>
  </si>
  <si>
    <t>DC-LB0023</t>
  </si>
  <si>
    <t>Circle Inventory Control Labels - "QC Passed"</t>
  </si>
  <si>
    <t>S-13118</t>
  </si>
  <si>
    <t>DC-LB0021</t>
  </si>
  <si>
    <t>Circle Inventory Control Labels - "Inspected by ____"</t>
  </si>
  <si>
    <t>S-13119</t>
  </si>
  <si>
    <t>Packaging</t>
  </si>
  <si>
    <t>DC-LB0061</t>
  </si>
  <si>
    <t>FCC_CE_ROHS_OSHW_RYF_CO_Made_Sticker_4" x3"</t>
  </si>
  <si>
    <t>Sticker Giant</t>
  </si>
  <si>
    <t>PO08529</t>
  </si>
  <si>
    <t>Received</t>
  </si>
  <si>
    <t>PC-BD0045</t>
  </si>
  <si>
    <t>RAMBO Electronics v1.3L</t>
  </si>
  <si>
    <t>UltiMachine</t>
  </si>
  <si>
    <t>PO08298</t>
  </si>
  <si>
    <t>Confirmed delivery schedule 500 units ea delivery  8/5/2015, 8/26/2015 , 9/16/2015, 10/7/2015, 10/21/2015, 11/11/2015, 11/24/2015</t>
  </si>
  <si>
    <t>HD-MS0282</t>
  </si>
  <si>
    <t>608-2RS ABEC3/C3 Rubber Sealed Bearing – BLACK</t>
  </si>
  <si>
    <t>Just Great Bearings</t>
  </si>
  <si>
    <t>608-2RS ABEC3/C3</t>
  </si>
  <si>
    <t>PO08300</t>
  </si>
  <si>
    <t>TL-HD0009</t>
  </si>
  <si>
    <t>7 1/2" Nylon Handle Clam Knife (Overall Dimensions: Blade Length: 3 1/2"  Total Length: 7 1/2" )</t>
  </si>
  <si>
    <t>WEBstaurant Store</t>
  </si>
  <si>
    <t>PO08493</t>
  </si>
  <si>
    <t>Received leaving 1575 balance</t>
  </si>
  <si>
    <t>PP-MP0049</t>
  </si>
  <si>
    <t>Cosmos ® mini Aluminum Chips VGA RAM Cooling Heatsinks 6(L)x6(W)x3.5(H)mm Industrial Packaging</t>
  </si>
  <si>
    <t>PO08884</t>
  </si>
  <si>
    <t>Printer</t>
  </si>
  <si>
    <t>KT-PR0017</t>
  </si>
  <si>
    <t>TAZ 3D Printer, v5.0</t>
  </si>
  <si>
    <t>Aleph Objects, Inc.</t>
  </si>
  <si>
    <t>DC-LB0055</t>
  </si>
  <si>
    <t>Label, Lulzbot TAZ 5.0 Barcode, KT-PR0036NA</t>
  </si>
  <si>
    <t>Order = 2700 per Steven</t>
  </si>
  <si>
    <t>DC-LB0054</t>
  </si>
  <si>
    <t>TAZ v5.0 serial number sticker, KT-PR0036NA</t>
  </si>
  <si>
    <t>DC-LB0057</t>
  </si>
  <si>
    <t>Label, Lulzbot TAZ 5.0 Barcode, KT-PR0036EU</t>
  </si>
  <si>
    <t>DC-LB0056</t>
  </si>
  <si>
    <t>TAZ v5.0 serial number sticker, KT-PR0036EU</t>
  </si>
  <si>
    <t>Per Steven order qty 300</t>
  </si>
  <si>
    <t>EL-CA0031</t>
  </si>
  <si>
    <t>6ft 18AWG England Power Cord Cable - H05VV-F NEMA C13 – Black</t>
  </si>
  <si>
    <t>Linvox</t>
  </si>
  <si>
    <t>PO08359</t>
  </si>
  <si>
    <t>Sent to Quincey to quote</t>
  </si>
  <si>
    <t>EL-CA0032</t>
  </si>
  <si>
    <t>6ft 18AWG European Power Cord Cable - H05VV-F NEMA C13 – Black</t>
  </si>
  <si>
    <t>DC-LB0059</t>
  </si>
  <si>
    <t>Label, Lulzbot TAZ 5.0 Barcode, KT-PR0036AU</t>
  </si>
  <si>
    <t>Do Not need to order per Steven</t>
  </si>
  <si>
    <t>DC-LB0058</t>
  </si>
  <si>
    <t>TAZ v5.0 serial number sticker, KT-PR0036AU</t>
  </si>
  <si>
    <t>EL-CA0056</t>
  </si>
  <si>
    <t>6ft 18AWG Australian Power Cord Cable - H05VV-FNEMA C13 –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</si>
</sst>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0;[Red]&quot;-&quot;[$$-409]#,##0.000"/>
    <numFmt numFmtId="166" formatCode="&quot;$&quot;#,##0.00;[Red]&quot;-&quot;&quot;$&quot;#,##0.00;"/>
    <numFmt numFmtId="167" formatCode="[$$-409]#,##0.00;[Red]&quot;-&quot;[$$-409]#,##0.00"/>
    <numFmt numFmtId="168" formatCode="mm/dd/yy"/>
  </numFmts>
  <fonts count="51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4"/>
      <color rgb="FF000000"/>
      <name val="Arial1"/>
    </font>
    <font>
      <b/>
      <sz val="10"/>
      <color rgb="FF000000"/>
      <name val="FreeSans"/>
    </font>
    <font>
      <b/>
      <sz val="14"/>
      <color rgb="FF000000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rgb="FF000000"/>
      <name val="FreeSans"/>
    </font>
    <font>
      <sz val="10"/>
      <color rgb="FF000000"/>
      <name val="Sans1"/>
    </font>
    <font>
      <sz val="11"/>
      <color rgb="FF000000"/>
      <name val="Sans"/>
    </font>
    <font>
      <sz val="10"/>
      <color rgb="FF000000"/>
      <name val="Arial"/>
      <family val="2"/>
    </font>
    <font>
      <sz val="10"/>
      <color theme="1"/>
      <name val="Sans"/>
    </font>
    <font>
      <sz val="11"/>
      <color theme="1"/>
      <name val="Liberation Sans"/>
    </font>
    <font>
      <sz val="11"/>
      <color rgb="FF000000"/>
      <name val="Arial"/>
      <family val="2"/>
    </font>
    <font>
      <sz val="10"/>
      <color rgb="FF000000"/>
      <name val="Liberation Serif"/>
    </font>
    <font>
      <b/>
      <sz val="10"/>
      <color rgb="FFFF0000"/>
      <name val="Arial"/>
      <family val="2"/>
    </font>
    <font>
      <b/>
      <sz val="10"/>
      <color rgb="FFFF0000"/>
      <name val="Arial1"/>
    </font>
    <font>
      <b/>
      <sz val="11"/>
      <color rgb="FFFF0000"/>
      <name val="Sans"/>
    </font>
    <font>
      <sz val="10"/>
      <color theme="1"/>
      <name val="FreeSans"/>
    </font>
    <font>
      <i/>
      <sz val="10"/>
      <color rgb="FF000000"/>
      <name val="Arial1"/>
    </font>
    <font>
      <sz val="11"/>
      <color rgb="FF000000"/>
      <name val="Arial1"/>
    </font>
    <font>
      <b/>
      <sz val="10"/>
      <color theme="1"/>
      <name val="Sans"/>
    </font>
    <font>
      <b/>
      <sz val="10"/>
      <color rgb="FF000000"/>
      <name val="Sans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111111"/>
      <name val="Arial1"/>
    </font>
    <font>
      <sz val="10"/>
      <color rgb="FF111111"/>
      <name val="Arial"/>
      <family val="2"/>
    </font>
    <font>
      <sz val="10"/>
      <color rgb="FF111111"/>
      <name val="FreeSans"/>
    </font>
    <font>
      <sz val="10"/>
      <color rgb="FF111111"/>
      <name val="Liberation Serif"/>
    </font>
    <font>
      <sz val="11"/>
      <color rgb="FF111111"/>
      <name val="Sans"/>
    </font>
    <font>
      <b/>
      <sz val="11"/>
      <color rgb="FF000000"/>
      <name val="Sans"/>
    </font>
    <font>
      <b/>
      <sz val="11"/>
      <color theme="1"/>
      <name val="Sans"/>
    </font>
    <font>
      <sz val="10"/>
      <color theme="1"/>
      <name val="Arial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1"/>
    </font>
    <font>
      <sz val="10"/>
      <color theme="1"/>
      <name val="Liberation Serif"/>
    </font>
    <font>
      <b/>
      <sz val="10"/>
      <color rgb="FF2323DC"/>
      <name val="Arial1"/>
    </font>
    <font>
      <b/>
      <sz val="10"/>
      <color rgb="FF2323DC"/>
      <name val="Arial"/>
      <family val="2"/>
    </font>
    <font>
      <b/>
      <sz val="10"/>
      <color rgb="FF2323DC"/>
      <name val="FreeSans"/>
    </font>
    <font>
      <b/>
      <sz val="11"/>
      <color rgb="FF2323DC"/>
      <name val="Sans"/>
    </font>
    <font>
      <b/>
      <sz val="10"/>
      <color rgb="FF800000"/>
      <name val="Arial1"/>
    </font>
    <font>
      <b/>
      <sz val="10"/>
      <color rgb="FF800000"/>
      <name val="Arial"/>
      <family val="2"/>
    </font>
    <font>
      <b/>
      <sz val="10"/>
      <color rgb="FF800000"/>
      <name val="FreeSans"/>
    </font>
    <font>
      <b/>
      <sz val="11"/>
      <color rgb="FF800000"/>
      <name val="Sans"/>
    </font>
    <font>
      <sz val="11"/>
      <color theme="1"/>
      <name val="Arial1"/>
    </font>
    <font>
      <sz val="11"/>
      <color theme="1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Arial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82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6" fillId="0" borderId="1" xfId="0" applyNumberFormat="1" applyFont="1" applyFill="1" applyBorder="1" applyAlignment="1">
      <alignment horizontal="center" wrapText="1"/>
    </xf>
    <xf numFmtId="168" fontId="6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/>
    <xf numFmtId="167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168" fontId="8" fillId="0" borderId="1" xfId="0" applyNumberFormat="1" applyFont="1" applyFill="1" applyBorder="1" applyAlignment="1" applyProtection="1">
      <alignment horizontal="center"/>
    </xf>
    <xf numFmtId="168" fontId="10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1" fillId="0" borderId="0" xfId="0" applyFont="1" applyFill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/>
    <xf numFmtId="49" fontId="12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3" fontId="12" fillId="0" borderId="1" xfId="1" applyNumberFormat="1" applyFont="1" applyFill="1" applyBorder="1" applyAlignment="1">
      <alignment horizontal="center"/>
    </xf>
    <xf numFmtId="168" fontId="12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8" fillId="0" borderId="0" xfId="1" applyFont="1" applyFill="1"/>
    <xf numFmtId="0" fontId="0" fillId="0" borderId="0" xfId="0" applyFill="1"/>
    <xf numFmtId="168" fontId="12" fillId="0" borderId="1" xfId="0" applyNumberFormat="1" applyFont="1" applyFill="1" applyBorder="1" applyAlignment="1" applyProtection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168" fontId="9" fillId="0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 applyProtection="1">
      <alignment horizontal="left"/>
    </xf>
    <xf numFmtId="0" fontId="12" fillId="0" borderId="1" xfId="1" applyFont="1" applyFill="1" applyBorder="1"/>
    <xf numFmtId="0" fontId="15" fillId="0" borderId="1" xfId="0" applyFont="1" applyFill="1" applyBorder="1"/>
    <xf numFmtId="49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168" fontId="9" fillId="0" borderId="1" xfId="1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2" fillId="0" borderId="0" xfId="1" applyFont="1" applyFill="1"/>
    <xf numFmtId="0" fontId="12" fillId="0" borderId="0" xfId="0" applyFont="1" applyFill="1" applyBorder="1"/>
    <xf numFmtId="167" fontId="8" fillId="0" borderId="0" xfId="1" applyNumberFormat="1" applyFont="1" applyFill="1"/>
    <xf numFmtId="0" fontId="1" fillId="0" borderId="0" xfId="1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/>
    <xf numFmtId="167" fontId="11" fillId="0" borderId="0" xfId="0" applyNumberFormat="1" applyFont="1" applyFill="1"/>
    <xf numFmtId="0" fontId="16" fillId="0" borderId="0" xfId="0" applyFont="1" applyFill="1" applyAlignment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0" fontId="19" fillId="0" borderId="0" xfId="0" applyFont="1" applyFill="1"/>
    <xf numFmtId="0" fontId="12" fillId="0" borderId="0" xfId="0" applyFont="1" applyFill="1" applyBorder="1" applyAlignment="1" applyProtection="1">
      <alignment horizontal="right"/>
    </xf>
    <xf numFmtId="0" fontId="20" fillId="0" borderId="1" xfId="0" applyFont="1" applyFill="1" applyBorder="1" applyAlignment="1" applyProtection="1">
      <alignment horizontal="center"/>
    </xf>
    <xf numFmtId="168" fontId="13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>
      <alignment horizontal="center"/>
    </xf>
    <xf numFmtId="168" fontId="13" fillId="0" borderId="1" xfId="0" applyNumberFormat="1" applyFont="1" applyFill="1" applyBorder="1" applyAlignment="1" applyProtection="1">
      <alignment horizontal="left" wrapText="1"/>
    </xf>
    <xf numFmtId="168" fontId="12" fillId="0" borderId="0" xfId="0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center"/>
    </xf>
    <xf numFmtId="168" fontId="8" fillId="0" borderId="1" xfId="0" applyNumberFormat="1" applyFont="1" applyFill="1" applyBorder="1" applyAlignment="1" applyProtection="1">
      <alignment horizontal="left" wrapText="1"/>
    </xf>
    <xf numFmtId="0" fontId="12" fillId="0" borderId="0" xfId="1" applyFont="1" applyFill="1" applyAlignment="1">
      <alignment horizontal="left"/>
    </xf>
    <xf numFmtId="0" fontId="22" fillId="0" borderId="0" xfId="0" applyFont="1" applyFill="1"/>
    <xf numFmtId="0" fontId="12" fillId="0" borderId="1" xfId="0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9" fillId="0" borderId="0" xfId="0" applyFont="1" applyAlignment="1">
      <alignment wrapText="1"/>
    </xf>
    <xf numFmtId="0" fontId="1" fillId="0" borderId="1" xfId="1" applyFont="1" applyFill="1" applyBorder="1"/>
    <xf numFmtId="49" fontId="1" fillId="0" borderId="1" xfId="1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68" fontId="12" fillId="0" borderId="0" xfId="0" applyNumberFormat="1" applyFont="1" applyFill="1" applyBorder="1" applyAlignment="1" applyProtection="1">
      <alignment horizontal="center"/>
    </xf>
    <xf numFmtId="49" fontId="15" fillId="0" borderId="1" xfId="0" applyNumberFormat="1" applyFont="1" applyFill="1" applyBorder="1" applyAlignment="1">
      <alignment horizontal="center"/>
    </xf>
    <xf numFmtId="168" fontId="8" fillId="0" borderId="0" xfId="1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Fill="1"/>
    <xf numFmtId="49" fontId="12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wrapText="1"/>
    </xf>
    <xf numFmtId="0" fontId="12" fillId="0" borderId="0" xfId="1" applyFont="1" applyFill="1" applyAlignment="1">
      <alignment horizontal="center"/>
    </xf>
    <xf numFmtId="0" fontId="25" fillId="0" borderId="0" xfId="0" applyFont="1" applyFill="1" applyBorder="1" applyAlignment="1" applyProtection="1"/>
    <xf numFmtId="49" fontId="16" fillId="0" borderId="0" xfId="0" applyNumberFormat="1" applyFont="1" applyFill="1" applyAlignment="1">
      <alignment horizontal="center" wrapText="1"/>
    </xf>
    <xf numFmtId="168" fontId="7" fillId="0" borderId="1" xfId="1" applyNumberFormat="1" applyFont="1" applyFill="1" applyBorder="1" applyAlignment="1">
      <alignment horizontal="left" wrapText="1"/>
    </xf>
    <xf numFmtId="168" fontId="26" fillId="0" borderId="1" xfId="0" applyNumberFormat="1" applyFont="1" applyFill="1" applyBorder="1" applyAlignment="1" applyProtection="1">
      <alignment horizontal="center"/>
    </xf>
    <xf numFmtId="168" fontId="26" fillId="0" borderId="1" xfId="1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49" fontId="0" fillId="0" borderId="1" xfId="0" applyNumberFormat="1" applyFill="1" applyBorder="1"/>
    <xf numFmtId="0" fontId="20" fillId="0" borderId="1" xfId="0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ont="1"/>
    <xf numFmtId="168" fontId="9" fillId="0" borderId="1" xfId="0" applyNumberFormat="1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/>
    <xf numFmtId="0" fontId="28" fillId="0" borderId="1" xfId="0" applyFont="1" applyFill="1" applyBorder="1" applyAlignment="1" applyProtection="1"/>
    <xf numFmtId="49" fontId="28" fillId="0" borderId="1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>
      <alignment horizontal="center"/>
    </xf>
    <xf numFmtId="0" fontId="29" fillId="0" borderId="1" xfId="0" applyFont="1" applyFill="1" applyBorder="1" applyAlignment="1" applyProtection="1">
      <alignment horizontal="center"/>
    </xf>
    <xf numFmtId="168" fontId="28" fillId="0" borderId="1" xfId="0" applyNumberFormat="1" applyFont="1" applyFill="1" applyBorder="1" applyAlignment="1" applyProtection="1">
      <alignment horizontal="center"/>
    </xf>
    <xf numFmtId="168" fontId="28" fillId="0" borderId="1" xfId="0" applyNumberFormat="1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/>
    </xf>
    <xf numFmtId="0" fontId="30" fillId="0" borderId="0" xfId="0" applyFont="1" applyFill="1" applyAlignment="1">
      <alignment wrapText="1"/>
    </xf>
    <xf numFmtId="0" fontId="28" fillId="0" borderId="0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/>
    <xf numFmtId="0" fontId="31" fillId="0" borderId="0" xfId="0" applyFont="1" applyFill="1"/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 applyProtection="1"/>
    <xf numFmtId="0" fontId="25" fillId="0" borderId="1" xfId="0" applyFont="1" applyFill="1" applyBorder="1" applyAlignment="1" applyProtection="1"/>
    <xf numFmtId="49" fontId="25" fillId="0" borderId="1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168" fontId="5" fillId="0" borderId="1" xfId="0" applyNumberFormat="1" applyFont="1" applyFill="1" applyBorder="1" applyAlignment="1">
      <alignment horizontal="center"/>
    </xf>
    <xf numFmtId="168" fontId="32" fillId="0" borderId="1" xfId="0" applyNumberFormat="1" applyFont="1" applyFill="1" applyBorder="1" applyAlignment="1">
      <alignment horizontal="center"/>
    </xf>
    <xf numFmtId="168" fontId="32" fillId="0" borderId="1" xfId="0" applyNumberFormat="1" applyFont="1" applyFill="1" applyBorder="1" applyAlignment="1">
      <alignment horizontal="left" wrapText="1"/>
    </xf>
    <xf numFmtId="167" fontId="25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left"/>
    </xf>
    <xf numFmtId="0" fontId="7" fillId="0" borderId="0" xfId="1" applyFont="1" applyFill="1"/>
    <xf numFmtId="0" fontId="33" fillId="0" borderId="0" xfId="0" applyFont="1"/>
    <xf numFmtId="0" fontId="20" fillId="0" borderId="0" xfId="0" applyFont="1"/>
    <xf numFmtId="168" fontId="12" fillId="0" borderId="1" xfId="1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/>
    <xf numFmtId="0" fontId="35" fillId="0" borderId="1" xfId="0" applyFont="1" applyFill="1" applyBorder="1" applyAlignment="1" applyProtection="1"/>
    <xf numFmtId="49" fontId="35" fillId="0" borderId="1" xfId="0" applyNumberFormat="1" applyFont="1" applyFill="1" applyBorder="1" applyAlignment="1" applyProtection="1">
      <alignment horizontal="center"/>
    </xf>
    <xf numFmtId="0" fontId="35" fillId="0" borderId="1" xfId="0" applyFont="1" applyFill="1" applyBorder="1" applyAlignment="1" applyProtection="1">
      <alignment horizontal="center"/>
    </xf>
    <xf numFmtId="0" fontId="9" fillId="0" borderId="1" xfId="1" applyFont="1" applyFill="1" applyBorder="1" applyAlignment="1">
      <alignment horizontal="center"/>
    </xf>
    <xf numFmtId="168" fontId="25" fillId="0" borderId="1" xfId="1" applyNumberFormat="1" applyFont="1" applyFill="1" applyBorder="1" applyAlignment="1">
      <alignment horizontal="center"/>
    </xf>
    <xf numFmtId="168" fontId="33" fillId="0" borderId="1" xfId="0" applyNumberFormat="1" applyFont="1" applyFill="1" applyBorder="1" applyAlignment="1">
      <alignment horizontal="left" wrapText="1"/>
    </xf>
    <xf numFmtId="167" fontId="36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7" fillId="0" borderId="0" xfId="0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center"/>
    </xf>
    <xf numFmtId="168" fontId="1" fillId="0" borderId="1" xfId="0" applyNumberFormat="1" applyFont="1" applyFill="1" applyBorder="1" applyAlignment="1" applyProtection="1">
      <alignment horizontal="center"/>
    </xf>
    <xf numFmtId="168" fontId="1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/>
    </xf>
    <xf numFmtId="168" fontId="9" fillId="0" borderId="1" xfId="0" applyNumberFormat="1" applyFont="1" applyFill="1" applyBorder="1" applyAlignment="1" applyProtection="1">
      <alignment horizontal="center" wrapText="1"/>
    </xf>
    <xf numFmtId="168" fontId="22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168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168" fontId="12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/>
    <xf numFmtId="0" fontId="0" fillId="0" borderId="2" xfId="0" applyFill="1" applyBorder="1"/>
    <xf numFmtId="0" fontId="38" fillId="0" borderId="2" xfId="0" applyFont="1" applyFill="1" applyBorder="1" applyAlignment="1"/>
    <xf numFmtId="0" fontId="39" fillId="0" borderId="1" xfId="0" applyFont="1" applyFill="1" applyBorder="1" applyAlignment="1" applyProtection="1"/>
    <xf numFmtId="0" fontId="40" fillId="0" borderId="1" xfId="0" applyFont="1" applyFill="1" applyBorder="1" applyAlignment="1" applyProtection="1"/>
    <xf numFmtId="49" fontId="40" fillId="0" borderId="1" xfId="0" applyNumberFormat="1" applyFont="1" applyFill="1" applyBorder="1" applyAlignment="1" applyProtection="1">
      <alignment horizontal="center"/>
    </xf>
    <xf numFmtId="0" fontId="40" fillId="0" borderId="1" xfId="1" applyFont="1" applyFill="1" applyBorder="1" applyAlignment="1">
      <alignment horizontal="center"/>
    </xf>
    <xf numFmtId="0" fontId="40" fillId="0" borderId="1" xfId="0" applyFont="1" applyFill="1" applyBorder="1" applyAlignment="1" applyProtection="1">
      <alignment horizontal="center"/>
    </xf>
    <xf numFmtId="3" fontId="40" fillId="0" borderId="1" xfId="1" applyNumberFormat="1" applyFont="1" applyFill="1" applyBorder="1" applyAlignment="1">
      <alignment horizontal="center"/>
    </xf>
    <xf numFmtId="0" fontId="41" fillId="0" borderId="1" xfId="0" applyFont="1" applyFill="1" applyBorder="1" applyAlignment="1" applyProtection="1">
      <alignment horizontal="center"/>
    </xf>
    <xf numFmtId="168" fontId="40" fillId="0" borderId="1" xfId="0" applyNumberFormat="1" applyFont="1" applyFill="1" applyBorder="1" applyAlignment="1" applyProtection="1">
      <alignment horizontal="center"/>
    </xf>
    <xf numFmtId="168" fontId="40" fillId="0" borderId="1" xfId="0" applyNumberFormat="1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0" xfId="0" applyFont="1" applyFill="1" applyBorder="1" applyAlignment="1" applyProtection="1">
      <alignment horizontal="right"/>
    </xf>
    <xf numFmtId="0" fontId="39" fillId="0" borderId="0" xfId="1" applyFont="1" applyFill="1"/>
    <xf numFmtId="0" fontId="42" fillId="0" borderId="0" xfId="0" applyFont="1" applyFill="1"/>
    <xf numFmtId="0" fontId="12" fillId="0" borderId="0" xfId="0" applyFont="1" applyFill="1"/>
    <xf numFmtId="0" fontId="35" fillId="0" borderId="0" xfId="0" applyFont="1" applyFill="1"/>
    <xf numFmtId="49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49" fontId="11" fillId="0" borderId="1" xfId="0" applyNumberFormat="1" applyFont="1" applyFill="1" applyBorder="1"/>
    <xf numFmtId="0" fontId="43" fillId="0" borderId="1" xfId="0" applyFont="1" applyFill="1" applyBorder="1" applyAlignment="1" applyProtection="1"/>
    <xf numFmtId="0" fontId="44" fillId="0" borderId="1" xfId="0" applyFont="1" applyFill="1" applyBorder="1" applyAlignment="1" applyProtection="1"/>
    <xf numFmtId="49" fontId="44" fillId="0" borderId="1" xfId="0" applyNumberFormat="1" applyFont="1" applyFill="1" applyBorder="1" applyAlignment="1" applyProtection="1">
      <alignment horizontal="center"/>
    </xf>
    <xf numFmtId="0" fontId="44" fillId="0" borderId="1" xfId="0" applyFont="1" applyFill="1" applyBorder="1" applyAlignment="1" applyProtection="1">
      <alignment horizontal="center"/>
    </xf>
    <xf numFmtId="3" fontId="44" fillId="0" borderId="1" xfId="1" applyNumberFormat="1" applyFont="1" applyFill="1" applyBorder="1" applyAlignment="1">
      <alignment horizontal="center"/>
    </xf>
    <xf numFmtId="168" fontId="45" fillId="0" borderId="1" xfId="0" applyNumberFormat="1" applyFont="1" applyFill="1" applyBorder="1" applyAlignment="1">
      <alignment horizontal="center"/>
    </xf>
    <xf numFmtId="168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/>
    </xf>
    <xf numFmtId="167" fontId="44" fillId="0" borderId="0" xfId="0" applyNumberFormat="1" applyFont="1" applyFill="1" applyBorder="1" applyAlignment="1" applyProtection="1">
      <alignment horizontal="left"/>
    </xf>
    <xf numFmtId="0" fontId="46" fillId="0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0" fontId="43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right"/>
    </xf>
    <xf numFmtId="0" fontId="43" fillId="0" borderId="0" xfId="1" applyFont="1" applyFill="1"/>
    <xf numFmtId="0" fontId="35" fillId="0" borderId="0" xfId="0" applyFont="1" applyFill="1" applyBorder="1" applyAlignment="1" applyProtection="1"/>
    <xf numFmtId="168" fontId="20" fillId="0" borderId="0" xfId="0" applyNumberFormat="1" applyFont="1" applyFill="1" applyAlignment="1">
      <alignment horizontal="center"/>
    </xf>
    <xf numFmtId="168" fontId="8" fillId="0" borderId="0" xfId="0" applyNumberFormat="1" applyFont="1" applyFill="1" applyBorder="1" applyAlignment="1" applyProtection="1">
      <alignment horizontal="center"/>
    </xf>
    <xf numFmtId="168" fontId="8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/>
    <xf numFmtId="1" fontId="12" fillId="0" borderId="0" xfId="0" applyNumberFormat="1" applyFont="1" applyFill="1" applyBorder="1" applyAlignment="1" applyProtection="1">
      <alignment horizontal="left"/>
    </xf>
    <xf numFmtId="0" fontId="48" fillId="0" borderId="1" xfId="0" applyFont="1" applyFill="1" applyBorder="1"/>
    <xf numFmtId="49" fontId="48" fillId="0" borderId="1" xfId="0" applyNumberFormat="1" applyFont="1" applyFill="1" applyBorder="1" applyAlignment="1">
      <alignment horizontal="center"/>
    </xf>
    <xf numFmtId="0" fontId="34" fillId="0" borderId="0" xfId="0" applyFont="1" applyFill="1" applyBorder="1" applyAlignment="1" applyProtection="1"/>
    <xf numFmtId="0" fontId="13" fillId="0" borderId="0" xfId="0" applyFont="1" applyAlignment="1">
      <alignment horizontal="center"/>
    </xf>
    <xf numFmtId="0" fontId="48" fillId="0" borderId="0" xfId="0" applyFont="1" applyFill="1"/>
    <xf numFmtId="0" fontId="16" fillId="0" borderId="0" xfId="0" applyFont="1" applyAlignment="1"/>
    <xf numFmtId="0" fontId="43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1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/>
    </xf>
    <xf numFmtId="168" fontId="12" fillId="0" borderId="0" xfId="1" applyNumberFormat="1" applyFont="1" applyFill="1" applyAlignment="1">
      <alignment horizontal="center"/>
    </xf>
    <xf numFmtId="0" fontId="44" fillId="0" borderId="0" xfId="0" applyFont="1" applyFill="1" applyBorder="1" applyAlignment="1" applyProtection="1"/>
    <xf numFmtId="0" fontId="44" fillId="0" borderId="0" xfId="1" applyFont="1" applyFill="1"/>
    <xf numFmtId="0" fontId="49" fillId="0" borderId="0" xfId="0" applyFont="1" applyFill="1"/>
    <xf numFmtId="49" fontId="44" fillId="0" borderId="0" xfId="1" applyNumberFormat="1" applyFont="1" applyFill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1" applyFont="1" applyFill="1" applyAlignment="1">
      <alignment horizontal="center"/>
    </xf>
    <xf numFmtId="3" fontId="44" fillId="0" borderId="0" xfId="1" applyNumberFormat="1" applyFont="1" applyFill="1" applyAlignment="1">
      <alignment horizontal="center"/>
    </xf>
    <xf numFmtId="168" fontId="45" fillId="0" borderId="0" xfId="1" applyNumberFormat="1" applyFont="1" applyFill="1" applyAlignment="1">
      <alignment horizontal="center"/>
    </xf>
    <xf numFmtId="168" fontId="43" fillId="0" borderId="0" xfId="1" applyNumberFormat="1" applyFont="1" applyFill="1" applyAlignment="1">
      <alignment horizontal="center"/>
    </xf>
    <xf numFmtId="168" fontId="43" fillId="0" borderId="0" xfId="1" applyNumberFormat="1" applyFont="1" applyFill="1" applyAlignment="1">
      <alignment horizontal="left" wrapText="1"/>
    </xf>
    <xf numFmtId="0" fontId="44" fillId="0" borderId="0" xfId="1" applyFont="1" applyFill="1" applyAlignment="1">
      <alignment horizontal="left"/>
    </xf>
    <xf numFmtId="0" fontId="50" fillId="0" borderId="0" xfId="0" applyFont="1" applyFill="1"/>
    <xf numFmtId="3" fontId="12" fillId="0" borderId="0" xfId="0" applyNumberFormat="1" applyFont="1" applyFill="1" applyBorder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3" fontId="8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8" fontId="8" fillId="0" borderId="0" xfId="1" applyNumberFormat="1" applyFont="1" applyFill="1" applyAlignment="1">
      <alignment horizontal="left" wrapText="1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right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49" fontId="11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168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7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"/>
    </xf>
    <xf numFmtId="167" fontId="22" fillId="0" borderId="1" xfId="0" applyNumberFormat="1" applyFont="1" applyFill="1" applyBorder="1"/>
    <xf numFmtId="3" fontId="22" fillId="0" borderId="1" xfId="0" applyNumberFormat="1" applyFont="1" applyFill="1" applyBorder="1" applyAlignment="1">
      <alignment horizontal="center"/>
    </xf>
    <xf numFmtId="0" fontId="8" fillId="0" borderId="1" xfId="1" applyFont="1" applyFill="1" applyBorder="1"/>
    <xf numFmtId="166" fontId="8" fillId="0" borderId="1" xfId="0" applyNumberFormat="1" applyFont="1" applyFill="1" applyBorder="1" applyAlignment="1" applyProtection="1"/>
    <xf numFmtId="3" fontId="47" fillId="0" borderId="1" xfId="0" applyNumberFormat="1" applyFont="1" applyBorder="1" applyAlignment="1">
      <alignment horizontal="center"/>
    </xf>
    <xf numFmtId="0" fontId="47" fillId="0" borderId="0" xfId="0" applyFont="1"/>
    <xf numFmtId="167" fontId="47" fillId="0" borderId="0" xfId="0" applyNumberFormat="1" applyFont="1"/>
    <xf numFmtId="167" fontId="0" fillId="0" borderId="0" xfId="0" applyNumberFormat="1"/>
    <xf numFmtId="0" fontId="4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Fill="1"/>
    <xf numFmtId="0" fontId="0" fillId="0" borderId="0" xfId="0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80"/>
  <sheetViews>
    <sheetView tabSelected="1" workbookViewId="0">
      <selection activeCell="J1" sqref="J1:K1048576"/>
    </sheetView>
  </sheetViews>
  <sheetFormatPr defaultRowHeight="14.25"/>
  <cols>
    <col min="1" max="1" width="14.25" style="45" customWidth="1"/>
    <col min="2" max="2" width="19" style="45" customWidth="1"/>
    <col min="3" max="3" width="46" style="45" customWidth="1"/>
    <col min="4" max="4" width="9.5" style="45" customWidth="1"/>
    <col min="5" max="5" width="20" style="254" customWidth="1"/>
    <col min="6" max="6" width="16" style="45" customWidth="1"/>
    <col min="7" max="7" width="26.375" style="255" customWidth="1"/>
    <col min="8" max="8" width="10.625" style="255" customWidth="1"/>
    <col min="9" max="9" width="6.25" style="45" customWidth="1"/>
    <col min="10" max="10" width="11.375" style="256" customWidth="1"/>
    <col min="11" max="11" width="22" style="257" customWidth="1"/>
    <col min="12" max="12" width="10.75" style="101" customWidth="1"/>
    <col min="13" max="13" width="13" style="101" customWidth="1"/>
    <col min="14" max="14" width="87.875" style="258" customWidth="1"/>
    <col min="15" max="15" width="10.625" style="259" customWidth="1"/>
    <col min="16" max="16" width="10.625" style="255" customWidth="1"/>
    <col min="17" max="17" width="10.625" style="45" customWidth="1"/>
    <col min="18" max="18" width="18.875" style="260" customWidth="1"/>
    <col min="19" max="19" width="11.375" style="45" customWidth="1"/>
    <col min="20" max="20" width="23.25" style="45" customWidth="1"/>
    <col min="21" max="1020" width="11.375" style="45" customWidth="1"/>
    <col min="1021" max="1021" width="11.375" style="27" customWidth="1"/>
    <col min="1022" max="1022" width="11.375" customWidth="1"/>
    <col min="16383" max="16384" width="9" style="45"/>
  </cols>
  <sheetData>
    <row r="1" spans="1:1022" ht="57.9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11</v>
      </c>
      <c r="K1" s="5" t="s">
        <v>12</v>
      </c>
      <c r="L1" s="6" t="s">
        <v>13</v>
      </c>
      <c r="M1" s="7" t="s">
        <v>14</v>
      </c>
      <c r="N1" s="8"/>
      <c r="O1" s="9"/>
      <c r="P1" s="10" t="s">
        <v>15</v>
      </c>
      <c r="Q1" s="10" t="s">
        <v>16</v>
      </c>
      <c r="R1" s="10" t="s">
        <v>17</v>
      </c>
      <c r="S1" s="11"/>
      <c r="T1" s="11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3"/>
      <c r="AMH1" s="14"/>
    </row>
    <row r="2" spans="1:1022">
      <c r="A2" s="15"/>
      <c r="B2" s="15"/>
      <c r="C2" s="15"/>
      <c r="D2" s="15"/>
      <c r="E2" s="16"/>
      <c r="F2" s="15"/>
      <c r="G2" s="17"/>
      <c r="H2" s="17"/>
      <c r="I2" s="15"/>
      <c r="J2" s="20">
        <v>3050</v>
      </c>
      <c r="K2" s="21"/>
      <c r="L2" s="22"/>
      <c r="M2" s="22"/>
      <c r="N2" s="23"/>
      <c r="O2" s="24"/>
      <c r="P2" s="25"/>
      <c r="Q2" s="25"/>
      <c r="R2" s="25"/>
      <c r="S2" s="25"/>
      <c r="T2" s="25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</row>
    <row r="3" spans="1:1022">
      <c r="A3" s="28"/>
      <c r="B3" s="28"/>
      <c r="C3" s="28"/>
      <c r="D3" s="28"/>
      <c r="E3" s="29"/>
      <c r="F3" s="28"/>
      <c r="G3" s="30"/>
      <c r="H3" s="30"/>
      <c r="I3" s="28"/>
      <c r="J3" s="31"/>
      <c r="K3" s="32"/>
      <c r="L3" s="33"/>
      <c r="M3" s="33"/>
      <c r="N3" s="34"/>
      <c r="O3" s="35"/>
      <c r="P3" s="36"/>
      <c r="Q3" s="36"/>
      <c r="R3" s="36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</row>
    <row r="4" spans="1:1022">
      <c r="A4" s="15" t="s">
        <v>18</v>
      </c>
      <c r="B4" s="37" t="s">
        <v>19</v>
      </c>
      <c r="C4" s="37" t="s">
        <v>20</v>
      </c>
      <c r="D4" s="37"/>
      <c r="E4" s="38"/>
      <c r="F4" s="37" t="s">
        <v>21</v>
      </c>
      <c r="G4" s="39" t="s">
        <v>22</v>
      </c>
      <c r="H4" s="39">
        <v>8</v>
      </c>
      <c r="I4" s="37" t="s">
        <v>23</v>
      </c>
      <c r="J4" s="40">
        <f>$J$2*H4</f>
        <v>24400</v>
      </c>
      <c r="K4" s="21" t="s">
        <v>24</v>
      </c>
      <c r="L4" s="41">
        <v>42262</v>
      </c>
      <c r="M4" s="33">
        <v>42286</v>
      </c>
      <c r="N4" s="34" t="s">
        <v>25</v>
      </c>
      <c r="O4" s="42"/>
      <c r="P4" s="43"/>
      <c r="Q4" s="43"/>
      <c r="R4" s="43"/>
      <c r="S4" s="44"/>
      <c r="T4" s="44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H4" s="46"/>
    </row>
    <row r="5" spans="1:1022">
      <c r="A5" s="15"/>
      <c r="B5" s="37"/>
      <c r="C5" s="37"/>
      <c r="D5" s="37"/>
      <c r="E5" s="38"/>
      <c r="F5" s="37"/>
      <c r="G5" s="39"/>
      <c r="H5" s="39"/>
      <c r="I5" s="37"/>
      <c r="J5" s="40"/>
      <c r="K5" s="32"/>
      <c r="L5" s="41"/>
      <c r="M5" s="41"/>
      <c r="N5" s="47"/>
      <c r="O5" s="42"/>
      <c r="P5" s="36"/>
      <c r="Q5" s="36"/>
      <c r="R5" s="36"/>
      <c r="S5" s="27"/>
      <c r="T5" s="27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</row>
    <row r="6" spans="1:1022">
      <c r="A6" s="15" t="s">
        <v>26</v>
      </c>
      <c r="B6" s="37"/>
      <c r="C6" s="37" t="s">
        <v>27</v>
      </c>
      <c r="D6" s="37"/>
      <c r="E6" s="38"/>
      <c r="F6" s="37" t="s">
        <v>28</v>
      </c>
      <c r="G6" s="39"/>
      <c r="H6" s="39">
        <v>1</v>
      </c>
      <c r="I6" s="37" t="s">
        <v>23</v>
      </c>
      <c r="J6" s="40"/>
      <c r="K6" s="21"/>
      <c r="L6" s="41"/>
      <c r="M6" s="41"/>
      <c r="N6" s="47"/>
      <c r="O6" s="42"/>
      <c r="P6" s="48"/>
      <c r="Q6" s="25"/>
      <c r="R6" s="25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</row>
    <row r="7" spans="1:1022">
      <c r="A7" s="15" t="s">
        <v>29</v>
      </c>
      <c r="B7" s="37" t="s">
        <v>30</v>
      </c>
      <c r="C7" s="37" t="s">
        <v>31</v>
      </c>
      <c r="D7" s="37"/>
      <c r="E7" s="38"/>
      <c r="F7" s="37" t="s">
        <v>28</v>
      </c>
      <c r="G7" s="39"/>
      <c r="H7" s="39">
        <v>4</v>
      </c>
      <c r="I7" s="37" t="s">
        <v>23</v>
      </c>
      <c r="J7" s="40">
        <f>$J$2*H7</f>
        <v>12200</v>
      </c>
      <c r="K7" s="21"/>
      <c r="L7" s="41"/>
      <c r="M7" s="41"/>
      <c r="N7" s="47"/>
      <c r="O7" s="42"/>
      <c r="P7" s="49">
        <v>0.82</v>
      </c>
      <c r="Q7" s="25">
        <f>P7*H7</f>
        <v>3.28</v>
      </c>
      <c r="R7" s="25">
        <f t="shared" ref="R7:R44" si="0">(Q7*$J$2)/1000</f>
        <v>10.004</v>
      </c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</row>
    <row r="8" spans="1:1022">
      <c r="A8" s="15" t="s">
        <v>29</v>
      </c>
      <c r="B8" s="37" t="s">
        <v>32</v>
      </c>
      <c r="C8" s="37" t="s">
        <v>33</v>
      </c>
      <c r="D8" s="37"/>
      <c r="E8" s="38"/>
      <c r="F8" s="37" t="s">
        <v>28</v>
      </c>
      <c r="G8" s="39"/>
      <c r="H8" s="39">
        <v>3</v>
      </c>
      <c r="I8" s="37" t="s">
        <v>23</v>
      </c>
      <c r="J8" s="40">
        <f>$J$2*H8</f>
        <v>9150</v>
      </c>
      <c r="K8" s="21"/>
      <c r="L8" s="41"/>
      <c r="M8" s="41"/>
      <c r="N8" s="47"/>
      <c r="O8" s="42"/>
      <c r="P8" s="48">
        <v>30.9</v>
      </c>
      <c r="Q8" s="25">
        <f>P8*H8</f>
        <v>92.699999999999989</v>
      </c>
      <c r="R8" s="25">
        <f t="shared" si="0"/>
        <v>282.73499999999996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</row>
    <row r="9" spans="1:1022">
      <c r="A9" s="15" t="s">
        <v>29</v>
      </c>
      <c r="B9" s="37" t="s">
        <v>34</v>
      </c>
      <c r="C9" s="37" t="s">
        <v>35</v>
      </c>
      <c r="D9" s="37"/>
      <c r="E9" s="38"/>
      <c r="F9" s="37" t="s">
        <v>28</v>
      </c>
      <c r="G9" s="39"/>
      <c r="H9" s="39">
        <v>5</v>
      </c>
      <c r="I9" s="37" t="s">
        <v>23</v>
      </c>
      <c r="J9" s="40">
        <f>$J$2*H9</f>
        <v>15250</v>
      </c>
      <c r="K9" s="21"/>
      <c r="L9" s="41"/>
      <c r="M9" s="41"/>
      <c r="N9" s="47"/>
      <c r="O9" s="42"/>
      <c r="P9" s="48">
        <v>11.35</v>
      </c>
      <c r="Q9" s="25">
        <f>P9*H9</f>
        <v>56.75</v>
      </c>
      <c r="R9" s="25">
        <f t="shared" si="0"/>
        <v>173.08750000000001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</row>
    <row r="10" spans="1:1022">
      <c r="A10" s="15" t="s">
        <v>29</v>
      </c>
      <c r="B10" s="37" t="s">
        <v>36</v>
      </c>
      <c r="C10" s="37" t="s">
        <v>37</v>
      </c>
      <c r="D10" s="37"/>
      <c r="E10" s="38"/>
      <c r="F10" s="37" t="s">
        <v>28</v>
      </c>
      <c r="G10" s="39"/>
      <c r="H10" s="39">
        <v>2</v>
      </c>
      <c r="I10" s="37" t="s">
        <v>23</v>
      </c>
      <c r="J10" s="40">
        <f>$J$2*H10</f>
        <v>6100</v>
      </c>
      <c r="K10" s="21"/>
      <c r="L10" s="41"/>
      <c r="M10" s="41"/>
      <c r="N10" s="47"/>
      <c r="O10" s="42"/>
      <c r="P10" s="48">
        <v>0.84</v>
      </c>
      <c r="Q10" s="25">
        <f>P10*H10</f>
        <v>1.68</v>
      </c>
      <c r="R10" s="25">
        <f t="shared" si="0"/>
        <v>5.1239999999999997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</row>
    <row r="11" spans="1:1022">
      <c r="A11" s="15" t="s">
        <v>29</v>
      </c>
      <c r="B11" s="37" t="s">
        <v>38</v>
      </c>
      <c r="C11" s="37" t="s">
        <v>39</v>
      </c>
      <c r="D11" s="37"/>
      <c r="E11" s="38"/>
      <c r="F11" s="37" t="s">
        <v>28</v>
      </c>
      <c r="G11" s="39"/>
      <c r="H11" s="39">
        <v>4</v>
      </c>
      <c r="I11" s="37" t="s">
        <v>23</v>
      </c>
      <c r="J11" s="40">
        <f>$J$2*H11</f>
        <v>12200</v>
      </c>
      <c r="K11" s="21"/>
      <c r="L11" s="41"/>
      <c r="M11" s="41"/>
      <c r="N11" s="47"/>
      <c r="O11" s="42"/>
      <c r="P11" s="48">
        <v>0.05</v>
      </c>
      <c r="Q11" s="25">
        <f>P11*H11</f>
        <v>0.2</v>
      </c>
      <c r="R11" s="25">
        <f t="shared" si="0"/>
        <v>0.61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</row>
    <row r="12" spans="1:1022">
      <c r="A12" s="15" t="s">
        <v>29</v>
      </c>
      <c r="B12" s="37" t="s">
        <v>40</v>
      </c>
      <c r="C12" s="37" t="s">
        <v>41</v>
      </c>
      <c r="D12" s="37"/>
      <c r="E12" s="38"/>
      <c r="F12" s="37" t="s">
        <v>28</v>
      </c>
      <c r="G12" s="39"/>
      <c r="H12" s="39">
        <v>1</v>
      </c>
      <c r="I12" s="37" t="s">
        <v>23</v>
      </c>
      <c r="J12" s="40">
        <f>$J$2*H12</f>
        <v>3050</v>
      </c>
      <c r="K12" s="21"/>
      <c r="L12" s="41"/>
      <c r="M12" s="41"/>
      <c r="N12" s="47"/>
      <c r="O12" s="42"/>
      <c r="P12" s="48">
        <v>7.04</v>
      </c>
      <c r="Q12" s="25">
        <f>P12*H12</f>
        <v>7.04</v>
      </c>
      <c r="R12" s="25">
        <f t="shared" si="0"/>
        <v>21.472000000000001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</row>
    <row r="13" spans="1:1022">
      <c r="A13" s="15" t="s">
        <v>29</v>
      </c>
      <c r="B13" s="37" t="s">
        <v>42</v>
      </c>
      <c r="C13" s="37" t="s">
        <v>43</v>
      </c>
      <c r="D13" s="37"/>
      <c r="E13" s="38"/>
      <c r="F13" s="37" t="s">
        <v>28</v>
      </c>
      <c r="G13" s="39"/>
      <c r="H13" s="39">
        <v>1</v>
      </c>
      <c r="I13" s="37" t="s">
        <v>23</v>
      </c>
      <c r="J13" s="40">
        <f>$J$2*H13</f>
        <v>3050</v>
      </c>
      <c r="K13" s="21"/>
      <c r="L13" s="41"/>
      <c r="M13" s="41"/>
      <c r="N13" s="47"/>
      <c r="O13" s="42"/>
      <c r="P13" s="50">
        <v>3.38</v>
      </c>
      <c r="Q13" s="25">
        <f>P13*H13</f>
        <v>3.38</v>
      </c>
      <c r="R13" s="25">
        <f t="shared" si="0"/>
        <v>10.308999999999999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</row>
    <row r="14" spans="1:1022">
      <c r="A14" s="15" t="s">
        <v>29</v>
      </c>
      <c r="B14" s="37" t="s">
        <v>44</v>
      </c>
      <c r="C14" s="37" t="s">
        <v>45</v>
      </c>
      <c r="D14" s="37"/>
      <c r="E14" s="38"/>
      <c r="F14" s="37" t="s">
        <v>28</v>
      </c>
      <c r="G14" s="39"/>
      <c r="H14" s="39">
        <v>1</v>
      </c>
      <c r="I14" s="37" t="s">
        <v>23</v>
      </c>
      <c r="J14" s="40">
        <f>$J$2*H14</f>
        <v>3050</v>
      </c>
      <c r="K14" s="21"/>
      <c r="L14" s="41"/>
      <c r="M14" s="41"/>
      <c r="N14" s="47"/>
      <c r="O14" s="42"/>
      <c r="P14" s="50">
        <v>23</v>
      </c>
      <c r="Q14" s="25">
        <f>P14*H14</f>
        <v>23</v>
      </c>
      <c r="R14" s="25">
        <f t="shared" si="0"/>
        <v>70.150000000000006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</row>
    <row r="15" spans="1:1022">
      <c r="A15" s="15" t="s">
        <v>29</v>
      </c>
      <c r="B15" s="37" t="s">
        <v>46</v>
      </c>
      <c r="C15" s="37" t="s">
        <v>47</v>
      </c>
      <c r="D15" s="37"/>
      <c r="E15" s="38"/>
      <c r="F15" s="37" t="s">
        <v>28</v>
      </c>
      <c r="G15" s="39"/>
      <c r="H15" s="39">
        <v>1</v>
      </c>
      <c r="I15" s="37" t="s">
        <v>23</v>
      </c>
      <c r="J15" s="40">
        <f>$J$2*H15</f>
        <v>3050</v>
      </c>
      <c r="K15" s="21"/>
      <c r="L15" s="41"/>
      <c r="M15" s="41"/>
      <c r="N15" s="47"/>
      <c r="O15" s="42"/>
      <c r="P15" s="50">
        <v>3.91</v>
      </c>
      <c r="Q15" s="25">
        <f>P15*H15</f>
        <v>3.91</v>
      </c>
      <c r="R15" s="25">
        <f t="shared" si="0"/>
        <v>11.9255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</row>
    <row r="16" spans="1:1022">
      <c r="A16" s="15" t="s">
        <v>29</v>
      </c>
      <c r="B16" s="37" t="s">
        <v>48</v>
      </c>
      <c r="C16" s="37" t="s">
        <v>49</v>
      </c>
      <c r="D16" s="37"/>
      <c r="E16" s="38"/>
      <c r="F16" s="37" t="s">
        <v>28</v>
      </c>
      <c r="G16" s="39"/>
      <c r="H16" s="39">
        <v>1</v>
      </c>
      <c r="I16" s="37" t="s">
        <v>23</v>
      </c>
      <c r="J16" s="40">
        <f>$J$2*H16</f>
        <v>3050</v>
      </c>
      <c r="K16" s="21"/>
      <c r="L16" s="41"/>
      <c r="M16" s="41"/>
      <c r="N16" s="47"/>
      <c r="O16" s="42"/>
      <c r="P16" s="50">
        <v>0.2</v>
      </c>
      <c r="Q16" s="25">
        <f>P16*H16</f>
        <v>0.2</v>
      </c>
      <c r="R16" s="25">
        <f t="shared" si="0"/>
        <v>0.61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</row>
    <row r="17" spans="1:1020">
      <c r="A17" s="15" t="s">
        <v>29</v>
      </c>
      <c r="B17" s="51" t="s">
        <v>50</v>
      </c>
      <c r="C17" s="51" t="s">
        <v>51</v>
      </c>
      <c r="D17" s="37"/>
      <c r="E17" s="38"/>
      <c r="F17" s="37" t="s">
        <v>28</v>
      </c>
      <c r="G17" s="39"/>
      <c r="H17" s="39">
        <v>1</v>
      </c>
      <c r="I17" s="37" t="s">
        <v>23</v>
      </c>
      <c r="J17" s="40">
        <f>$J$2*H17</f>
        <v>3050</v>
      </c>
      <c r="K17" s="21"/>
      <c r="L17" s="41"/>
      <c r="M17" s="41"/>
      <c r="N17" s="47"/>
      <c r="O17" s="42"/>
      <c r="P17" s="50">
        <v>40.5</v>
      </c>
      <c r="Q17" s="25">
        <f>P17*H17</f>
        <v>40.5</v>
      </c>
      <c r="R17" s="25">
        <f t="shared" si="0"/>
        <v>123.52500000000001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</row>
    <row r="18" spans="1:1020">
      <c r="A18" s="15" t="s">
        <v>29</v>
      </c>
      <c r="B18" s="37" t="s">
        <v>52</v>
      </c>
      <c r="C18" s="37" t="s">
        <v>53</v>
      </c>
      <c r="D18" s="37"/>
      <c r="E18" s="38"/>
      <c r="F18" s="37" t="s">
        <v>28</v>
      </c>
      <c r="G18" s="39"/>
      <c r="H18" s="39">
        <v>1</v>
      </c>
      <c r="I18" s="37" t="s">
        <v>23</v>
      </c>
      <c r="J18" s="40">
        <f>$J$2*H18</f>
        <v>3050</v>
      </c>
      <c r="K18" s="21"/>
      <c r="L18" s="41"/>
      <c r="M18" s="41"/>
      <c r="N18" s="47"/>
      <c r="O18" s="42"/>
      <c r="P18" s="50">
        <v>9.23</v>
      </c>
      <c r="Q18" s="25">
        <f>P18*H18</f>
        <v>9.23</v>
      </c>
      <c r="R18" s="25">
        <f t="shared" si="0"/>
        <v>28.151499999999999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</row>
    <row r="19" spans="1:1020">
      <c r="A19" s="15" t="s">
        <v>29</v>
      </c>
      <c r="B19" s="37" t="s">
        <v>54</v>
      </c>
      <c r="C19" s="37" t="s">
        <v>55</v>
      </c>
      <c r="D19" s="37"/>
      <c r="E19" s="38"/>
      <c r="F19" s="37" t="s">
        <v>28</v>
      </c>
      <c r="G19" s="39"/>
      <c r="H19" s="39">
        <v>1</v>
      </c>
      <c r="I19" s="37" t="s">
        <v>23</v>
      </c>
      <c r="J19" s="40">
        <f>$J$2*H19</f>
        <v>3050</v>
      </c>
      <c r="K19" s="21"/>
      <c r="L19" s="41"/>
      <c r="M19" s="41"/>
      <c r="N19" s="47"/>
      <c r="O19" s="42"/>
      <c r="P19" s="50">
        <v>2.75</v>
      </c>
      <c r="Q19" s="25">
        <f>P19*H19</f>
        <v>2.75</v>
      </c>
      <c r="R19" s="25">
        <f t="shared" si="0"/>
        <v>8.3874999999999993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</row>
    <row r="20" spans="1:1020">
      <c r="A20" s="15" t="s">
        <v>29</v>
      </c>
      <c r="B20" s="37" t="s">
        <v>56</v>
      </c>
      <c r="C20" s="37" t="s">
        <v>57</v>
      </c>
      <c r="D20" s="37"/>
      <c r="E20" s="38"/>
      <c r="F20" s="37" t="s">
        <v>28</v>
      </c>
      <c r="G20" s="39"/>
      <c r="H20" s="39">
        <v>1</v>
      </c>
      <c r="I20" s="37" t="s">
        <v>23</v>
      </c>
      <c r="J20" s="40">
        <f>$J$2*H20</f>
        <v>3050</v>
      </c>
      <c r="K20" s="21"/>
      <c r="L20" s="41"/>
      <c r="M20" s="41"/>
      <c r="N20" s="47"/>
      <c r="O20" s="42"/>
      <c r="P20" s="50">
        <v>29.63</v>
      </c>
      <c r="Q20" s="25">
        <f>P20*H20</f>
        <v>29.63</v>
      </c>
      <c r="R20" s="25">
        <f t="shared" si="0"/>
        <v>90.371499999999997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</row>
    <row r="21" spans="1:1020">
      <c r="A21" s="15" t="s">
        <v>29</v>
      </c>
      <c r="B21" s="37" t="s">
        <v>58</v>
      </c>
      <c r="C21" s="37" t="s">
        <v>59</v>
      </c>
      <c r="D21" s="37"/>
      <c r="E21" s="38"/>
      <c r="F21" s="37" t="s">
        <v>28</v>
      </c>
      <c r="G21" s="39"/>
      <c r="H21" s="39">
        <v>1</v>
      </c>
      <c r="I21" s="37" t="s">
        <v>23</v>
      </c>
      <c r="J21" s="40">
        <f>$J$2*H21</f>
        <v>3050</v>
      </c>
      <c r="K21" s="21"/>
      <c r="L21" s="41"/>
      <c r="M21" s="41"/>
      <c r="N21" s="47"/>
      <c r="O21" s="42"/>
      <c r="P21" s="50">
        <v>60.13</v>
      </c>
      <c r="Q21" s="25">
        <f>P21*H21</f>
        <v>60.13</v>
      </c>
      <c r="R21" s="25">
        <f t="shared" si="0"/>
        <v>183.3965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</row>
    <row r="22" spans="1:1020">
      <c r="A22" s="15" t="s">
        <v>29</v>
      </c>
      <c r="B22" s="37" t="s">
        <v>60</v>
      </c>
      <c r="C22" s="37" t="s">
        <v>61</v>
      </c>
      <c r="D22" s="37"/>
      <c r="E22" s="38"/>
      <c r="F22" s="37" t="s">
        <v>28</v>
      </c>
      <c r="G22" s="39"/>
      <c r="H22" s="39">
        <v>1</v>
      </c>
      <c r="I22" s="37" t="s">
        <v>23</v>
      </c>
      <c r="J22" s="40">
        <f>$J$2*H22</f>
        <v>3050</v>
      </c>
      <c r="K22" s="21"/>
      <c r="L22" s="41"/>
      <c r="M22" s="41"/>
      <c r="N22" s="47"/>
      <c r="O22" s="42"/>
      <c r="P22" s="50">
        <v>10.32</v>
      </c>
      <c r="Q22" s="25">
        <f>P22*H22</f>
        <v>10.32</v>
      </c>
      <c r="R22" s="25">
        <f t="shared" si="0"/>
        <v>31.475999999999999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</row>
    <row r="23" spans="1:1020">
      <c r="A23" s="15" t="s">
        <v>29</v>
      </c>
      <c r="B23" s="37" t="s">
        <v>62</v>
      </c>
      <c r="C23" s="37" t="s">
        <v>63</v>
      </c>
      <c r="D23" s="37"/>
      <c r="E23" s="38"/>
      <c r="F23" s="37" t="s">
        <v>28</v>
      </c>
      <c r="G23" s="39"/>
      <c r="H23" s="39">
        <v>1</v>
      </c>
      <c r="I23" s="37" t="s">
        <v>23</v>
      </c>
      <c r="J23" s="40">
        <f>$J$2*H23</f>
        <v>3050</v>
      </c>
      <c r="K23" s="21"/>
      <c r="L23" s="41"/>
      <c r="M23" s="41"/>
      <c r="N23" s="47"/>
      <c r="O23" s="42"/>
      <c r="P23" s="50">
        <v>30.6</v>
      </c>
      <c r="Q23" s="25">
        <f>P23*H23</f>
        <v>30.6</v>
      </c>
      <c r="R23" s="25">
        <f t="shared" si="0"/>
        <v>93.33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</row>
    <row r="24" spans="1:1020">
      <c r="A24" s="15" t="s">
        <v>29</v>
      </c>
      <c r="B24" s="37" t="s">
        <v>64</v>
      </c>
      <c r="C24" s="37" t="s">
        <v>65</v>
      </c>
      <c r="D24" s="37"/>
      <c r="E24" s="38"/>
      <c r="F24" s="37" t="s">
        <v>28</v>
      </c>
      <c r="G24" s="39"/>
      <c r="H24" s="39">
        <v>1</v>
      </c>
      <c r="I24" s="37" t="s">
        <v>23</v>
      </c>
      <c r="J24" s="40">
        <f>$J$2*H24</f>
        <v>3050</v>
      </c>
      <c r="K24" s="21"/>
      <c r="L24" s="41"/>
      <c r="M24" s="41"/>
      <c r="N24" s="47"/>
      <c r="O24" s="42"/>
      <c r="P24" s="50">
        <v>63</v>
      </c>
      <c r="Q24" s="25">
        <f>P24*H24</f>
        <v>63</v>
      </c>
      <c r="R24" s="25">
        <f t="shared" si="0"/>
        <v>192.15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</row>
    <row r="25" spans="1:1020">
      <c r="A25" s="15" t="s">
        <v>29</v>
      </c>
      <c r="B25" s="37" t="s">
        <v>66</v>
      </c>
      <c r="C25" s="37" t="s">
        <v>67</v>
      </c>
      <c r="D25" s="37"/>
      <c r="E25" s="38"/>
      <c r="F25" s="37" t="s">
        <v>28</v>
      </c>
      <c r="G25" s="39"/>
      <c r="H25" s="39">
        <v>1</v>
      </c>
      <c r="I25" s="37" t="s">
        <v>23</v>
      </c>
      <c r="J25" s="40">
        <f>$J$2*H25</f>
        <v>3050</v>
      </c>
      <c r="K25" s="21"/>
      <c r="L25" s="41"/>
      <c r="M25" s="41"/>
      <c r="N25" s="47"/>
      <c r="O25" s="42"/>
      <c r="P25" s="50">
        <v>25.12</v>
      </c>
      <c r="Q25" s="25">
        <f>P25*H25</f>
        <v>25.12</v>
      </c>
      <c r="R25" s="25">
        <f t="shared" si="0"/>
        <v>76.616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</row>
    <row r="26" spans="1:1020">
      <c r="A26" s="15" t="s">
        <v>29</v>
      </c>
      <c r="B26" s="37" t="s">
        <v>68</v>
      </c>
      <c r="C26" s="37" t="s">
        <v>69</v>
      </c>
      <c r="D26" s="37"/>
      <c r="E26" s="38"/>
      <c r="F26" s="37" t="s">
        <v>28</v>
      </c>
      <c r="G26" s="39"/>
      <c r="H26" s="39">
        <v>4</v>
      </c>
      <c r="I26" s="37" t="s">
        <v>23</v>
      </c>
      <c r="J26" s="40">
        <f>$J$2*H26</f>
        <v>12200</v>
      </c>
      <c r="K26" s="21"/>
      <c r="L26" s="41"/>
      <c r="M26" s="41"/>
      <c r="N26" s="47"/>
      <c r="O26" s="42"/>
      <c r="P26" s="50">
        <v>7.26</v>
      </c>
      <c r="Q26" s="25">
        <f>P26*H26</f>
        <v>29.04</v>
      </c>
      <c r="R26" s="25">
        <f t="shared" si="0"/>
        <v>88.572000000000003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</row>
    <row r="27" spans="1:1020">
      <c r="A27" s="15" t="s">
        <v>29</v>
      </c>
      <c r="B27" s="37" t="s">
        <v>70</v>
      </c>
      <c r="C27" s="37" t="s">
        <v>71</v>
      </c>
      <c r="D27" s="37"/>
      <c r="E27" s="38"/>
      <c r="F27" s="37" t="s">
        <v>28</v>
      </c>
      <c r="G27" s="39"/>
      <c r="H27" s="39">
        <v>4</v>
      </c>
      <c r="I27" s="37" t="s">
        <v>23</v>
      </c>
      <c r="J27" s="40">
        <f>$J$2*H27</f>
        <v>12200</v>
      </c>
      <c r="K27" s="21"/>
      <c r="L27" s="41"/>
      <c r="M27" s="41"/>
      <c r="N27" s="47"/>
      <c r="O27" s="42"/>
      <c r="P27" s="50">
        <v>7.9</v>
      </c>
      <c r="Q27" s="25">
        <f>P27*H27</f>
        <v>31.6</v>
      </c>
      <c r="R27" s="25">
        <f t="shared" si="0"/>
        <v>96.38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</row>
    <row r="28" spans="1:1020">
      <c r="A28" s="15" t="s">
        <v>29</v>
      </c>
      <c r="B28" s="37" t="s">
        <v>72</v>
      </c>
      <c r="C28" s="37" t="s">
        <v>73</v>
      </c>
      <c r="D28" s="37"/>
      <c r="E28" s="38"/>
      <c r="F28" s="37" t="s">
        <v>28</v>
      </c>
      <c r="G28" s="39"/>
      <c r="H28" s="39">
        <v>1</v>
      </c>
      <c r="I28" s="37" t="s">
        <v>23</v>
      </c>
      <c r="J28" s="40">
        <f>$J$2*H28</f>
        <v>3050</v>
      </c>
      <c r="K28" s="21"/>
      <c r="L28" s="41"/>
      <c r="M28" s="41"/>
      <c r="N28" s="47"/>
      <c r="O28" s="42"/>
      <c r="P28" s="50">
        <v>38.729999999999997</v>
      </c>
      <c r="Q28" s="25">
        <f>P28*H28</f>
        <v>38.729999999999997</v>
      </c>
      <c r="R28" s="25">
        <f t="shared" si="0"/>
        <v>118.12649999999998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</row>
    <row r="29" spans="1:1020">
      <c r="A29" s="15" t="s">
        <v>29</v>
      </c>
      <c r="B29" s="37" t="s">
        <v>74</v>
      </c>
      <c r="C29" s="37" t="s">
        <v>75</v>
      </c>
      <c r="D29" s="37"/>
      <c r="E29" s="38"/>
      <c r="F29" s="37" t="s">
        <v>28</v>
      </c>
      <c r="G29" s="39"/>
      <c r="H29" s="39">
        <v>1</v>
      </c>
      <c r="I29" s="37" t="s">
        <v>23</v>
      </c>
      <c r="J29" s="40">
        <f>$J$2*H29</f>
        <v>3050</v>
      </c>
      <c r="K29" s="21"/>
      <c r="L29" s="41"/>
      <c r="M29" s="41"/>
      <c r="N29" s="47"/>
      <c r="O29" s="42"/>
      <c r="P29" s="50">
        <v>38.729999999999997</v>
      </c>
      <c r="Q29" s="25">
        <f>P29*H29</f>
        <v>38.729999999999997</v>
      </c>
      <c r="R29" s="25">
        <f t="shared" si="0"/>
        <v>118.12649999999998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</row>
    <row r="30" spans="1:1020">
      <c r="A30" s="15" t="s">
        <v>29</v>
      </c>
      <c r="B30" s="37" t="s">
        <v>76</v>
      </c>
      <c r="C30" s="37" t="s">
        <v>77</v>
      </c>
      <c r="D30" s="37"/>
      <c r="E30" s="38"/>
      <c r="F30" s="37" t="s">
        <v>28</v>
      </c>
      <c r="G30" s="39"/>
      <c r="H30" s="39">
        <v>1</v>
      </c>
      <c r="I30" s="37" t="s">
        <v>23</v>
      </c>
      <c r="J30" s="40">
        <f>$J$2*H30</f>
        <v>3050</v>
      </c>
      <c r="K30" s="21"/>
      <c r="L30" s="41"/>
      <c r="M30" s="41"/>
      <c r="N30" s="47"/>
      <c r="O30" s="42"/>
      <c r="P30" s="50">
        <v>61.58</v>
      </c>
      <c r="Q30" s="25">
        <f>P30*H30</f>
        <v>61.58</v>
      </c>
      <c r="R30" s="25">
        <f t="shared" si="0"/>
        <v>187.81899999999999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</row>
    <row r="31" spans="1:1020">
      <c r="A31" s="15" t="s">
        <v>29</v>
      </c>
      <c r="B31" s="37" t="s">
        <v>78</v>
      </c>
      <c r="C31" s="37" t="s">
        <v>79</v>
      </c>
      <c r="D31" s="37"/>
      <c r="E31" s="38"/>
      <c r="F31" s="37" t="s">
        <v>28</v>
      </c>
      <c r="G31" s="39"/>
      <c r="H31" s="39">
        <v>1</v>
      </c>
      <c r="I31" s="37" t="s">
        <v>23</v>
      </c>
      <c r="J31" s="40">
        <f>$J$2*H31</f>
        <v>3050</v>
      </c>
      <c r="K31" s="21"/>
      <c r="L31" s="41"/>
      <c r="M31" s="41"/>
      <c r="N31" s="47"/>
      <c r="O31" s="42"/>
      <c r="P31" s="50">
        <v>63.52</v>
      </c>
      <c r="Q31" s="25">
        <f>P31*H31</f>
        <v>63.52</v>
      </c>
      <c r="R31" s="25">
        <f t="shared" si="0"/>
        <v>193.73599999999999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</row>
    <row r="32" spans="1:1020">
      <c r="A32" s="15" t="s">
        <v>29</v>
      </c>
      <c r="B32" s="37" t="s">
        <v>80</v>
      </c>
      <c r="C32" s="37" t="s">
        <v>81</v>
      </c>
      <c r="D32" s="37"/>
      <c r="E32" s="38"/>
      <c r="F32" s="37" t="s">
        <v>28</v>
      </c>
      <c r="G32" s="39"/>
      <c r="H32" s="39">
        <v>1</v>
      </c>
      <c r="I32" s="37" t="s">
        <v>23</v>
      </c>
      <c r="J32" s="40">
        <f>$J$2*H32</f>
        <v>3050</v>
      </c>
      <c r="K32" s="21"/>
      <c r="L32" s="41"/>
      <c r="M32" s="41"/>
      <c r="N32" s="47"/>
      <c r="O32" s="42"/>
      <c r="P32" s="50">
        <v>22.88</v>
      </c>
      <c r="Q32" s="25">
        <f>P32*H32</f>
        <v>22.88</v>
      </c>
      <c r="R32" s="25">
        <f t="shared" si="0"/>
        <v>69.784000000000006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/>
      <c r="TS32" s="26"/>
      <c r="TT32" s="26"/>
      <c r="TU32" s="26"/>
      <c r="TV32" s="26"/>
      <c r="TW32" s="26"/>
      <c r="TX32" s="26"/>
      <c r="TY32" s="26"/>
      <c r="TZ32" s="26"/>
      <c r="UA32" s="26"/>
      <c r="UB32" s="26"/>
      <c r="UC32" s="26"/>
      <c r="UD32" s="26"/>
      <c r="UE32" s="26"/>
      <c r="UF32" s="26"/>
      <c r="UG32" s="26"/>
      <c r="UH32" s="26"/>
      <c r="UI32" s="26"/>
      <c r="UJ32" s="26"/>
      <c r="UK32" s="26"/>
      <c r="UL32" s="26"/>
      <c r="UM32" s="26"/>
      <c r="UN32" s="26"/>
      <c r="UO32" s="26"/>
      <c r="UP32" s="26"/>
      <c r="UQ32" s="26"/>
      <c r="UR32" s="26"/>
      <c r="US32" s="26"/>
      <c r="UT32" s="26"/>
      <c r="UU32" s="26"/>
      <c r="UV32" s="26"/>
      <c r="UW32" s="26"/>
      <c r="UX32" s="26"/>
      <c r="UY32" s="26"/>
      <c r="UZ32" s="26"/>
      <c r="VA32" s="26"/>
      <c r="VB32" s="26"/>
      <c r="VC32" s="26"/>
      <c r="VD32" s="26"/>
      <c r="VE32" s="26"/>
      <c r="VF32" s="26"/>
      <c r="VG32" s="26"/>
      <c r="VH32" s="26"/>
      <c r="VI32" s="26"/>
      <c r="VJ32" s="26"/>
      <c r="VK32" s="26"/>
      <c r="VL32" s="26"/>
      <c r="VM32" s="26"/>
      <c r="VN32" s="26"/>
      <c r="VO32" s="26"/>
      <c r="VP32" s="26"/>
      <c r="VQ32" s="26"/>
      <c r="VR32" s="26"/>
      <c r="VS32" s="26"/>
      <c r="VT32" s="26"/>
      <c r="VU32" s="26"/>
      <c r="VV32" s="26"/>
      <c r="VW32" s="26"/>
      <c r="VX32" s="26"/>
      <c r="VY32" s="26"/>
      <c r="VZ32" s="26"/>
      <c r="WA32" s="26"/>
      <c r="WB32" s="26"/>
      <c r="WC32" s="26"/>
      <c r="WD32" s="26"/>
      <c r="WE32" s="26"/>
      <c r="WF32" s="26"/>
      <c r="WG32" s="26"/>
      <c r="WH32" s="26"/>
      <c r="WI32" s="26"/>
      <c r="WJ32" s="26"/>
      <c r="WK32" s="26"/>
      <c r="WL32" s="26"/>
      <c r="WM32" s="26"/>
      <c r="WN32" s="26"/>
      <c r="WO32" s="26"/>
      <c r="WP32" s="26"/>
      <c r="WQ32" s="26"/>
      <c r="WR32" s="26"/>
      <c r="WS32" s="26"/>
      <c r="WT32" s="26"/>
      <c r="WU32" s="26"/>
      <c r="WV32" s="26"/>
      <c r="WW32" s="26"/>
      <c r="WX32" s="26"/>
      <c r="WY32" s="26"/>
      <c r="WZ32" s="26"/>
      <c r="XA32" s="26"/>
      <c r="XB32" s="26"/>
      <c r="XC32" s="26"/>
      <c r="XD32" s="26"/>
      <c r="XE32" s="26"/>
      <c r="XF32" s="26"/>
      <c r="XG32" s="26"/>
      <c r="XH32" s="26"/>
      <c r="XI32" s="26"/>
      <c r="XJ32" s="26"/>
      <c r="XK32" s="26"/>
      <c r="XL32" s="26"/>
      <c r="XM32" s="26"/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  <c r="ZJ32" s="26"/>
      <c r="ZK32" s="26"/>
      <c r="ZL32" s="26"/>
      <c r="ZM32" s="26"/>
      <c r="ZN32" s="26"/>
      <c r="ZO32" s="26"/>
      <c r="ZP32" s="26"/>
      <c r="ZQ32" s="26"/>
      <c r="ZR32" s="26"/>
      <c r="ZS32" s="26"/>
      <c r="ZT32" s="26"/>
      <c r="ZU32" s="26"/>
      <c r="ZV32" s="26"/>
      <c r="ZW32" s="26"/>
      <c r="ZX32" s="26"/>
      <c r="ZY32" s="26"/>
      <c r="ZZ32" s="26"/>
      <c r="AAA32" s="26"/>
      <c r="AAB32" s="26"/>
      <c r="AAC32" s="26"/>
      <c r="AAD32" s="26"/>
      <c r="AAE32" s="26"/>
      <c r="AAF32" s="26"/>
      <c r="AAG32" s="26"/>
      <c r="AAH32" s="26"/>
      <c r="AAI32" s="26"/>
      <c r="AAJ32" s="26"/>
      <c r="AAK32" s="26"/>
      <c r="AAL32" s="26"/>
      <c r="AAM32" s="26"/>
      <c r="AAN32" s="26"/>
      <c r="AAO32" s="26"/>
      <c r="AAP32" s="26"/>
      <c r="AAQ32" s="26"/>
      <c r="AAR32" s="26"/>
      <c r="AAS32" s="26"/>
      <c r="AAT32" s="26"/>
      <c r="AAU32" s="26"/>
      <c r="AAV32" s="26"/>
      <c r="AAW32" s="26"/>
      <c r="AAX32" s="26"/>
      <c r="AAY32" s="26"/>
      <c r="AAZ32" s="26"/>
      <c r="ABA32" s="26"/>
      <c r="ABB32" s="26"/>
      <c r="ABC32" s="26"/>
      <c r="ABD32" s="26"/>
      <c r="ABE32" s="26"/>
      <c r="ABF32" s="26"/>
      <c r="ABG32" s="26"/>
      <c r="ABH32" s="26"/>
      <c r="ABI32" s="26"/>
      <c r="ABJ32" s="26"/>
      <c r="ABK32" s="26"/>
      <c r="ABL32" s="26"/>
      <c r="ABM32" s="26"/>
      <c r="ABN32" s="26"/>
      <c r="ABO32" s="26"/>
      <c r="ABP32" s="26"/>
      <c r="ABQ32" s="26"/>
      <c r="ABR32" s="26"/>
      <c r="ABS32" s="26"/>
      <c r="ABT32" s="26"/>
      <c r="ABU32" s="26"/>
      <c r="ABV32" s="26"/>
      <c r="ABW32" s="26"/>
      <c r="ABX32" s="26"/>
      <c r="ABY32" s="26"/>
      <c r="ABZ32" s="26"/>
      <c r="ACA32" s="26"/>
      <c r="ACB32" s="26"/>
      <c r="ACC32" s="26"/>
      <c r="ACD32" s="26"/>
      <c r="ACE32" s="26"/>
      <c r="ACF32" s="26"/>
      <c r="ACG32" s="26"/>
      <c r="ACH32" s="26"/>
      <c r="ACI32" s="26"/>
      <c r="ACJ32" s="26"/>
      <c r="ACK32" s="26"/>
      <c r="ACL32" s="26"/>
      <c r="ACM32" s="26"/>
      <c r="ACN32" s="26"/>
      <c r="ACO32" s="26"/>
      <c r="ACP32" s="26"/>
      <c r="ACQ32" s="26"/>
      <c r="ACR32" s="26"/>
      <c r="ACS32" s="26"/>
      <c r="ACT32" s="26"/>
      <c r="ACU32" s="26"/>
      <c r="ACV32" s="26"/>
      <c r="ACW32" s="26"/>
      <c r="ACX32" s="26"/>
      <c r="ACY32" s="26"/>
      <c r="ACZ32" s="26"/>
      <c r="ADA32" s="26"/>
      <c r="ADB32" s="26"/>
      <c r="ADC32" s="26"/>
      <c r="ADD32" s="26"/>
      <c r="ADE32" s="26"/>
      <c r="ADF32" s="26"/>
      <c r="ADG32" s="26"/>
      <c r="ADH32" s="26"/>
      <c r="ADI32" s="26"/>
      <c r="ADJ32" s="26"/>
      <c r="ADK32" s="26"/>
      <c r="ADL32" s="26"/>
      <c r="ADM32" s="26"/>
      <c r="ADN32" s="26"/>
      <c r="ADO32" s="26"/>
      <c r="ADP32" s="26"/>
      <c r="ADQ32" s="26"/>
      <c r="ADR32" s="26"/>
      <c r="ADS32" s="26"/>
      <c r="ADT32" s="26"/>
      <c r="ADU32" s="26"/>
      <c r="ADV32" s="26"/>
      <c r="ADW32" s="26"/>
      <c r="ADX32" s="26"/>
      <c r="ADY32" s="26"/>
      <c r="ADZ32" s="26"/>
      <c r="AEA32" s="26"/>
      <c r="AEB32" s="26"/>
      <c r="AEC32" s="26"/>
      <c r="AED32" s="26"/>
      <c r="AEE32" s="26"/>
      <c r="AEF32" s="26"/>
      <c r="AEG32" s="26"/>
      <c r="AEH32" s="26"/>
      <c r="AEI32" s="26"/>
      <c r="AEJ32" s="26"/>
      <c r="AEK32" s="26"/>
      <c r="AEL32" s="26"/>
      <c r="AEM32" s="26"/>
      <c r="AEN32" s="26"/>
      <c r="AEO32" s="26"/>
      <c r="AEP32" s="26"/>
      <c r="AEQ32" s="26"/>
      <c r="AER32" s="26"/>
      <c r="AES32" s="26"/>
      <c r="AET32" s="26"/>
      <c r="AEU32" s="26"/>
      <c r="AEV32" s="26"/>
      <c r="AEW32" s="26"/>
      <c r="AEX32" s="26"/>
      <c r="AEY32" s="26"/>
      <c r="AEZ32" s="26"/>
      <c r="AFA32" s="26"/>
      <c r="AFB32" s="26"/>
      <c r="AFC32" s="26"/>
      <c r="AFD32" s="26"/>
      <c r="AFE32" s="26"/>
      <c r="AFF32" s="26"/>
      <c r="AFG32" s="26"/>
      <c r="AFH32" s="26"/>
      <c r="AFI32" s="26"/>
      <c r="AFJ32" s="26"/>
      <c r="AFK32" s="26"/>
      <c r="AFL32" s="26"/>
      <c r="AFM32" s="26"/>
      <c r="AFN32" s="26"/>
      <c r="AFO32" s="26"/>
      <c r="AFP32" s="26"/>
      <c r="AFQ32" s="26"/>
      <c r="AFR32" s="26"/>
      <c r="AFS32" s="26"/>
      <c r="AFT32" s="26"/>
      <c r="AFU32" s="26"/>
      <c r="AFV32" s="26"/>
      <c r="AFW32" s="26"/>
      <c r="AFX32" s="26"/>
      <c r="AFY32" s="26"/>
      <c r="AFZ32" s="26"/>
      <c r="AGA32" s="26"/>
      <c r="AGB32" s="26"/>
      <c r="AGC32" s="26"/>
      <c r="AGD32" s="26"/>
      <c r="AGE32" s="26"/>
      <c r="AGF32" s="26"/>
      <c r="AGG32" s="26"/>
      <c r="AGH32" s="26"/>
      <c r="AGI32" s="26"/>
      <c r="AGJ32" s="26"/>
      <c r="AGK32" s="26"/>
      <c r="AGL32" s="26"/>
      <c r="AGM32" s="26"/>
      <c r="AGN32" s="26"/>
      <c r="AGO32" s="26"/>
      <c r="AGP32" s="26"/>
      <c r="AGQ32" s="26"/>
      <c r="AGR32" s="26"/>
      <c r="AGS32" s="26"/>
      <c r="AGT32" s="26"/>
      <c r="AGU32" s="26"/>
      <c r="AGV32" s="26"/>
      <c r="AGW32" s="26"/>
      <c r="AGX32" s="26"/>
      <c r="AGY32" s="26"/>
      <c r="AGZ32" s="26"/>
      <c r="AHA32" s="26"/>
      <c r="AHB32" s="26"/>
      <c r="AHC32" s="26"/>
      <c r="AHD32" s="26"/>
      <c r="AHE32" s="26"/>
      <c r="AHF32" s="26"/>
      <c r="AHG32" s="26"/>
      <c r="AHH32" s="26"/>
      <c r="AHI32" s="26"/>
      <c r="AHJ32" s="26"/>
      <c r="AHK32" s="26"/>
      <c r="AHL32" s="26"/>
      <c r="AHM32" s="26"/>
      <c r="AHN32" s="26"/>
      <c r="AHO32" s="26"/>
      <c r="AHP32" s="26"/>
      <c r="AHQ32" s="26"/>
      <c r="AHR32" s="26"/>
      <c r="AHS32" s="26"/>
      <c r="AHT32" s="26"/>
      <c r="AHU32" s="26"/>
      <c r="AHV32" s="26"/>
      <c r="AHW32" s="26"/>
      <c r="AHX32" s="26"/>
      <c r="AHY32" s="26"/>
      <c r="AHZ32" s="26"/>
      <c r="AIA32" s="26"/>
      <c r="AIB32" s="26"/>
      <c r="AIC32" s="26"/>
      <c r="AID32" s="26"/>
      <c r="AIE32" s="26"/>
      <c r="AIF32" s="26"/>
      <c r="AIG32" s="26"/>
      <c r="AIH32" s="26"/>
      <c r="AII32" s="26"/>
      <c r="AIJ32" s="26"/>
      <c r="AIK32" s="26"/>
      <c r="AIL32" s="26"/>
      <c r="AIM32" s="26"/>
      <c r="AIN32" s="26"/>
      <c r="AIO32" s="26"/>
      <c r="AIP32" s="26"/>
      <c r="AIQ32" s="26"/>
      <c r="AIR32" s="26"/>
      <c r="AIS32" s="26"/>
      <c r="AIT32" s="26"/>
      <c r="AIU32" s="26"/>
      <c r="AIV32" s="26"/>
      <c r="AIW32" s="26"/>
      <c r="AIX32" s="26"/>
      <c r="AIY32" s="26"/>
      <c r="AIZ32" s="26"/>
      <c r="AJA32" s="26"/>
      <c r="AJB32" s="26"/>
      <c r="AJC32" s="26"/>
      <c r="AJD32" s="26"/>
      <c r="AJE32" s="26"/>
      <c r="AJF32" s="26"/>
      <c r="AJG32" s="26"/>
      <c r="AJH32" s="26"/>
      <c r="AJI32" s="26"/>
      <c r="AJJ32" s="26"/>
      <c r="AJK32" s="26"/>
      <c r="AJL32" s="26"/>
      <c r="AJM32" s="26"/>
      <c r="AJN32" s="26"/>
      <c r="AJO32" s="26"/>
      <c r="AJP32" s="26"/>
      <c r="AJQ32" s="26"/>
      <c r="AJR32" s="26"/>
      <c r="AJS32" s="26"/>
      <c r="AJT32" s="26"/>
      <c r="AJU32" s="26"/>
      <c r="AJV32" s="26"/>
      <c r="AJW32" s="26"/>
      <c r="AJX32" s="26"/>
      <c r="AJY32" s="26"/>
      <c r="AJZ32" s="26"/>
      <c r="AKA32" s="26"/>
      <c r="AKB32" s="26"/>
      <c r="AKC32" s="26"/>
      <c r="AKD32" s="26"/>
      <c r="AKE32" s="26"/>
      <c r="AKF32" s="26"/>
      <c r="AKG32" s="26"/>
      <c r="AKH32" s="26"/>
      <c r="AKI32" s="26"/>
      <c r="AKJ32" s="26"/>
      <c r="AKK32" s="26"/>
      <c r="AKL32" s="26"/>
      <c r="AKM32" s="26"/>
      <c r="AKN32" s="26"/>
      <c r="AKO32" s="26"/>
      <c r="AKP32" s="26"/>
      <c r="AKQ32" s="26"/>
      <c r="AKR32" s="26"/>
      <c r="AKS32" s="26"/>
      <c r="AKT32" s="26"/>
      <c r="AKU32" s="26"/>
      <c r="AKV32" s="26"/>
      <c r="AKW32" s="26"/>
      <c r="AKX32" s="26"/>
      <c r="AKY32" s="26"/>
      <c r="AKZ32" s="26"/>
      <c r="ALA32" s="26"/>
      <c r="ALB32" s="26"/>
      <c r="ALC32" s="26"/>
      <c r="ALD32" s="26"/>
      <c r="ALE32" s="26"/>
      <c r="ALF32" s="26"/>
      <c r="ALG32" s="26"/>
      <c r="ALH32" s="26"/>
      <c r="ALI32" s="26"/>
      <c r="ALJ32" s="26"/>
      <c r="ALK32" s="26"/>
      <c r="ALL32" s="26"/>
      <c r="ALM32" s="26"/>
      <c r="ALN32" s="26"/>
      <c r="ALO32" s="26"/>
      <c r="ALP32" s="26"/>
      <c r="ALQ32" s="26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  <c r="AMC32" s="26"/>
      <c r="AMD32" s="26"/>
      <c r="AME32" s="26"/>
      <c r="AMF32" s="26"/>
    </row>
    <row r="33" spans="1:1022">
      <c r="A33" s="15" t="s">
        <v>29</v>
      </c>
      <c r="B33" s="37" t="s">
        <v>82</v>
      </c>
      <c r="C33" s="37" t="s">
        <v>83</v>
      </c>
      <c r="D33" s="37"/>
      <c r="E33" s="38"/>
      <c r="F33" s="37" t="s">
        <v>28</v>
      </c>
      <c r="G33" s="39"/>
      <c r="H33" s="39">
        <v>4</v>
      </c>
      <c r="I33" s="37" t="s">
        <v>23</v>
      </c>
      <c r="J33" s="40">
        <f>$J$2*H33</f>
        <v>12200</v>
      </c>
      <c r="K33" s="21"/>
      <c r="L33" s="41"/>
      <c r="M33" s="41"/>
      <c r="N33" s="47"/>
      <c r="O33" s="42"/>
      <c r="P33" s="50">
        <v>2.62</v>
      </c>
      <c r="Q33" s="25">
        <f>P33*H33</f>
        <v>10.48</v>
      </c>
      <c r="R33" s="25">
        <f t="shared" si="0"/>
        <v>31.963999999999999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</row>
    <row r="34" spans="1:1022">
      <c r="A34" s="15" t="s">
        <v>29</v>
      </c>
      <c r="B34" s="37" t="s">
        <v>84</v>
      </c>
      <c r="C34" s="37" t="s">
        <v>85</v>
      </c>
      <c r="D34" s="37"/>
      <c r="E34" s="38"/>
      <c r="F34" s="37" t="s">
        <v>28</v>
      </c>
      <c r="G34" s="39"/>
      <c r="H34" s="39">
        <v>4</v>
      </c>
      <c r="I34" s="37" t="s">
        <v>23</v>
      </c>
      <c r="J34" s="40">
        <f>$J$2*H34</f>
        <v>12200</v>
      </c>
      <c r="K34" s="21"/>
      <c r="L34" s="41"/>
      <c r="M34" s="41"/>
      <c r="N34" s="47"/>
      <c r="O34" s="42"/>
      <c r="P34" s="50">
        <v>2.0299999999999998</v>
      </c>
      <c r="Q34" s="25">
        <f>P34*H34</f>
        <v>8.1199999999999992</v>
      </c>
      <c r="R34" s="25">
        <f t="shared" si="0"/>
        <v>24.765999999999995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/>
      <c r="ADV34" s="26"/>
      <c r="ADW34" s="26"/>
      <c r="ADX34" s="26"/>
      <c r="ADY34" s="26"/>
      <c r="ADZ34" s="26"/>
      <c r="AEA34" s="26"/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</row>
    <row r="35" spans="1:1022">
      <c r="A35" s="15" t="s">
        <v>29</v>
      </c>
      <c r="B35" s="37" t="s">
        <v>86</v>
      </c>
      <c r="C35" s="37" t="s">
        <v>87</v>
      </c>
      <c r="D35" s="37"/>
      <c r="E35" s="38"/>
      <c r="F35" s="37" t="s">
        <v>28</v>
      </c>
      <c r="G35" s="39"/>
      <c r="H35" s="39">
        <v>4</v>
      </c>
      <c r="I35" s="37" t="s">
        <v>23</v>
      </c>
      <c r="J35" s="40">
        <f>$J$2*H35</f>
        <v>12200</v>
      </c>
      <c r="K35" s="21"/>
      <c r="L35" s="41"/>
      <c r="M35" s="41"/>
      <c r="N35" s="47"/>
      <c r="O35" s="42"/>
      <c r="P35" s="50">
        <v>2.63</v>
      </c>
      <c r="Q35" s="25">
        <f>P35*H35</f>
        <v>10.52</v>
      </c>
      <c r="R35" s="25">
        <f t="shared" si="0"/>
        <v>32.085999999999999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</row>
    <row r="36" spans="1:1022">
      <c r="A36" s="15" t="s">
        <v>29</v>
      </c>
      <c r="B36" s="37" t="s">
        <v>88</v>
      </c>
      <c r="C36" s="37" t="s">
        <v>89</v>
      </c>
      <c r="D36" s="37"/>
      <c r="E36" s="38"/>
      <c r="F36" s="37" t="s">
        <v>28</v>
      </c>
      <c r="G36" s="39"/>
      <c r="H36" s="39">
        <v>2</v>
      </c>
      <c r="I36" s="37" t="s">
        <v>23</v>
      </c>
      <c r="J36" s="40">
        <f>$J$2*H36</f>
        <v>6100</v>
      </c>
      <c r="K36" s="21"/>
      <c r="L36" s="41"/>
      <c r="M36" s="41"/>
      <c r="N36" s="47"/>
      <c r="O36" s="42"/>
      <c r="P36" s="50">
        <v>20.75</v>
      </c>
      <c r="Q36" s="25">
        <f>P36*H36</f>
        <v>41.5</v>
      </c>
      <c r="R36" s="25">
        <f t="shared" si="0"/>
        <v>126.575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</row>
    <row r="37" spans="1:1022">
      <c r="A37" s="15" t="s">
        <v>29</v>
      </c>
      <c r="B37" s="37" t="s">
        <v>90</v>
      </c>
      <c r="C37" s="37" t="s">
        <v>91</v>
      </c>
      <c r="D37" s="37"/>
      <c r="E37" s="38"/>
      <c r="F37" s="37" t="s">
        <v>28</v>
      </c>
      <c r="G37" s="39"/>
      <c r="H37" s="39">
        <v>2</v>
      </c>
      <c r="I37" s="37" t="s">
        <v>23</v>
      </c>
      <c r="J37" s="40">
        <f>$J$2*H37</f>
        <v>6100</v>
      </c>
      <c r="K37" s="21"/>
      <c r="L37" s="41"/>
      <c r="M37" s="41"/>
      <c r="N37" s="47"/>
      <c r="O37" s="42"/>
      <c r="P37" s="50">
        <v>20.82</v>
      </c>
      <c r="Q37" s="25">
        <f>P37*H37</f>
        <v>41.64</v>
      </c>
      <c r="R37" s="25">
        <f t="shared" si="0"/>
        <v>127.002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</row>
    <row r="38" spans="1:1022">
      <c r="A38" s="15" t="s">
        <v>29</v>
      </c>
      <c r="B38" s="37" t="s">
        <v>92</v>
      </c>
      <c r="C38" s="37" t="s">
        <v>93</v>
      </c>
      <c r="D38" s="37"/>
      <c r="E38" s="38"/>
      <c r="F38" s="37" t="s">
        <v>28</v>
      </c>
      <c r="G38" s="39"/>
      <c r="H38" s="39">
        <v>1</v>
      </c>
      <c r="I38" s="37" t="s">
        <v>23</v>
      </c>
      <c r="J38" s="40">
        <f>$J$2*H38</f>
        <v>3050</v>
      </c>
      <c r="K38" s="21"/>
      <c r="L38" s="41"/>
      <c r="M38" s="41"/>
      <c r="N38" s="47"/>
      <c r="O38" s="42"/>
      <c r="P38" s="50">
        <v>14.69</v>
      </c>
      <c r="Q38" s="25">
        <f>P38*H38</f>
        <v>14.69</v>
      </c>
      <c r="R38" s="25">
        <f t="shared" si="0"/>
        <v>44.804499999999997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</row>
    <row r="39" spans="1:1022">
      <c r="A39" s="15" t="s">
        <v>29</v>
      </c>
      <c r="B39" s="37" t="s">
        <v>94</v>
      </c>
      <c r="C39" s="37" t="s">
        <v>95</v>
      </c>
      <c r="D39" s="37"/>
      <c r="E39" s="38"/>
      <c r="F39" s="37" t="s">
        <v>28</v>
      </c>
      <c r="G39" s="39"/>
      <c r="H39" s="39">
        <v>1</v>
      </c>
      <c r="I39" s="37" t="s">
        <v>23</v>
      </c>
      <c r="J39" s="40">
        <f>$J$2*H39</f>
        <v>3050</v>
      </c>
      <c r="K39" s="21"/>
      <c r="L39" s="41"/>
      <c r="M39" s="41"/>
      <c r="N39" s="47"/>
      <c r="O39" s="42"/>
      <c r="P39" s="50">
        <v>30.6</v>
      </c>
      <c r="Q39" s="25">
        <f>P39*H39</f>
        <v>30.6</v>
      </c>
      <c r="R39" s="25">
        <f t="shared" si="0"/>
        <v>93.33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</row>
    <row r="40" spans="1:1022">
      <c r="A40" s="15" t="s">
        <v>29</v>
      </c>
      <c r="B40" s="37" t="s">
        <v>96</v>
      </c>
      <c r="C40" s="37" t="s">
        <v>97</v>
      </c>
      <c r="D40" s="37"/>
      <c r="E40" s="38"/>
      <c r="F40" s="37" t="s">
        <v>28</v>
      </c>
      <c r="G40" s="39"/>
      <c r="H40" s="39">
        <v>2</v>
      </c>
      <c r="I40" s="37" t="s">
        <v>23</v>
      </c>
      <c r="J40" s="40">
        <f>$J$2*H40</f>
        <v>6100</v>
      </c>
      <c r="K40" s="21"/>
      <c r="L40" s="41"/>
      <c r="M40" s="41"/>
      <c r="N40" s="47"/>
      <c r="O40" s="42"/>
      <c r="P40" s="50">
        <v>14.72</v>
      </c>
      <c r="Q40" s="25">
        <f>P40*H40</f>
        <v>29.44</v>
      </c>
      <c r="R40" s="25">
        <f t="shared" si="0"/>
        <v>89.792000000000002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</row>
    <row r="41" spans="1:1022">
      <c r="A41" s="15" t="s">
        <v>29</v>
      </c>
      <c r="B41" s="37" t="s">
        <v>98</v>
      </c>
      <c r="C41" s="37" t="s">
        <v>99</v>
      </c>
      <c r="D41" s="37"/>
      <c r="E41" s="38"/>
      <c r="F41" s="37" t="s">
        <v>28</v>
      </c>
      <c r="G41" s="39"/>
      <c r="H41" s="39">
        <v>4</v>
      </c>
      <c r="I41" s="37" t="s">
        <v>23</v>
      </c>
      <c r="J41" s="40">
        <f>$J$2*H41</f>
        <v>12200</v>
      </c>
      <c r="K41" s="21"/>
      <c r="L41" s="41"/>
      <c r="M41" s="41"/>
      <c r="N41" s="47"/>
      <c r="O41" s="42"/>
      <c r="P41" s="50">
        <v>4.01</v>
      </c>
      <c r="Q41" s="25">
        <f>P41*H41</f>
        <v>16.04</v>
      </c>
      <c r="R41" s="25">
        <f t="shared" si="0"/>
        <v>48.921999999999997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</row>
    <row r="42" spans="1:1022">
      <c r="A42" s="15" t="s">
        <v>29</v>
      </c>
      <c r="B42" s="37" t="s">
        <v>100</v>
      </c>
      <c r="C42" s="37" t="s">
        <v>101</v>
      </c>
      <c r="D42" s="37"/>
      <c r="E42" s="38"/>
      <c r="F42" s="37" t="s">
        <v>28</v>
      </c>
      <c r="G42" s="39"/>
      <c r="H42" s="39">
        <v>1</v>
      </c>
      <c r="I42" s="37" t="s">
        <v>23</v>
      </c>
      <c r="J42" s="40">
        <f>$J$2*H42</f>
        <v>3050</v>
      </c>
      <c r="K42" s="21"/>
      <c r="L42" s="41"/>
      <c r="M42" s="41"/>
      <c r="N42" s="47"/>
      <c r="O42" s="42"/>
      <c r="P42" s="50">
        <v>10.6</v>
      </c>
      <c r="Q42" s="25">
        <f>P42*H42</f>
        <v>10.6</v>
      </c>
      <c r="R42" s="25">
        <f t="shared" si="0"/>
        <v>32.33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</row>
    <row r="43" spans="1:1022">
      <c r="A43" s="15" t="s">
        <v>29</v>
      </c>
      <c r="B43" s="37" t="s">
        <v>102</v>
      </c>
      <c r="C43" s="37" t="s">
        <v>103</v>
      </c>
      <c r="D43" s="37"/>
      <c r="E43" s="38"/>
      <c r="F43" s="37" t="s">
        <v>28</v>
      </c>
      <c r="G43" s="39"/>
      <c r="H43" s="39">
        <v>2</v>
      </c>
      <c r="I43" s="37" t="s">
        <v>23</v>
      </c>
      <c r="J43" s="40">
        <f>$J$2*H43</f>
        <v>6100</v>
      </c>
      <c r="K43" s="21"/>
      <c r="L43" s="41"/>
      <c r="M43" s="41"/>
      <c r="N43" s="47"/>
      <c r="O43" s="42"/>
      <c r="P43" s="50">
        <v>6.73</v>
      </c>
      <c r="Q43" s="25">
        <f>P43*H43</f>
        <v>13.46</v>
      </c>
      <c r="R43" s="25">
        <f t="shared" si="0"/>
        <v>41.052999999999997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  <c r="ABY43" s="26"/>
      <c r="ABZ43" s="26"/>
      <c r="ACA43" s="26"/>
      <c r="ACB43" s="26"/>
      <c r="ACC43" s="26"/>
      <c r="ACD43" s="26"/>
      <c r="ACE43" s="26"/>
      <c r="ACF43" s="26"/>
      <c r="ACG43" s="26"/>
      <c r="ACH43" s="26"/>
      <c r="ACI43" s="26"/>
      <c r="ACJ43" s="26"/>
      <c r="ACK43" s="26"/>
      <c r="ACL43" s="26"/>
      <c r="ACM43" s="26"/>
      <c r="ACN43" s="26"/>
      <c r="ACO43" s="26"/>
      <c r="ACP43" s="26"/>
      <c r="ACQ43" s="26"/>
      <c r="ACR43" s="26"/>
      <c r="ACS43" s="26"/>
      <c r="ACT43" s="26"/>
      <c r="ACU43" s="26"/>
      <c r="ACV43" s="26"/>
      <c r="ACW43" s="26"/>
      <c r="ACX43" s="26"/>
      <c r="ACY43" s="26"/>
      <c r="ACZ43" s="26"/>
      <c r="ADA43" s="26"/>
      <c r="ADB43" s="26"/>
      <c r="ADC43" s="26"/>
      <c r="ADD43" s="26"/>
      <c r="ADE43" s="26"/>
      <c r="ADF43" s="26"/>
      <c r="ADG43" s="26"/>
      <c r="ADH43" s="26"/>
      <c r="ADI43" s="26"/>
      <c r="ADJ43" s="26"/>
      <c r="ADK43" s="26"/>
      <c r="ADL43" s="26"/>
      <c r="ADM43" s="26"/>
      <c r="ADN43" s="26"/>
      <c r="ADO43" s="26"/>
      <c r="ADP43" s="26"/>
      <c r="ADQ43" s="26"/>
      <c r="ADR43" s="26"/>
      <c r="ADS43" s="26"/>
      <c r="ADT43" s="26"/>
      <c r="ADU43" s="26"/>
      <c r="ADV43" s="26"/>
      <c r="ADW43" s="26"/>
      <c r="ADX43" s="26"/>
      <c r="ADY43" s="26"/>
      <c r="ADZ43" s="26"/>
      <c r="AEA43" s="26"/>
      <c r="AEB43" s="26"/>
      <c r="AEC43" s="26"/>
      <c r="AED43" s="26"/>
      <c r="AEE43" s="26"/>
      <c r="AEF43" s="26"/>
      <c r="AEG43" s="26"/>
      <c r="AEH43" s="26"/>
      <c r="AEI43" s="26"/>
      <c r="AEJ43" s="26"/>
      <c r="AEK43" s="26"/>
      <c r="AEL43" s="26"/>
      <c r="AEM43" s="26"/>
      <c r="AEN43" s="26"/>
      <c r="AEO43" s="26"/>
      <c r="AEP43" s="26"/>
      <c r="AEQ43" s="26"/>
      <c r="AER43" s="26"/>
      <c r="AES43" s="26"/>
      <c r="AET43" s="26"/>
      <c r="AEU43" s="26"/>
      <c r="AEV43" s="26"/>
      <c r="AEW43" s="26"/>
      <c r="AEX43" s="26"/>
      <c r="AEY43" s="26"/>
      <c r="AEZ43" s="26"/>
      <c r="AFA43" s="26"/>
      <c r="AFB43" s="26"/>
      <c r="AFC43" s="26"/>
      <c r="AFD43" s="26"/>
      <c r="AFE43" s="26"/>
      <c r="AFF43" s="26"/>
      <c r="AFG43" s="26"/>
      <c r="AFH43" s="26"/>
      <c r="AFI43" s="26"/>
      <c r="AFJ43" s="26"/>
      <c r="AFK43" s="26"/>
      <c r="AFL43" s="26"/>
      <c r="AFM43" s="26"/>
      <c r="AFN43" s="26"/>
      <c r="AFO43" s="26"/>
      <c r="AFP43" s="26"/>
      <c r="AFQ43" s="26"/>
      <c r="AFR43" s="26"/>
      <c r="AFS43" s="26"/>
      <c r="AFT43" s="26"/>
      <c r="AFU43" s="26"/>
      <c r="AFV43" s="26"/>
      <c r="AFW43" s="26"/>
      <c r="AFX43" s="26"/>
      <c r="AFY43" s="26"/>
      <c r="AFZ43" s="26"/>
      <c r="AGA43" s="26"/>
      <c r="AGB43" s="26"/>
      <c r="AGC43" s="26"/>
      <c r="AGD43" s="26"/>
      <c r="AGE43" s="26"/>
      <c r="AGF43" s="26"/>
      <c r="AGG43" s="26"/>
      <c r="AGH43" s="26"/>
      <c r="AGI43" s="26"/>
      <c r="AGJ43" s="26"/>
      <c r="AGK43" s="26"/>
      <c r="AGL43" s="26"/>
      <c r="AGM43" s="26"/>
      <c r="AGN43" s="26"/>
      <c r="AGO43" s="26"/>
      <c r="AGP43" s="26"/>
      <c r="AGQ43" s="26"/>
      <c r="AGR43" s="26"/>
      <c r="AGS43" s="26"/>
      <c r="AGT43" s="26"/>
      <c r="AGU43" s="26"/>
      <c r="AGV43" s="26"/>
      <c r="AGW43" s="26"/>
      <c r="AGX43" s="26"/>
      <c r="AGY43" s="26"/>
      <c r="AGZ43" s="26"/>
      <c r="AHA43" s="26"/>
      <c r="AHB43" s="26"/>
      <c r="AHC43" s="26"/>
      <c r="AHD43" s="26"/>
      <c r="AHE43" s="26"/>
      <c r="AHF43" s="26"/>
      <c r="AHG43" s="26"/>
      <c r="AHH43" s="26"/>
      <c r="AHI43" s="26"/>
      <c r="AHJ43" s="26"/>
      <c r="AHK43" s="26"/>
      <c r="AHL43" s="26"/>
      <c r="AHM43" s="26"/>
      <c r="AHN43" s="26"/>
      <c r="AHO43" s="26"/>
      <c r="AHP43" s="26"/>
      <c r="AHQ43" s="26"/>
      <c r="AHR43" s="26"/>
      <c r="AHS43" s="26"/>
      <c r="AHT43" s="26"/>
      <c r="AHU43" s="26"/>
      <c r="AHV43" s="26"/>
      <c r="AHW43" s="26"/>
      <c r="AHX43" s="26"/>
      <c r="AHY43" s="26"/>
      <c r="AHZ43" s="26"/>
      <c r="AIA43" s="26"/>
      <c r="AIB43" s="26"/>
      <c r="AIC43" s="26"/>
      <c r="AID43" s="26"/>
      <c r="AIE43" s="26"/>
      <c r="AIF43" s="26"/>
      <c r="AIG43" s="26"/>
      <c r="AIH43" s="26"/>
      <c r="AII43" s="26"/>
      <c r="AIJ43" s="26"/>
      <c r="AIK43" s="26"/>
      <c r="AIL43" s="26"/>
      <c r="AIM43" s="26"/>
      <c r="AIN43" s="26"/>
      <c r="AIO43" s="26"/>
      <c r="AIP43" s="26"/>
      <c r="AIQ43" s="26"/>
      <c r="AIR43" s="26"/>
      <c r="AIS43" s="26"/>
      <c r="AIT43" s="26"/>
      <c r="AIU43" s="26"/>
      <c r="AIV43" s="26"/>
      <c r="AIW43" s="26"/>
      <c r="AIX43" s="26"/>
      <c r="AIY43" s="26"/>
      <c r="AIZ43" s="26"/>
      <c r="AJA43" s="26"/>
      <c r="AJB43" s="26"/>
      <c r="AJC43" s="26"/>
      <c r="AJD43" s="26"/>
      <c r="AJE43" s="26"/>
      <c r="AJF43" s="26"/>
      <c r="AJG43" s="26"/>
      <c r="AJH43" s="26"/>
      <c r="AJI43" s="26"/>
      <c r="AJJ43" s="26"/>
      <c r="AJK43" s="26"/>
      <c r="AJL43" s="26"/>
      <c r="AJM43" s="26"/>
      <c r="AJN43" s="26"/>
      <c r="AJO43" s="26"/>
      <c r="AJP43" s="26"/>
      <c r="AJQ43" s="26"/>
      <c r="AJR43" s="26"/>
      <c r="AJS43" s="26"/>
      <c r="AJT43" s="26"/>
      <c r="AJU43" s="26"/>
      <c r="AJV43" s="26"/>
      <c r="AJW43" s="26"/>
      <c r="AJX43" s="26"/>
      <c r="AJY43" s="26"/>
      <c r="AJZ43" s="26"/>
      <c r="AKA43" s="26"/>
      <c r="AKB43" s="26"/>
      <c r="AKC43" s="26"/>
      <c r="AKD43" s="26"/>
      <c r="AKE43" s="26"/>
      <c r="AKF43" s="26"/>
      <c r="AKG43" s="26"/>
      <c r="AKH43" s="26"/>
      <c r="AKI43" s="26"/>
      <c r="AKJ43" s="26"/>
      <c r="AKK43" s="26"/>
      <c r="AKL43" s="26"/>
      <c r="AKM43" s="26"/>
      <c r="AKN43" s="26"/>
      <c r="AKO43" s="26"/>
      <c r="AKP43" s="26"/>
      <c r="AKQ43" s="26"/>
      <c r="AKR43" s="26"/>
      <c r="AKS43" s="26"/>
      <c r="AKT43" s="26"/>
      <c r="AKU43" s="26"/>
      <c r="AKV43" s="26"/>
      <c r="AKW43" s="26"/>
      <c r="AKX43" s="26"/>
      <c r="AKY43" s="26"/>
      <c r="AKZ43" s="26"/>
      <c r="ALA43" s="26"/>
      <c r="ALB43" s="26"/>
      <c r="ALC43" s="26"/>
      <c r="ALD43" s="26"/>
      <c r="ALE43" s="26"/>
      <c r="ALF43" s="26"/>
      <c r="ALG43" s="26"/>
      <c r="ALH43" s="26"/>
      <c r="ALI43" s="26"/>
      <c r="ALJ43" s="26"/>
      <c r="ALK43" s="26"/>
      <c r="ALL43" s="26"/>
      <c r="ALM43" s="26"/>
      <c r="ALN43" s="26"/>
      <c r="ALO43" s="26"/>
      <c r="ALP43" s="26"/>
      <c r="ALQ43" s="26"/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  <c r="AMC43" s="26"/>
      <c r="AMD43" s="26"/>
      <c r="AME43" s="26"/>
      <c r="AMF43" s="26"/>
    </row>
    <row r="44" spans="1:1022">
      <c r="A44" s="15" t="s">
        <v>104</v>
      </c>
      <c r="B44" s="37" t="s">
        <v>105</v>
      </c>
      <c r="C44" s="37" t="s">
        <v>106</v>
      </c>
      <c r="D44" s="37"/>
      <c r="E44" s="38"/>
      <c r="F44" s="37" t="s">
        <v>28</v>
      </c>
      <c r="G44" s="39"/>
      <c r="H44" s="39">
        <v>1</v>
      </c>
      <c r="I44" s="37" t="s">
        <v>23</v>
      </c>
      <c r="J44" s="40">
        <f>$J$2*H44</f>
        <v>3050</v>
      </c>
      <c r="K44" s="52"/>
      <c r="L44" s="33"/>
      <c r="M44" s="33"/>
      <c r="N44" s="34"/>
      <c r="O44" s="53"/>
      <c r="P44" s="36"/>
      <c r="Q44" s="25">
        <f>P44*H44</f>
        <v>0</v>
      </c>
      <c r="R44" s="25">
        <f t="shared" si="0"/>
        <v>0</v>
      </c>
      <c r="S44" s="27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</row>
    <row r="45" spans="1:1022">
      <c r="A45" s="15"/>
      <c r="B45" s="37"/>
      <c r="C45" s="37"/>
      <c r="D45" s="37"/>
      <c r="E45" s="38"/>
      <c r="F45" s="37"/>
      <c r="G45" s="39"/>
      <c r="H45" s="39"/>
      <c r="I45" s="37"/>
      <c r="J45" s="40"/>
      <c r="K45" s="52"/>
      <c r="L45" s="33"/>
      <c r="M45" s="33"/>
      <c r="N45" s="34"/>
      <c r="O45" s="53"/>
      <c r="P45" s="36"/>
      <c r="Q45" s="27"/>
      <c r="R45" s="35"/>
      <c r="S45" s="27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</row>
    <row r="46" spans="1:1022" ht="12.95" customHeight="1">
      <c r="A46" s="37" t="s">
        <v>107</v>
      </c>
      <c r="B46" s="54" t="s">
        <v>108</v>
      </c>
      <c r="C46" s="55" t="s">
        <v>109</v>
      </c>
      <c r="D46" s="54" t="s">
        <v>110</v>
      </c>
      <c r="E46" s="56" t="s">
        <v>111</v>
      </c>
      <c r="F46" s="28" t="s">
        <v>112</v>
      </c>
      <c r="G46" s="30" t="s">
        <v>113</v>
      </c>
      <c r="H46" s="57">
        <v>1</v>
      </c>
      <c r="I46" s="54" t="s">
        <v>23</v>
      </c>
      <c r="J46" s="40">
        <f>$J$2*H46</f>
        <v>3050</v>
      </c>
      <c r="K46" s="58" t="s">
        <v>114</v>
      </c>
      <c r="L46" s="59">
        <v>42178</v>
      </c>
      <c r="M46" s="33">
        <v>42247</v>
      </c>
      <c r="N46" s="60" t="s">
        <v>115</v>
      </c>
      <c r="O46" s="27"/>
      <c r="P46" s="61"/>
      <c r="Q46" s="62"/>
      <c r="R46" s="63"/>
      <c r="S46" s="64"/>
      <c r="T46" s="65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H46" s="46"/>
    </row>
    <row r="47" spans="1:1022" ht="12.95" customHeight="1">
      <c r="A47" s="37" t="s">
        <v>107</v>
      </c>
      <c r="B47" s="55" t="s">
        <v>116</v>
      </c>
      <c r="C47" s="66" t="s">
        <v>117</v>
      </c>
      <c r="D47" s="67" t="s">
        <v>110</v>
      </c>
      <c r="E47" s="68" t="s">
        <v>118</v>
      </c>
      <c r="F47" s="28" t="s">
        <v>112</v>
      </c>
      <c r="G47" s="30" t="s">
        <v>119</v>
      </c>
      <c r="H47" s="69">
        <v>1</v>
      </c>
      <c r="I47" s="55" t="s">
        <v>23</v>
      </c>
      <c r="J47" s="40">
        <f>$J$2*H47</f>
        <v>3050</v>
      </c>
      <c r="K47" s="58" t="s">
        <v>114</v>
      </c>
      <c r="L47" s="59">
        <v>42178</v>
      </c>
      <c r="M47" s="33">
        <v>42247</v>
      </c>
      <c r="N47" s="60" t="s">
        <v>120</v>
      </c>
      <c r="O47" s="27"/>
      <c r="P47" s="61"/>
      <c r="Q47" s="70"/>
      <c r="R47" s="63"/>
      <c r="S47" s="71"/>
      <c r="T47" s="72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H47" s="46"/>
    </row>
    <row r="48" spans="1:1022">
      <c r="A48" s="15"/>
      <c r="B48" s="37"/>
      <c r="C48" s="37"/>
      <c r="D48" s="37"/>
      <c r="E48" s="38"/>
      <c r="F48" s="37"/>
      <c r="G48" s="39"/>
      <c r="H48" s="39"/>
      <c r="I48" s="37"/>
      <c r="J48" s="40"/>
      <c r="K48" s="52"/>
      <c r="L48" s="33"/>
      <c r="M48" s="33"/>
      <c r="N48" s="34"/>
      <c r="O48" s="53"/>
      <c r="P48" s="36"/>
      <c r="Q48" s="27"/>
      <c r="R48" s="35"/>
      <c r="S48" s="27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H48" s="46"/>
    </row>
    <row r="49" spans="1:1022" ht="15">
      <c r="A49" s="15" t="s">
        <v>121</v>
      </c>
      <c r="B49" s="37" t="s">
        <v>122</v>
      </c>
      <c r="C49" s="37" t="s">
        <v>123</v>
      </c>
      <c r="D49" s="66"/>
      <c r="E49" s="38"/>
      <c r="F49" s="37" t="s">
        <v>124</v>
      </c>
      <c r="G49" s="39"/>
      <c r="H49" s="39">
        <v>1</v>
      </c>
      <c r="I49" s="37" t="s">
        <v>23</v>
      </c>
      <c r="J49" s="40">
        <f>$J$2*H49</f>
        <v>3050</v>
      </c>
      <c r="K49" s="21" t="s">
        <v>125</v>
      </c>
      <c r="L49" s="41">
        <v>42179</v>
      </c>
      <c r="M49" s="41" t="s">
        <v>126</v>
      </c>
      <c r="N49" s="37" t="s">
        <v>127</v>
      </c>
      <c r="O49" s="73"/>
      <c r="P49" s="74"/>
      <c r="Q49" s="75"/>
      <c r="R49" s="76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  <c r="IW49" s="75"/>
      <c r="IX49" s="75"/>
      <c r="IY49" s="75"/>
      <c r="IZ49" s="75"/>
      <c r="JA49" s="75"/>
      <c r="JB49" s="75"/>
      <c r="JC49" s="75"/>
      <c r="JD49" s="75"/>
      <c r="JE49" s="75"/>
      <c r="JF49" s="75"/>
      <c r="JG49" s="75"/>
      <c r="JH49" s="75"/>
      <c r="JI49" s="75"/>
      <c r="JJ49" s="75"/>
      <c r="JK49" s="75"/>
      <c r="JL49" s="75"/>
      <c r="JM49" s="75"/>
      <c r="JN49" s="75"/>
      <c r="JO49" s="75"/>
      <c r="JP49" s="75"/>
      <c r="JQ49" s="75"/>
      <c r="JR49" s="75"/>
      <c r="JS49" s="75"/>
      <c r="JT49" s="75"/>
      <c r="JU49" s="75"/>
      <c r="JV49" s="75"/>
      <c r="JW49" s="75"/>
      <c r="JX49" s="75"/>
      <c r="JY49" s="75"/>
      <c r="JZ49" s="75"/>
      <c r="KA49" s="75"/>
      <c r="KB49" s="75"/>
      <c r="KC49" s="75"/>
      <c r="KD49" s="75"/>
      <c r="KE49" s="75"/>
      <c r="KF49" s="75"/>
      <c r="KG49" s="75"/>
      <c r="KH49" s="75"/>
      <c r="KI49" s="75"/>
      <c r="KJ49" s="75"/>
      <c r="KK49" s="75"/>
      <c r="KL49" s="75"/>
      <c r="KM49" s="75"/>
      <c r="KN49" s="75"/>
      <c r="KO49" s="75"/>
      <c r="KP49" s="75"/>
      <c r="KQ49" s="75"/>
      <c r="KR49" s="75"/>
      <c r="KS49" s="75"/>
      <c r="KT49" s="75"/>
      <c r="KU49" s="75"/>
      <c r="KV49" s="75"/>
      <c r="KW49" s="75"/>
      <c r="KX49" s="75"/>
      <c r="KY49" s="75"/>
      <c r="KZ49" s="75"/>
      <c r="LA49" s="75"/>
      <c r="LB49" s="75"/>
      <c r="LC49" s="75"/>
      <c r="LD49" s="75"/>
      <c r="LE49" s="75"/>
      <c r="LF49" s="75"/>
      <c r="LG49" s="75"/>
      <c r="LH49" s="75"/>
      <c r="LI49" s="75"/>
      <c r="LJ49" s="75"/>
      <c r="LK49" s="75"/>
      <c r="LL49" s="75"/>
      <c r="LM49" s="75"/>
      <c r="LN49" s="75"/>
      <c r="LO49" s="75"/>
      <c r="LP49" s="75"/>
      <c r="LQ49" s="75"/>
      <c r="LR49" s="75"/>
      <c r="LS49" s="75"/>
      <c r="LT49" s="75"/>
      <c r="LU49" s="75"/>
      <c r="LV49" s="75"/>
      <c r="LW49" s="75"/>
      <c r="LX49" s="75"/>
      <c r="LY49" s="75"/>
      <c r="LZ49" s="75"/>
      <c r="MA49" s="75"/>
      <c r="MB49" s="75"/>
      <c r="MC49" s="75"/>
      <c r="MD49" s="75"/>
      <c r="ME49" s="75"/>
      <c r="MF49" s="75"/>
      <c r="MG49" s="75"/>
      <c r="MH49" s="75"/>
      <c r="MI49" s="75"/>
      <c r="MJ49" s="75"/>
      <c r="MK49" s="75"/>
      <c r="ML49" s="75"/>
      <c r="MM49" s="75"/>
      <c r="MN49" s="75"/>
      <c r="MO49" s="75"/>
      <c r="MP49" s="75"/>
      <c r="MQ49" s="75"/>
      <c r="MR49" s="75"/>
      <c r="MS49" s="75"/>
      <c r="MT49" s="75"/>
      <c r="MU49" s="75"/>
      <c r="MV49" s="75"/>
      <c r="MW49" s="75"/>
      <c r="MX49" s="75"/>
      <c r="MY49" s="75"/>
      <c r="MZ49" s="75"/>
      <c r="NA49" s="75"/>
      <c r="NB49" s="75"/>
      <c r="NC49" s="75"/>
      <c r="ND49" s="75"/>
      <c r="NE49" s="75"/>
      <c r="NF49" s="75"/>
      <c r="NG49" s="75"/>
      <c r="NH49" s="75"/>
      <c r="NI49" s="75"/>
      <c r="NJ49" s="75"/>
      <c r="NK49" s="75"/>
      <c r="NL49" s="75"/>
      <c r="NM49" s="75"/>
      <c r="NN49" s="75"/>
      <c r="NO49" s="75"/>
      <c r="NP49" s="75"/>
      <c r="NQ49" s="75"/>
      <c r="NR49" s="75"/>
      <c r="NS49" s="75"/>
      <c r="NT49" s="75"/>
      <c r="NU49" s="75"/>
      <c r="NV49" s="75"/>
      <c r="NW49" s="75"/>
      <c r="NX49" s="75"/>
      <c r="NY49" s="75"/>
      <c r="NZ49" s="75"/>
      <c r="OA49" s="75"/>
      <c r="OB49" s="75"/>
      <c r="OC49" s="75"/>
      <c r="OD49" s="75"/>
      <c r="OE49" s="75"/>
      <c r="OF49" s="75"/>
      <c r="OG49" s="75"/>
      <c r="OH49" s="75"/>
      <c r="OI49" s="75"/>
      <c r="OJ49" s="75"/>
      <c r="OK49" s="75"/>
      <c r="OL49" s="75"/>
      <c r="OM49" s="75"/>
      <c r="ON49" s="75"/>
      <c r="OO49" s="75"/>
      <c r="OP49" s="75"/>
      <c r="OQ49" s="75"/>
      <c r="OR49" s="75"/>
      <c r="OS49" s="75"/>
      <c r="OT49" s="75"/>
      <c r="OU49" s="75"/>
      <c r="OV49" s="75"/>
      <c r="OW49" s="75"/>
      <c r="OX49" s="75"/>
      <c r="OY49" s="75"/>
      <c r="OZ49" s="75"/>
      <c r="PA49" s="75"/>
      <c r="PB49" s="75"/>
      <c r="PC49" s="75"/>
      <c r="PD49" s="75"/>
      <c r="PE49" s="75"/>
      <c r="PF49" s="75"/>
      <c r="PG49" s="75"/>
      <c r="PH49" s="75"/>
      <c r="PI49" s="75"/>
      <c r="PJ49" s="75"/>
      <c r="PK49" s="75"/>
      <c r="PL49" s="75"/>
      <c r="PM49" s="75"/>
      <c r="PN49" s="75"/>
      <c r="PO49" s="75"/>
      <c r="PP49" s="75"/>
      <c r="PQ49" s="75"/>
      <c r="PR49" s="75"/>
      <c r="PS49" s="75"/>
      <c r="PT49" s="75"/>
      <c r="PU49" s="75"/>
      <c r="PV49" s="75"/>
      <c r="PW49" s="75"/>
      <c r="PX49" s="75"/>
      <c r="PY49" s="75"/>
      <c r="PZ49" s="75"/>
      <c r="QA49" s="75"/>
      <c r="QB49" s="75"/>
      <c r="QC49" s="75"/>
      <c r="QD49" s="75"/>
      <c r="QE49" s="75"/>
      <c r="QF49" s="75"/>
      <c r="QG49" s="75"/>
      <c r="QH49" s="75"/>
      <c r="QI49" s="75"/>
      <c r="QJ49" s="75"/>
      <c r="QK49" s="75"/>
      <c r="QL49" s="75"/>
      <c r="QM49" s="75"/>
      <c r="QN49" s="75"/>
      <c r="QO49" s="75"/>
      <c r="QP49" s="75"/>
      <c r="QQ49" s="75"/>
      <c r="QR49" s="75"/>
      <c r="QS49" s="75"/>
      <c r="QT49" s="75"/>
      <c r="QU49" s="75"/>
      <c r="QV49" s="75"/>
      <c r="QW49" s="75"/>
      <c r="QX49" s="75"/>
      <c r="QY49" s="75"/>
      <c r="QZ49" s="75"/>
      <c r="RA49" s="75"/>
      <c r="RB49" s="75"/>
      <c r="RC49" s="75"/>
      <c r="RD49" s="75"/>
      <c r="RE49" s="75"/>
      <c r="RF49" s="75"/>
      <c r="RG49" s="75"/>
      <c r="RH49" s="75"/>
      <c r="RI49" s="75"/>
      <c r="RJ49" s="75"/>
      <c r="RK49" s="75"/>
      <c r="RL49" s="75"/>
      <c r="RM49" s="75"/>
      <c r="RN49" s="75"/>
      <c r="RO49" s="75"/>
      <c r="RP49" s="75"/>
      <c r="RQ49" s="75"/>
      <c r="RR49" s="75"/>
      <c r="RS49" s="75"/>
      <c r="RT49" s="75"/>
      <c r="RU49" s="75"/>
      <c r="RV49" s="75"/>
      <c r="RW49" s="75"/>
      <c r="RX49" s="75"/>
      <c r="RY49" s="75"/>
      <c r="RZ49" s="75"/>
      <c r="SA49" s="75"/>
      <c r="SB49" s="75"/>
      <c r="SC49" s="75"/>
      <c r="SD49" s="75"/>
      <c r="SE49" s="75"/>
      <c r="SF49" s="75"/>
      <c r="SG49" s="75"/>
      <c r="SH49" s="75"/>
      <c r="SI49" s="75"/>
      <c r="SJ49" s="75"/>
      <c r="SK49" s="75"/>
      <c r="SL49" s="75"/>
      <c r="SM49" s="75"/>
      <c r="SN49" s="75"/>
      <c r="SO49" s="75"/>
      <c r="SP49" s="75"/>
      <c r="SQ49" s="75"/>
      <c r="SR49" s="75"/>
      <c r="SS49" s="75"/>
      <c r="ST49" s="75"/>
      <c r="SU49" s="75"/>
      <c r="SV49" s="75"/>
      <c r="SW49" s="75"/>
      <c r="SX49" s="75"/>
      <c r="SY49" s="75"/>
      <c r="SZ49" s="75"/>
      <c r="TA49" s="75"/>
      <c r="TB49" s="75"/>
      <c r="TC49" s="75"/>
      <c r="TD49" s="75"/>
      <c r="TE49" s="75"/>
      <c r="TF49" s="75"/>
      <c r="TG49" s="75"/>
      <c r="TH49" s="75"/>
      <c r="TI49" s="75"/>
      <c r="TJ49" s="75"/>
      <c r="TK49" s="75"/>
      <c r="TL49" s="75"/>
      <c r="TM49" s="75"/>
      <c r="TN49" s="75"/>
      <c r="TO49" s="75"/>
      <c r="TP49" s="75"/>
      <c r="TQ49" s="75"/>
      <c r="TR49" s="75"/>
      <c r="TS49" s="75"/>
      <c r="TT49" s="75"/>
      <c r="TU49" s="75"/>
      <c r="TV49" s="75"/>
      <c r="TW49" s="75"/>
      <c r="TX49" s="75"/>
      <c r="TY49" s="75"/>
      <c r="TZ49" s="75"/>
      <c r="UA49" s="75"/>
      <c r="UB49" s="75"/>
      <c r="UC49" s="75"/>
      <c r="UD49" s="75"/>
      <c r="UE49" s="75"/>
      <c r="UF49" s="75"/>
      <c r="UG49" s="75"/>
      <c r="UH49" s="75"/>
      <c r="UI49" s="75"/>
      <c r="UJ49" s="75"/>
      <c r="UK49" s="75"/>
      <c r="UL49" s="75"/>
      <c r="UM49" s="75"/>
      <c r="UN49" s="75"/>
      <c r="UO49" s="75"/>
      <c r="UP49" s="75"/>
      <c r="UQ49" s="75"/>
      <c r="UR49" s="75"/>
      <c r="US49" s="75"/>
      <c r="UT49" s="75"/>
      <c r="UU49" s="75"/>
      <c r="UV49" s="75"/>
      <c r="UW49" s="75"/>
      <c r="UX49" s="75"/>
      <c r="UY49" s="75"/>
      <c r="UZ49" s="75"/>
      <c r="VA49" s="75"/>
      <c r="VB49" s="75"/>
      <c r="VC49" s="75"/>
      <c r="VD49" s="75"/>
      <c r="VE49" s="75"/>
      <c r="VF49" s="75"/>
      <c r="VG49" s="75"/>
      <c r="VH49" s="75"/>
      <c r="VI49" s="75"/>
      <c r="VJ49" s="75"/>
      <c r="VK49" s="75"/>
      <c r="VL49" s="75"/>
      <c r="VM49" s="75"/>
      <c r="VN49" s="75"/>
      <c r="VO49" s="75"/>
      <c r="VP49" s="75"/>
      <c r="VQ49" s="75"/>
      <c r="VR49" s="75"/>
      <c r="VS49" s="75"/>
      <c r="VT49" s="75"/>
      <c r="VU49" s="75"/>
      <c r="VV49" s="75"/>
      <c r="VW49" s="75"/>
      <c r="VX49" s="75"/>
      <c r="VY49" s="75"/>
      <c r="VZ49" s="75"/>
      <c r="WA49" s="75"/>
      <c r="WB49" s="75"/>
      <c r="WC49" s="75"/>
      <c r="WD49" s="75"/>
      <c r="WE49" s="75"/>
      <c r="WF49" s="75"/>
      <c r="WG49" s="75"/>
      <c r="WH49" s="75"/>
      <c r="WI49" s="75"/>
      <c r="WJ49" s="75"/>
      <c r="WK49" s="75"/>
      <c r="WL49" s="75"/>
      <c r="WM49" s="75"/>
      <c r="WN49" s="75"/>
      <c r="WO49" s="75"/>
      <c r="WP49" s="75"/>
      <c r="WQ49" s="75"/>
      <c r="WR49" s="75"/>
      <c r="WS49" s="75"/>
      <c r="WT49" s="75"/>
      <c r="WU49" s="75"/>
      <c r="WV49" s="75"/>
      <c r="WW49" s="75"/>
      <c r="WX49" s="75"/>
      <c r="WY49" s="75"/>
      <c r="WZ49" s="75"/>
      <c r="XA49" s="75"/>
      <c r="XB49" s="75"/>
      <c r="XC49" s="75"/>
      <c r="XD49" s="75"/>
      <c r="XE49" s="75"/>
      <c r="XF49" s="75"/>
      <c r="XG49" s="75"/>
      <c r="XH49" s="75"/>
      <c r="XI49" s="75"/>
      <c r="XJ49" s="75"/>
      <c r="XK49" s="75"/>
      <c r="XL49" s="75"/>
      <c r="XM49" s="75"/>
      <c r="XN49" s="75"/>
      <c r="XO49" s="75"/>
      <c r="XP49" s="75"/>
      <c r="XQ49" s="75"/>
      <c r="XR49" s="75"/>
      <c r="XS49" s="75"/>
      <c r="XT49" s="75"/>
      <c r="XU49" s="75"/>
      <c r="XV49" s="75"/>
      <c r="XW49" s="75"/>
      <c r="XX49" s="75"/>
      <c r="XY49" s="75"/>
      <c r="XZ49" s="75"/>
      <c r="YA49" s="75"/>
      <c r="YB49" s="75"/>
      <c r="YC49" s="75"/>
      <c r="YD49" s="75"/>
      <c r="YE49" s="75"/>
      <c r="YF49" s="75"/>
      <c r="YG49" s="75"/>
      <c r="YH49" s="75"/>
      <c r="YI49" s="75"/>
      <c r="YJ49" s="75"/>
      <c r="YK49" s="75"/>
      <c r="YL49" s="75"/>
      <c r="YM49" s="75"/>
      <c r="YN49" s="75"/>
      <c r="YO49" s="75"/>
      <c r="YP49" s="75"/>
      <c r="YQ49" s="75"/>
      <c r="YR49" s="75"/>
      <c r="YS49" s="75"/>
      <c r="YT49" s="75"/>
      <c r="YU49" s="75"/>
      <c r="YV49" s="75"/>
      <c r="YW49" s="75"/>
      <c r="YX49" s="75"/>
      <c r="YY49" s="75"/>
      <c r="YZ49" s="75"/>
      <c r="ZA49" s="75"/>
      <c r="ZB49" s="75"/>
      <c r="ZC49" s="75"/>
      <c r="ZD49" s="75"/>
      <c r="ZE49" s="75"/>
      <c r="ZF49" s="75"/>
      <c r="ZG49" s="75"/>
      <c r="ZH49" s="75"/>
      <c r="ZI49" s="75"/>
      <c r="ZJ49" s="75"/>
      <c r="ZK49" s="75"/>
      <c r="ZL49" s="75"/>
      <c r="ZM49" s="75"/>
      <c r="ZN49" s="75"/>
      <c r="ZO49" s="75"/>
      <c r="ZP49" s="75"/>
      <c r="ZQ49" s="75"/>
      <c r="ZR49" s="75"/>
      <c r="ZS49" s="75"/>
      <c r="ZT49" s="75"/>
      <c r="ZU49" s="75"/>
      <c r="ZV49" s="75"/>
      <c r="ZW49" s="75"/>
      <c r="ZX49" s="75"/>
      <c r="ZY49" s="75"/>
      <c r="ZZ49" s="75"/>
      <c r="AAA49" s="75"/>
      <c r="AAB49" s="75"/>
      <c r="AAC49" s="75"/>
      <c r="AAD49" s="75"/>
      <c r="AAE49" s="75"/>
      <c r="AAF49" s="75"/>
      <c r="AAG49" s="75"/>
      <c r="AAH49" s="75"/>
      <c r="AAI49" s="75"/>
      <c r="AAJ49" s="75"/>
      <c r="AAK49" s="75"/>
      <c r="AAL49" s="75"/>
      <c r="AAM49" s="75"/>
      <c r="AAN49" s="75"/>
      <c r="AAO49" s="75"/>
      <c r="AAP49" s="75"/>
      <c r="AAQ49" s="75"/>
      <c r="AAR49" s="75"/>
      <c r="AAS49" s="75"/>
      <c r="AAT49" s="75"/>
      <c r="AAU49" s="75"/>
      <c r="AAV49" s="75"/>
      <c r="AAW49" s="75"/>
      <c r="AAX49" s="75"/>
      <c r="AAY49" s="75"/>
      <c r="AAZ49" s="75"/>
      <c r="ABA49" s="75"/>
      <c r="ABB49" s="75"/>
      <c r="ABC49" s="75"/>
      <c r="ABD49" s="75"/>
      <c r="ABE49" s="75"/>
      <c r="ABF49" s="75"/>
      <c r="ABG49" s="75"/>
      <c r="ABH49" s="75"/>
      <c r="ABI49" s="75"/>
      <c r="ABJ49" s="75"/>
      <c r="ABK49" s="75"/>
      <c r="ABL49" s="75"/>
      <c r="ABM49" s="75"/>
      <c r="ABN49" s="75"/>
      <c r="ABO49" s="75"/>
      <c r="ABP49" s="75"/>
      <c r="ABQ49" s="75"/>
      <c r="ABR49" s="75"/>
      <c r="ABS49" s="75"/>
      <c r="ABT49" s="75"/>
      <c r="ABU49" s="75"/>
      <c r="ABV49" s="75"/>
      <c r="ABW49" s="75"/>
      <c r="ABX49" s="75"/>
      <c r="ABY49" s="75"/>
      <c r="ABZ49" s="75"/>
      <c r="ACA49" s="75"/>
      <c r="ACB49" s="75"/>
      <c r="ACC49" s="75"/>
      <c r="ACD49" s="75"/>
      <c r="ACE49" s="75"/>
      <c r="ACF49" s="75"/>
      <c r="ACG49" s="75"/>
      <c r="ACH49" s="75"/>
      <c r="ACI49" s="75"/>
      <c r="ACJ49" s="75"/>
      <c r="ACK49" s="75"/>
      <c r="ACL49" s="75"/>
      <c r="ACM49" s="75"/>
      <c r="ACN49" s="75"/>
      <c r="ACO49" s="75"/>
      <c r="ACP49" s="75"/>
      <c r="ACQ49" s="75"/>
      <c r="ACR49" s="75"/>
      <c r="ACS49" s="75"/>
      <c r="ACT49" s="75"/>
      <c r="ACU49" s="75"/>
      <c r="ACV49" s="75"/>
      <c r="ACW49" s="75"/>
      <c r="ACX49" s="75"/>
      <c r="ACY49" s="75"/>
      <c r="ACZ49" s="75"/>
      <c r="ADA49" s="75"/>
      <c r="ADB49" s="75"/>
      <c r="ADC49" s="75"/>
      <c r="ADD49" s="75"/>
      <c r="ADE49" s="75"/>
      <c r="ADF49" s="75"/>
      <c r="ADG49" s="75"/>
      <c r="ADH49" s="75"/>
      <c r="ADI49" s="75"/>
      <c r="ADJ49" s="75"/>
      <c r="ADK49" s="75"/>
      <c r="ADL49" s="75"/>
      <c r="ADM49" s="75"/>
      <c r="ADN49" s="75"/>
      <c r="ADO49" s="75"/>
      <c r="ADP49" s="75"/>
      <c r="ADQ49" s="75"/>
      <c r="ADR49" s="75"/>
      <c r="ADS49" s="75"/>
      <c r="ADT49" s="75"/>
      <c r="ADU49" s="75"/>
      <c r="ADV49" s="75"/>
      <c r="ADW49" s="75"/>
      <c r="ADX49" s="75"/>
      <c r="ADY49" s="75"/>
      <c r="ADZ49" s="75"/>
      <c r="AEA49" s="75"/>
      <c r="AEB49" s="75"/>
      <c r="AEC49" s="75"/>
      <c r="AED49" s="75"/>
      <c r="AEE49" s="75"/>
      <c r="AEF49" s="75"/>
      <c r="AEG49" s="75"/>
      <c r="AEH49" s="75"/>
      <c r="AEI49" s="75"/>
      <c r="AEJ49" s="75"/>
      <c r="AEK49" s="75"/>
      <c r="AEL49" s="75"/>
      <c r="AEM49" s="75"/>
      <c r="AEN49" s="75"/>
      <c r="AEO49" s="75"/>
      <c r="AEP49" s="75"/>
      <c r="AEQ49" s="75"/>
      <c r="AER49" s="75"/>
      <c r="AES49" s="75"/>
      <c r="AET49" s="75"/>
      <c r="AEU49" s="75"/>
      <c r="AEV49" s="75"/>
      <c r="AEW49" s="75"/>
      <c r="AEX49" s="75"/>
      <c r="AEY49" s="75"/>
      <c r="AEZ49" s="75"/>
      <c r="AFA49" s="75"/>
      <c r="AFB49" s="75"/>
      <c r="AFC49" s="75"/>
      <c r="AFD49" s="75"/>
      <c r="AFE49" s="75"/>
      <c r="AFF49" s="75"/>
      <c r="AFG49" s="75"/>
      <c r="AFH49" s="75"/>
      <c r="AFI49" s="75"/>
      <c r="AFJ49" s="75"/>
      <c r="AFK49" s="75"/>
      <c r="AFL49" s="75"/>
      <c r="AFM49" s="75"/>
      <c r="AFN49" s="75"/>
      <c r="AFO49" s="75"/>
      <c r="AFP49" s="75"/>
      <c r="AFQ49" s="75"/>
      <c r="AFR49" s="75"/>
      <c r="AFS49" s="75"/>
      <c r="AFT49" s="75"/>
      <c r="AFU49" s="75"/>
      <c r="AFV49" s="75"/>
      <c r="AFW49" s="75"/>
      <c r="AFX49" s="75"/>
      <c r="AFY49" s="75"/>
      <c r="AFZ49" s="75"/>
      <c r="AGA49" s="75"/>
      <c r="AGB49" s="75"/>
      <c r="AGC49" s="75"/>
      <c r="AGD49" s="75"/>
      <c r="AGE49" s="75"/>
      <c r="AGF49" s="75"/>
      <c r="AGG49" s="75"/>
      <c r="AGH49" s="75"/>
      <c r="AGI49" s="75"/>
      <c r="AGJ49" s="75"/>
      <c r="AGK49" s="75"/>
      <c r="AGL49" s="75"/>
      <c r="AGM49" s="75"/>
      <c r="AGN49" s="75"/>
      <c r="AGO49" s="75"/>
      <c r="AGP49" s="75"/>
      <c r="AGQ49" s="75"/>
      <c r="AGR49" s="75"/>
      <c r="AGS49" s="75"/>
      <c r="AGT49" s="75"/>
      <c r="AGU49" s="75"/>
      <c r="AGV49" s="75"/>
      <c r="AGW49" s="75"/>
      <c r="AGX49" s="75"/>
      <c r="AGY49" s="75"/>
      <c r="AGZ49" s="75"/>
      <c r="AHA49" s="75"/>
      <c r="AHB49" s="75"/>
      <c r="AHC49" s="75"/>
      <c r="AHD49" s="75"/>
      <c r="AHE49" s="75"/>
      <c r="AHF49" s="75"/>
      <c r="AHG49" s="75"/>
      <c r="AHH49" s="75"/>
      <c r="AHI49" s="75"/>
      <c r="AHJ49" s="75"/>
      <c r="AHK49" s="75"/>
      <c r="AHL49" s="75"/>
      <c r="AHM49" s="75"/>
      <c r="AHN49" s="75"/>
      <c r="AHO49" s="75"/>
      <c r="AHP49" s="75"/>
      <c r="AHQ49" s="75"/>
      <c r="AHR49" s="75"/>
      <c r="AHS49" s="75"/>
      <c r="AHT49" s="75"/>
      <c r="AHU49" s="75"/>
      <c r="AHV49" s="75"/>
      <c r="AHW49" s="75"/>
      <c r="AHX49" s="75"/>
      <c r="AHY49" s="75"/>
      <c r="AHZ49" s="75"/>
      <c r="AIA49" s="75"/>
      <c r="AIB49" s="75"/>
      <c r="AIC49" s="75"/>
      <c r="AID49" s="75"/>
      <c r="AIE49" s="75"/>
      <c r="AIF49" s="75"/>
      <c r="AIG49" s="75"/>
      <c r="AIH49" s="75"/>
      <c r="AII49" s="75"/>
      <c r="AIJ49" s="75"/>
      <c r="AIK49" s="75"/>
      <c r="AIL49" s="75"/>
      <c r="AIM49" s="75"/>
      <c r="AIN49" s="75"/>
      <c r="AIO49" s="75"/>
      <c r="AIP49" s="75"/>
      <c r="AIQ49" s="75"/>
      <c r="AIR49" s="75"/>
      <c r="AIS49" s="75"/>
      <c r="AIT49" s="75"/>
      <c r="AIU49" s="75"/>
      <c r="AIV49" s="75"/>
      <c r="AIW49" s="75"/>
      <c r="AIX49" s="75"/>
      <c r="AIY49" s="75"/>
      <c r="AIZ49" s="75"/>
      <c r="AJA49" s="75"/>
      <c r="AJB49" s="75"/>
      <c r="AJC49" s="75"/>
      <c r="AJD49" s="75"/>
      <c r="AJE49" s="75"/>
      <c r="AJF49" s="75"/>
      <c r="AJG49" s="75"/>
      <c r="AJH49" s="75"/>
      <c r="AJI49" s="75"/>
      <c r="AJJ49" s="75"/>
      <c r="AJK49" s="75"/>
      <c r="AJL49" s="75"/>
      <c r="AJM49" s="75"/>
      <c r="AJN49" s="75"/>
      <c r="AJO49" s="75"/>
      <c r="AJP49" s="75"/>
      <c r="AJQ49" s="75"/>
      <c r="AJR49" s="75"/>
      <c r="AJS49" s="75"/>
      <c r="AJT49" s="75"/>
      <c r="AJU49" s="75"/>
      <c r="AJV49" s="75"/>
      <c r="AJW49" s="75"/>
      <c r="AJX49" s="75"/>
      <c r="AJY49" s="75"/>
      <c r="AJZ49" s="75"/>
      <c r="AKA49" s="75"/>
      <c r="AKB49" s="75"/>
      <c r="AKC49" s="75"/>
      <c r="AKD49" s="75"/>
      <c r="AKE49" s="75"/>
      <c r="AKF49" s="75"/>
      <c r="AKG49" s="75"/>
      <c r="AKH49" s="75"/>
      <c r="AKI49" s="75"/>
      <c r="AKJ49" s="75"/>
      <c r="AKK49" s="75"/>
      <c r="AKL49" s="75"/>
      <c r="AKM49" s="75"/>
      <c r="AKN49" s="75"/>
      <c r="AKO49" s="75"/>
      <c r="AKP49" s="75"/>
      <c r="AKQ49" s="75"/>
      <c r="AKR49" s="75"/>
      <c r="AKS49" s="75"/>
      <c r="AKT49" s="75"/>
      <c r="AKU49" s="75"/>
      <c r="AKV49" s="75"/>
      <c r="AKW49" s="75"/>
      <c r="AKX49" s="75"/>
      <c r="AKY49" s="75"/>
      <c r="AKZ49" s="75"/>
      <c r="ALA49" s="75"/>
      <c r="ALB49" s="75"/>
      <c r="ALC49" s="75"/>
      <c r="ALD49" s="75"/>
      <c r="ALE49" s="75"/>
      <c r="ALF49" s="75"/>
      <c r="ALG49" s="75"/>
      <c r="ALH49" s="75"/>
      <c r="ALI49" s="75"/>
      <c r="ALJ49" s="75"/>
      <c r="ALK49" s="75"/>
      <c r="ALL49" s="75"/>
      <c r="ALM49" s="75"/>
      <c r="ALN49" s="75"/>
      <c r="ALO49" s="75"/>
      <c r="ALP49" s="75"/>
      <c r="ALQ49" s="75"/>
      <c r="ALR49" s="75"/>
      <c r="ALS49" s="75"/>
      <c r="ALT49" s="75"/>
      <c r="ALU49" s="75"/>
      <c r="ALV49" s="75"/>
      <c r="ALW49" s="75"/>
      <c r="ALX49" s="75"/>
      <c r="ALY49" s="75"/>
      <c r="ALZ49" s="75"/>
      <c r="AMA49" s="75"/>
      <c r="AMB49" s="75"/>
      <c r="AMC49" s="75"/>
      <c r="AMD49" s="75"/>
      <c r="AME49" s="75"/>
      <c r="AMF49" s="75"/>
      <c r="AMG49" s="77"/>
      <c r="AMH49" s="77"/>
    </row>
    <row r="50" spans="1:1022">
      <c r="A50" s="15"/>
      <c r="B50" s="37"/>
      <c r="C50" s="37"/>
      <c r="D50" s="66"/>
      <c r="E50" s="38"/>
      <c r="F50" s="37"/>
      <c r="G50" s="39"/>
      <c r="H50" s="39"/>
      <c r="I50" s="37"/>
      <c r="J50" s="40"/>
      <c r="K50" s="21"/>
      <c r="L50" s="41"/>
      <c r="M50" s="41"/>
      <c r="N50" s="47"/>
      <c r="O50" s="42"/>
      <c r="P50" s="50"/>
      <c r="Q50" s="26"/>
      <c r="R50" s="78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H50" s="46"/>
    </row>
    <row r="51" spans="1:1022">
      <c r="A51" s="15" t="s">
        <v>18</v>
      </c>
      <c r="B51" s="37" t="s">
        <v>128</v>
      </c>
      <c r="C51" s="37" t="s">
        <v>129</v>
      </c>
      <c r="D51" s="37"/>
      <c r="E51" s="38"/>
      <c r="F51" s="37" t="s">
        <v>130</v>
      </c>
      <c r="G51" s="39" t="s">
        <v>131</v>
      </c>
      <c r="H51" s="39">
        <v>6</v>
      </c>
      <c r="I51" s="37" t="s">
        <v>23</v>
      </c>
      <c r="J51" s="40">
        <f>$J$2*H51</f>
        <v>18300</v>
      </c>
      <c r="K51" s="79" t="s">
        <v>132</v>
      </c>
      <c r="L51" s="80">
        <v>42179</v>
      </c>
      <c r="M51" s="80">
        <v>42249</v>
      </c>
      <c r="N51" s="47" t="s">
        <v>133</v>
      </c>
      <c r="O51" s="27"/>
      <c r="P51" s="50"/>
      <c r="Q51" s="26"/>
      <c r="R51" s="78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H51" s="46"/>
    </row>
    <row r="52" spans="1:1022">
      <c r="A52" s="15"/>
      <c r="B52" s="37"/>
      <c r="C52" s="37"/>
      <c r="D52" s="37"/>
      <c r="E52" s="38"/>
      <c r="F52" s="37"/>
      <c r="G52" s="39"/>
      <c r="H52" s="39"/>
      <c r="I52" s="37"/>
      <c r="J52" s="40"/>
      <c r="K52" s="32"/>
      <c r="L52" s="41"/>
      <c r="M52" s="41"/>
      <c r="N52" s="47"/>
      <c r="O52" s="42"/>
      <c r="P52" s="50"/>
      <c r="Q52" s="26"/>
      <c r="R52" s="78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H52" s="46"/>
    </row>
    <row r="53" spans="1:1022">
      <c r="A53" s="15" t="s">
        <v>121</v>
      </c>
      <c r="B53" s="37" t="s">
        <v>134</v>
      </c>
      <c r="C53" s="37" t="s">
        <v>135</v>
      </c>
      <c r="D53" s="37"/>
      <c r="E53" s="38"/>
      <c r="F53" s="37" t="s">
        <v>136</v>
      </c>
      <c r="G53" s="39" t="s">
        <v>137</v>
      </c>
      <c r="H53" s="39">
        <v>2</v>
      </c>
      <c r="I53" s="37" t="s">
        <v>23</v>
      </c>
      <c r="J53" s="40">
        <f>$J$2*H53</f>
        <v>6100</v>
      </c>
      <c r="K53" s="81" t="s">
        <v>138</v>
      </c>
      <c r="L53" s="80">
        <v>42179</v>
      </c>
      <c r="M53" s="80">
        <v>42247</v>
      </c>
      <c r="N53" s="82" t="s">
        <v>139</v>
      </c>
      <c r="O53" s="42"/>
      <c r="P53" s="50"/>
      <c r="Q53" s="26"/>
      <c r="R53" s="78"/>
      <c r="S53" s="26"/>
      <c r="T53" s="26"/>
      <c r="U53" s="26"/>
      <c r="V53" s="26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  <c r="ACV53" s="51"/>
      <c r="ACW53" s="51"/>
      <c r="ACX53" s="51"/>
      <c r="ACY53" s="51"/>
      <c r="ACZ53" s="51"/>
      <c r="ADA53" s="51"/>
      <c r="ADB53" s="51"/>
      <c r="ADC53" s="51"/>
      <c r="ADD53" s="51"/>
      <c r="ADE53" s="51"/>
      <c r="ADF53" s="51"/>
      <c r="ADG53" s="51"/>
      <c r="ADH53" s="51"/>
      <c r="ADI53" s="51"/>
      <c r="ADJ53" s="51"/>
      <c r="ADK53" s="51"/>
      <c r="ADL53" s="51"/>
      <c r="ADM53" s="51"/>
      <c r="ADN53" s="51"/>
      <c r="ADO53" s="51"/>
      <c r="ADP53" s="51"/>
      <c r="ADQ53" s="51"/>
      <c r="ADR53" s="51"/>
      <c r="ADS53" s="51"/>
      <c r="ADT53" s="51"/>
      <c r="ADU53" s="51"/>
      <c r="ADV53" s="51"/>
      <c r="ADW53" s="51"/>
      <c r="ADX53" s="51"/>
      <c r="ADY53" s="51"/>
      <c r="ADZ53" s="51"/>
      <c r="AEA53" s="51"/>
      <c r="AEB53" s="51"/>
      <c r="AEC53" s="51"/>
      <c r="AED53" s="51"/>
      <c r="AEE53" s="51"/>
      <c r="AEF53" s="51"/>
      <c r="AEG53" s="51"/>
      <c r="AEH53" s="51"/>
      <c r="AEI53" s="51"/>
      <c r="AEJ53" s="51"/>
      <c r="AEK53" s="51"/>
      <c r="AEL53" s="51"/>
      <c r="AEM53" s="51"/>
      <c r="AEN53" s="51"/>
      <c r="AEO53" s="51"/>
      <c r="AEP53" s="51"/>
      <c r="AEQ53" s="51"/>
      <c r="AER53" s="51"/>
      <c r="AES53" s="51"/>
      <c r="AET53" s="51"/>
      <c r="AEU53" s="51"/>
      <c r="AEV53" s="51"/>
      <c r="AEW53" s="51"/>
      <c r="AEX53" s="51"/>
      <c r="AEY53" s="51"/>
      <c r="AEZ53" s="51"/>
      <c r="AFA53" s="51"/>
      <c r="AFB53" s="51"/>
      <c r="AFC53" s="51"/>
      <c r="AFD53" s="51"/>
      <c r="AFE53" s="51"/>
      <c r="AFF53" s="51"/>
      <c r="AFG53" s="51"/>
      <c r="AFH53" s="51"/>
      <c r="AFI53" s="51"/>
      <c r="AFJ53" s="51"/>
      <c r="AFK53" s="51"/>
      <c r="AFL53" s="51"/>
      <c r="AFM53" s="51"/>
      <c r="AFN53" s="51"/>
      <c r="AFO53" s="51"/>
      <c r="AFP53" s="51"/>
      <c r="AFQ53" s="51"/>
      <c r="AFR53" s="51"/>
      <c r="AFS53" s="51"/>
      <c r="AFT53" s="51"/>
      <c r="AFU53" s="51"/>
      <c r="AFV53" s="51"/>
      <c r="AFW53" s="51"/>
      <c r="AFX53" s="51"/>
      <c r="AFY53" s="51"/>
      <c r="AFZ53" s="51"/>
      <c r="AGA53" s="51"/>
      <c r="AGB53" s="51"/>
      <c r="AGC53" s="51"/>
      <c r="AGD53" s="51"/>
      <c r="AGE53" s="51"/>
      <c r="AGF53" s="51"/>
      <c r="AGG53" s="51"/>
      <c r="AGH53" s="51"/>
      <c r="AGI53" s="51"/>
      <c r="AGJ53" s="51"/>
      <c r="AGK53" s="51"/>
      <c r="AGL53" s="51"/>
      <c r="AGM53" s="51"/>
      <c r="AGN53" s="51"/>
      <c r="AGO53" s="51"/>
      <c r="AGP53" s="51"/>
      <c r="AGQ53" s="51"/>
      <c r="AGR53" s="51"/>
      <c r="AGS53" s="51"/>
      <c r="AGT53" s="51"/>
      <c r="AGU53" s="51"/>
      <c r="AGV53" s="51"/>
      <c r="AGW53" s="51"/>
      <c r="AGX53" s="51"/>
      <c r="AGY53" s="51"/>
      <c r="AGZ53" s="51"/>
      <c r="AHA53" s="51"/>
      <c r="AHB53" s="51"/>
      <c r="AHC53" s="51"/>
      <c r="AHD53" s="51"/>
      <c r="AHE53" s="51"/>
      <c r="AHF53" s="51"/>
      <c r="AHG53" s="51"/>
      <c r="AHH53" s="51"/>
      <c r="AHI53" s="51"/>
      <c r="AHJ53" s="51"/>
      <c r="AHK53" s="51"/>
      <c r="AHL53" s="51"/>
      <c r="AHM53" s="51"/>
      <c r="AHN53" s="51"/>
      <c r="AHO53" s="51"/>
      <c r="AHP53" s="51"/>
      <c r="AHQ53" s="51"/>
      <c r="AHR53" s="51"/>
      <c r="AHS53" s="51"/>
      <c r="AHT53" s="51"/>
      <c r="AHU53" s="51"/>
      <c r="AHV53" s="51"/>
      <c r="AHW53" s="51"/>
      <c r="AHX53" s="51"/>
      <c r="AHY53" s="51"/>
      <c r="AHZ53" s="51"/>
      <c r="AIA53" s="51"/>
      <c r="AIB53" s="51"/>
      <c r="AIC53" s="51"/>
      <c r="AID53" s="51"/>
      <c r="AIE53" s="51"/>
      <c r="AIF53" s="51"/>
      <c r="AIG53" s="51"/>
      <c r="AIH53" s="51"/>
      <c r="AII53" s="51"/>
      <c r="AIJ53" s="51"/>
      <c r="AIK53" s="51"/>
      <c r="AIL53" s="51"/>
      <c r="AIM53" s="51"/>
      <c r="AIN53" s="51"/>
      <c r="AIO53" s="51"/>
      <c r="AIP53" s="51"/>
      <c r="AIQ53" s="51"/>
      <c r="AIR53" s="51"/>
      <c r="AIS53" s="51"/>
      <c r="AIT53" s="51"/>
      <c r="AIU53" s="51"/>
      <c r="AIV53" s="51"/>
      <c r="AIW53" s="51"/>
      <c r="AIX53" s="51"/>
      <c r="AIY53" s="51"/>
      <c r="AIZ53" s="51"/>
      <c r="AJA53" s="51"/>
      <c r="AJB53" s="51"/>
      <c r="AJC53" s="51"/>
      <c r="AJD53" s="51"/>
      <c r="AJE53" s="51"/>
      <c r="AJF53" s="51"/>
      <c r="AJG53" s="51"/>
      <c r="AJH53" s="51"/>
      <c r="AJI53" s="51"/>
      <c r="AJJ53" s="51"/>
      <c r="AJK53" s="51"/>
      <c r="AJL53" s="51"/>
      <c r="AJM53" s="51"/>
      <c r="AJN53" s="51"/>
      <c r="AJO53" s="51"/>
      <c r="AJP53" s="51"/>
      <c r="AJQ53" s="51"/>
      <c r="AJR53" s="51"/>
      <c r="AJS53" s="51"/>
      <c r="AJT53" s="51"/>
      <c r="AJU53" s="51"/>
      <c r="AJV53" s="51"/>
      <c r="AJW53" s="51"/>
      <c r="AJX53" s="51"/>
      <c r="AJY53" s="51"/>
      <c r="AJZ53" s="51"/>
      <c r="AKA53" s="51"/>
      <c r="AKB53" s="51"/>
      <c r="AKC53" s="51"/>
      <c r="AKD53" s="51"/>
      <c r="AKE53" s="51"/>
      <c r="AKF53" s="51"/>
      <c r="AKG53" s="51"/>
      <c r="AKH53" s="51"/>
      <c r="AKI53" s="51"/>
      <c r="AKJ53" s="51"/>
      <c r="AKK53" s="51"/>
      <c r="AKL53" s="51"/>
      <c r="AKM53" s="51"/>
      <c r="AKN53" s="51"/>
      <c r="AKO53" s="51"/>
      <c r="AKP53" s="51"/>
      <c r="AKQ53" s="51"/>
      <c r="AKR53" s="51"/>
      <c r="AKS53" s="51"/>
      <c r="AKT53" s="51"/>
      <c r="AKU53" s="51"/>
      <c r="AKV53" s="51"/>
      <c r="AKW53" s="51"/>
      <c r="AKX53" s="51"/>
      <c r="AKY53" s="51"/>
      <c r="AKZ53" s="51"/>
      <c r="ALA53" s="51"/>
      <c r="ALB53" s="51"/>
      <c r="ALC53" s="51"/>
      <c r="ALD53" s="51"/>
      <c r="ALE53" s="51"/>
      <c r="ALF53" s="51"/>
      <c r="ALG53" s="51"/>
      <c r="ALH53" s="51"/>
      <c r="ALI53" s="51"/>
      <c r="ALJ53" s="51"/>
      <c r="ALK53" s="51"/>
      <c r="ALL53" s="51"/>
      <c r="ALM53" s="51"/>
      <c r="ALN53" s="51"/>
      <c r="ALO53" s="51"/>
      <c r="ALP53" s="51"/>
      <c r="ALQ53" s="51"/>
      <c r="ALR53" s="51"/>
      <c r="ALS53" s="51"/>
      <c r="ALT53" s="51"/>
      <c r="ALU53" s="51"/>
      <c r="ALV53" s="51"/>
      <c r="ALW53" s="51"/>
      <c r="ALX53" s="51"/>
      <c r="ALY53" s="51"/>
      <c r="ALZ53" s="51"/>
      <c r="AMA53" s="51"/>
      <c r="AMB53" s="51"/>
      <c r="AMC53" s="51"/>
      <c r="AMD53" s="51"/>
      <c r="AME53" s="51"/>
      <c r="AMF53" s="51"/>
      <c r="AMH53" s="46"/>
    </row>
    <row r="54" spans="1:1022">
      <c r="A54" s="15" t="s">
        <v>121</v>
      </c>
      <c r="B54" s="37" t="s">
        <v>140</v>
      </c>
      <c r="C54" s="37" t="s">
        <v>141</v>
      </c>
      <c r="D54" s="37"/>
      <c r="E54" s="38"/>
      <c r="F54" s="37" t="s">
        <v>136</v>
      </c>
      <c r="G54" s="39" t="s">
        <v>142</v>
      </c>
      <c r="H54" s="39">
        <v>2</v>
      </c>
      <c r="I54" s="37" t="s">
        <v>23</v>
      </c>
      <c r="J54" s="40">
        <f>$J$2*H54</f>
        <v>6100</v>
      </c>
      <c r="K54" s="81" t="s">
        <v>138</v>
      </c>
      <c r="L54" s="80">
        <v>42179</v>
      </c>
      <c r="M54" s="80">
        <v>42247</v>
      </c>
      <c r="N54" s="82" t="s">
        <v>133</v>
      </c>
      <c r="O54" s="83"/>
      <c r="P54" s="50"/>
      <c r="Q54" s="42"/>
      <c r="R54" s="78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H54" s="46"/>
    </row>
    <row r="55" spans="1:1022">
      <c r="A55" s="15"/>
      <c r="B55" s="37"/>
      <c r="C55" s="37"/>
      <c r="D55" s="37"/>
      <c r="E55" s="38"/>
      <c r="F55" s="37"/>
      <c r="G55" s="39"/>
      <c r="H55" s="39"/>
      <c r="I55" s="37"/>
      <c r="J55" s="40"/>
      <c r="K55" s="21"/>
      <c r="L55" s="41"/>
      <c r="M55" s="41"/>
      <c r="N55" s="47"/>
      <c r="O55" s="42"/>
      <c r="P55" s="50"/>
      <c r="Q55" s="26"/>
      <c r="R55" s="78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</row>
    <row r="56" spans="1:1022">
      <c r="A56" s="37" t="s">
        <v>143</v>
      </c>
      <c r="B56" s="37" t="s">
        <v>144</v>
      </c>
      <c r="C56" s="37" t="s">
        <v>145</v>
      </c>
      <c r="D56" s="37"/>
      <c r="E56" s="16" t="s">
        <v>146</v>
      </c>
      <c r="F56" s="84" t="s">
        <v>147</v>
      </c>
      <c r="G56" s="85" t="s">
        <v>148</v>
      </c>
      <c r="H56" s="39">
        <v>1</v>
      </c>
      <c r="I56" s="37" t="s">
        <v>23</v>
      </c>
      <c r="J56" s="40">
        <f>$J$2*H56</f>
        <v>3050</v>
      </c>
      <c r="K56" s="58" t="s">
        <v>149</v>
      </c>
      <c r="L56" s="59">
        <v>42194</v>
      </c>
      <c r="M56" s="22">
        <v>42250</v>
      </c>
      <c r="N56" s="86" t="s">
        <v>139</v>
      </c>
      <c r="O56" s="87"/>
      <c r="P56" s="50"/>
      <c r="R56" s="51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H56" s="46"/>
    </row>
    <row r="57" spans="1:1022">
      <c r="A57" s="37"/>
      <c r="B57" s="37"/>
      <c r="C57" s="37"/>
      <c r="D57" s="37"/>
      <c r="E57" s="38"/>
      <c r="F57" s="37"/>
      <c r="G57" s="39"/>
      <c r="H57" s="39"/>
      <c r="I57" s="37"/>
      <c r="J57" s="40"/>
      <c r="K57" s="58"/>
      <c r="L57" s="59"/>
      <c r="M57" s="22"/>
      <c r="N57" s="86"/>
      <c r="O57" s="87"/>
      <c r="P57" s="50"/>
      <c r="Q57" s="88"/>
      <c r="R57" s="51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</row>
    <row r="58" spans="1:1022">
      <c r="A58" s="37" t="s">
        <v>143</v>
      </c>
      <c r="B58" s="54" t="s">
        <v>150</v>
      </c>
      <c r="C58" s="37" t="s">
        <v>151</v>
      </c>
      <c r="D58" s="37"/>
      <c r="E58" s="38"/>
      <c r="F58" s="37" t="s">
        <v>152</v>
      </c>
      <c r="G58" s="39" t="s">
        <v>153</v>
      </c>
      <c r="H58" s="39">
        <v>1</v>
      </c>
      <c r="I58" s="37" t="s">
        <v>23</v>
      </c>
      <c r="J58" s="40">
        <f>$J$2*H58</f>
        <v>3050</v>
      </c>
      <c r="K58" s="58" t="s">
        <v>154</v>
      </c>
      <c r="L58" s="59">
        <v>42199</v>
      </c>
      <c r="M58" s="22">
        <v>42244</v>
      </c>
      <c r="N58" s="86" t="s">
        <v>155</v>
      </c>
      <c r="O58" s="65"/>
      <c r="P58" s="50"/>
      <c r="R58" s="51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H58" s="46"/>
    </row>
    <row r="59" spans="1:1022">
      <c r="A59" s="37"/>
      <c r="B59" s="54"/>
      <c r="C59" s="37"/>
      <c r="D59" s="37"/>
      <c r="E59" s="38"/>
      <c r="F59" s="37"/>
      <c r="G59" s="39"/>
      <c r="H59" s="39"/>
      <c r="I59" s="37"/>
      <c r="J59" s="40"/>
      <c r="K59" s="58"/>
      <c r="L59" s="59"/>
      <c r="M59" s="22"/>
      <c r="N59" s="86"/>
      <c r="O59" s="87"/>
      <c r="P59" s="50"/>
      <c r="Q59" s="88"/>
      <c r="R59" s="51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  <c r="VL59" s="26"/>
      <c r="VM59" s="26"/>
      <c r="VN59" s="26"/>
      <c r="VO59" s="26"/>
      <c r="VP59" s="26"/>
      <c r="VQ59" s="26"/>
      <c r="VR59" s="26"/>
      <c r="VS59" s="26"/>
      <c r="VT59" s="26"/>
      <c r="VU59" s="26"/>
      <c r="VV59" s="26"/>
      <c r="VW59" s="26"/>
      <c r="VX59" s="26"/>
      <c r="VY59" s="26"/>
      <c r="VZ59" s="26"/>
      <c r="WA59" s="26"/>
      <c r="WB59" s="26"/>
      <c r="WC59" s="26"/>
      <c r="WD59" s="26"/>
      <c r="WE59" s="26"/>
      <c r="WF59" s="26"/>
      <c r="WG59" s="26"/>
      <c r="WH59" s="26"/>
      <c r="WI59" s="26"/>
      <c r="WJ59" s="26"/>
      <c r="WK59" s="26"/>
      <c r="WL59" s="26"/>
      <c r="WM59" s="26"/>
      <c r="WN59" s="26"/>
      <c r="WO59" s="26"/>
      <c r="WP59" s="26"/>
      <c r="WQ59" s="26"/>
      <c r="WR59" s="26"/>
      <c r="WS59" s="26"/>
      <c r="WT59" s="26"/>
      <c r="WU59" s="26"/>
      <c r="WV59" s="26"/>
      <c r="WW59" s="26"/>
      <c r="WX59" s="26"/>
      <c r="WY59" s="26"/>
      <c r="WZ59" s="26"/>
      <c r="XA59" s="26"/>
      <c r="XB59" s="26"/>
      <c r="XC59" s="26"/>
      <c r="XD59" s="26"/>
      <c r="XE59" s="26"/>
      <c r="XF59" s="26"/>
      <c r="XG59" s="26"/>
      <c r="XH59" s="26"/>
      <c r="XI59" s="26"/>
      <c r="XJ59" s="26"/>
      <c r="XK59" s="26"/>
      <c r="XL59" s="26"/>
      <c r="XM59" s="26"/>
      <c r="XN59" s="26"/>
      <c r="XO59" s="26"/>
      <c r="XP59" s="26"/>
      <c r="XQ59" s="26"/>
      <c r="XR59" s="26"/>
      <c r="XS59" s="26"/>
      <c r="XT59" s="26"/>
      <c r="XU59" s="26"/>
      <c r="XV59" s="26"/>
      <c r="XW59" s="26"/>
      <c r="XX59" s="26"/>
      <c r="XY59" s="26"/>
      <c r="XZ59" s="26"/>
      <c r="YA59" s="26"/>
      <c r="YB59" s="26"/>
      <c r="YC59" s="26"/>
      <c r="YD59" s="26"/>
      <c r="YE59" s="26"/>
      <c r="YF59" s="26"/>
      <c r="YG59" s="26"/>
      <c r="YH59" s="26"/>
      <c r="YI59" s="26"/>
      <c r="YJ59" s="26"/>
      <c r="YK59" s="26"/>
      <c r="YL59" s="26"/>
      <c r="YM59" s="26"/>
      <c r="YN59" s="26"/>
      <c r="YO59" s="26"/>
      <c r="YP59" s="26"/>
      <c r="YQ59" s="26"/>
      <c r="YR59" s="26"/>
      <c r="YS59" s="26"/>
      <c r="YT59" s="26"/>
      <c r="YU59" s="26"/>
      <c r="YV59" s="26"/>
      <c r="YW59" s="26"/>
      <c r="YX59" s="26"/>
      <c r="YY59" s="26"/>
      <c r="YZ59" s="26"/>
      <c r="ZA59" s="26"/>
      <c r="ZB59" s="26"/>
      <c r="ZC59" s="26"/>
      <c r="ZD59" s="26"/>
      <c r="ZE59" s="26"/>
      <c r="ZF59" s="26"/>
      <c r="ZG59" s="26"/>
      <c r="ZH59" s="26"/>
      <c r="ZI59" s="26"/>
      <c r="ZJ59" s="26"/>
      <c r="ZK59" s="26"/>
      <c r="ZL59" s="26"/>
      <c r="ZM59" s="26"/>
      <c r="ZN59" s="26"/>
      <c r="ZO59" s="26"/>
      <c r="ZP59" s="26"/>
      <c r="ZQ59" s="26"/>
      <c r="ZR59" s="26"/>
      <c r="ZS59" s="26"/>
      <c r="ZT59" s="26"/>
      <c r="ZU59" s="26"/>
      <c r="ZV59" s="26"/>
      <c r="ZW59" s="26"/>
      <c r="ZX59" s="26"/>
      <c r="ZY59" s="26"/>
      <c r="ZZ59" s="26"/>
      <c r="AAA59" s="26"/>
      <c r="AAB59" s="26"/>
      <c r="AAC59" s="26"/>
      <c r="AAD59" s="26"/>
      <c r="AAE59" s="26"/>
      <c r="AAF59" s="26"/>
      <c r="AAG59" s="26"/>
      <c r="AAH59" s="26"/>
      <c r="AAI59" s="26"/>
      <c r="AAJ59" s="26"/>
      <c r="AAK59" s="26"/>
      <c r="AAL59" s="26"/>
      <c r="AAM59" s="26"/>
      <c r="AAN59" s="26"/>
      <c r="AAO59" s="26"/>
      <c r="AAP59" s="26"/>
      <c r="AAQ59" s="26"/>
      <c r="AAR59" s="26"/>
      <c r="AAS59" s="26"/>
      <c r="AAT59" s="26"/>
      <c r="AAU59" s="26"/>
      <c r="AAV59" s="26"/>
      <c r="AAW59" s="26"/>
      <c r="AAX59" s="26"/>
      <c r="AAY59" s="26"/>
      <c r="AAZ59" s="26"/>
      <c r="ABA59" s="26"/>
      <c r="ABB59" s="26"/>
      <c r="ABC59" s="26"/>
      <c r="ABD59" s="26"/>
      <c r="ABE59" s="26"/>
      <c r="ABF59" s="26"/>
      <c r="ABG59" s="26"/>
      <c r="ABH59" s="26"/>
      <c r="ABI59" s="26"/>
      <c r="ABJ59" s="26"/>
      <c r="ABK59" s="26"/>
      <c r="ABL59" s="26"/>
      <c r="ABM59" s="26"/>
      <c r="ABN59" s="26"/>
      <c r="ABO59" s="26"/>
      <c r="ABP59" s="26"/>
      <c r="ABQ59" s="26"/>
      <c r="ABR59" s="26"/>
      <c r="ABS59" s="26"/>
      <c r="ABT59" s="26"/>
      <c r="ABU59" s="26"/>
      <c r="ABV59" s="26"/>
      <c r="ABW59" s="26"/>
      <c r="ABX59" s="26"/>
      <c r="ABY59" s="26"/>
      <c r="ABZ59" s="26"/>
      <c r="ACA59" s="26"/>
      <c r="ACB59" s="26"/>
      <c r="ACC59" s="26"/>
      <c r="ACD59" s="26"/>
      <c r="ACE59" s="26"/>
      <c r="ACF59" s="26"/>
      <c r="ACG59" s="26"/>
      <c r="ACH59" s="26"/>
      <c r="ACI59" s="26"/>
      <c r="ACJ59" s="26"/>
      <c r="ACK59" s="26"/>
      <c r="ACL59" s="26"/>
      <c r="ACM59" s="26"/>
      <c r="ACN59" s="26"/>
      <c r="ACO59" s="26"/>
      <c r="ACP59" s="26"/>
      <c r="ACQ59" s="26"/>
      <c r="ACR59" s="26"/>
      <c r="ACS59" s="26"/>
      <c r="ACT59" s="26"/>
      <c r="ACU59" s="26"/>
      <c r="ACV59" s="26"/>
      <c r="ACW59" s="26"/>
      <c r="ACX59" s="26"/>
      <c r="ACY59" s="26"/>
      <c r="ACZ59" s="26"/>
      <c r="ADA59" s="26"/>
      <c r="ADB59" s="26"/>
      <c r="ADC59" s="26"/>
      <c r="ADD59" s="26"/>
      <c r="ADE59" s="26"/>
      <c r="ADF59" s="26"/>
      <c r="ADG59" s="26"/>
      <c r="ADH59" s="26"/>
      <c r="ADI59" s="26"/>
      <c r="ADJ59" s="26"/>
      <c r="ADK59" s="26"/>
      <c r="ADL59" s="26"/>
      <c r="ADM59" s="26"/>
      <c r="ADN59" s="26"/>
      <c r="ADO59" s="26"/>
      <c r="ADP59" s="26"/>
      <c r="ADQ59" s="26"/>
      <c r="ADR59" s="26"/>
      <c r="ADS59" s="26"/>
      <c r="ADT59" s="26"/>
      <c r="ADU59" s="26"/>
      <c r="ADV59" s="26"/>
      <c r="ADW59" s="26"/>
      <c r="ADX59" s="26"/>
      <c r="ADY59" s="26"/>
      <c r="ADZ59" s="26"/>
      <c r="AEA59" s="26"/>
      <c r="AEB59" s="26"/>
      <c r="AEC59" s="26"/>
      <c r="AED59" s="26"/>
      <c r="AEE59" s="26"/>
      <c r="AEF59" s="26"/>
      <c r="AEG59" s="26"/>
      <c r="AEH59" s="26"/>
      <c r="AEI59" s="26"/>
      <c r="AEJ59" s="26"/>
      <c r="AEK59" s="26"/>
      <c r="AEL59" s="26"/>
      <c r="AEM59" s="26"/>
      <c r="AEN59" s="26"/>
      <c r="AEO59" s="26"/>
      <c r="AEP59" s="26"/>
      <c r="AEQ59" s="26"/>
      <c r="AER59" s="26"/>
      <c r="AES59" s="26"/>
      <c r="AET59" s="26"/>
      <c r="AEU59" s="26"/>
      <c r="AEV59" s="26"/>
      <c r="AEW59" s="26"/>
      <c r="AEX59" s="26"/>
      <c r="AEY59" s="26"/>
      <c r="AEZ59" s="26"/>
      <c r="AFA59" s="26"/>
      <c r="AFB59" s="26"/>
      <c r="AFC59" s="26"/>
      <c r="AFD59" s="26"/>
      <c r="AFE59" s="26"/>
      <c r="AFF59" s="26"/>
      <c r="AFG59" s="26"/>
      <c r="AFH59" s="26"/>
      <c r="AFI59" s="26"/>
      <c r="AFJ59" s="26"/>
      <c r="AFK59" s="26"/>
      <c r="AFL59" s="26"/>
      <c r="AFM59" s="26"/>
      <c r="AFN59" s="26"/>
      <c r="AFO59" s="26"/>
      <c r="AFP59" s="26"/>
      <c r="AFQ59" s="26"/>
      <c r="AFR59" s="26"/>
      <c r="AFS59" s="26"/>
      <c r="AFT59" s="26"/>
      <c r="AFU59" s="26"/>
      <c r="AFV59" s="26"/>
      <c r="AFW59" s="26"/>
      <c r="AFX59" s="26"/>
      <c r="AFY59" s="26"/>
      <c r="AFZ59" s="26"/>
      <c r="AGA59" s="26"/>
      <c r="AGB59" s="26"/>
      <c r="AGC59" s="26"/>
      <c r="AGD59" s="26"/>
      <c r="AGE59" s="26"/>
      <c r="AGF59" s="26"/>
      <c r="AGG59" s="26"/>
      <c r="AGH59" s="26"/>
      <c r="AGI59" s="26"/>
      <c r="AGJ59" s="26"/>
      <c r="AGK59" s="26"/>
      <c r="AGL59" s="26"/>
      <c r="AGM59" s="26"/>
      <c r="AGN59" s="26"/>
      <c r="AGO59" s="26"/>
      <c r="AGP59" s="26"/>
      <c r="AGQ59" s="26"/>
      <c r="AGR59" s="26"/>
      <c r="AGS59" s="26"/>
      <c r="AGT59" s="26"/>
      <c r="AGU59" s="26"/>
      <c r="AGV59" s="26"/>
      <c r="AGW59" s="26"/>
      <c r="AGX59" s="26"/>
      <c r="AGY59" s="26"/>
      <c r="AGZ59" s="26"/>
      <c r="AHA59" s="26"/>
      <c r="AHB59" s="26"/>
      <c r="AHC59" s="26"/>
      <c r="AHD59" s="26"/>
      <c r="AHE59" s="26"/>
      <c r="AHF59" s="26"/>
      <c r="AHG59" s="26"/>
      <c r="AHH59" s="26"/>
      <c r="AHI59" s="26"/>
      <c r="AHJ59" s="26"/>
      <c r="AHK59" s="26"/>
      <c r="AHL59" s="26"/>
      <c r="AHM59" s="26"/>
      <c r="AHN59" s="26"/>
      <c r="AHO59" s="26"/>
      <c r="AHP59" s="26"/>
      <c r="AHQ59" s="26"/>
      <c r="AHR59" s="26"/>
      <c r="AHS59" s="26"/>
      <c r="AHT59" s="26"/>
      <c r="AHU59" s="26"/>
      <c r="AHV59" s="26"/>
      <c r="AHW59" s="26"/>
      <c r="AHX59" s="26"/>
      <c r="AHY59" s="26"/>
      <c r="AHZ59" s="26"/>
      <c r="AIA59" s="26"/>
      <c r="AIB59" s="26"/>
      <c r="AIC59" s="26"/>
      <c r="AID59" s="26"/>
      <c r="AIE59" s="26"/>
      <c r="AIF59" s="26"/>
      <c r="AIG59" s="26"/>
      <c r="AIH59" s="26"/>
      <c r="AII59" s="26"/>
      <c r="AIJ59" s="26"/>
      <c r="AIK59" s="26"/>
      <c r="AIL59" s="26"/>
      <c r="AIM59" s="26"/>
      <c r="AIN59" s="26"/>
      <c r="AIO59" s="26"/>
      <c r="AIP59" s="26"/>
      <c r="AIQ59" s="26"/>
      <c r="AIR59" s="26"/>
      <c r="AIS59" s="26"/>
      <c r="AIT59" s="26"/>
      <c r="AIU59" s="26"/>
      <c r="AIV59" s="26"/>
      <c r="AIW59" s="26"/>
      <c r="AIX59" s="26"/>
      <c r="AIY59" s="26"/>
      <c r="AIZ59" s="26"/>
      <c r="AJA59" s="26"/>
      <c r="AJB59" s="26"/>
      <c r="AJC59" s="26"/>
      <c r="AJD59" s="26"/>
      <c r="AJE59" s="26"/>
      <c r="AJF59" s="26"/>
      <c r="AJG59" s="26"/>
      <c r="AJH59" s="26"/>
      <c r="AJI59" s="26"/>
      <c r="AJJ59" s="26"/>
      <c r="AJK59" s="26"/>
      <c r="AJL59" s="26"/>
      <c r="AJM59" s="26"/>
      <c r="AJN59" s="26"/>
      <c r="AJO59" s="26"/>
      <c r="AJP59" s="26"/>
      <c r="AJQ59" s="26"/>
      <c r="AJR59" s="26"/>
      <c r="AJS59" s="26"/>
      <c r="AJT59" s="26"/>
      <c r="AJU59" s="26"/>
      <c r="AJV59" s="26"/>
      <c r="AJW59" s="26"/>
      <c r="AJX59" s="26"/>
      <c r="AJY59" s="26"/>
      <c r="AJZ59" s="26"/>
      <c r="AKA59" s="26"/>
      <c r="AKB59" s="26"/>
      <c r="AKC59" s="26"/>
      <c r="AKD59" s="26"/>
      <c r="AKE59" s="26"/>
      <c r="AKF59" s="26"/>
      <c r="AKG59" s="26"/>
      <c r="AKH59" s="26"/>
      <c r="AKI59" s="26"/>
      <c r="AKJ59" s="26"/>
      <c r="AKK59" s="26"/>
      <c r="AKL59" s="26"/>
      <c r="AKM59" s="26"/>
      <c r="AKN59" s="26"/>
      <c r="AKO59" s="26"/>
      <c r="AKP59" s="26"/>
      <c r="AKQ59" s="26"/>
      <c r="AKR59" s="26"/>
      <c r="AKS59" s="26"/>
      <c r="AKT59" s="26"/>
      <c r="AKU59" s="26"/>
      <c r="AKV59" s="26"/>
      <c r="AKW59" s="26"/>
      <c r="AKX59" s="26"/>
      <c r="AKY59" s="26"/>
      <c r="AKZ59" s="26"/>
      <c r="ALA59" s="26"/>
      <c r="ALB59" s="26"/>
      <c r="ALC59" s="26"/>
      <c r="ALD59" s="26"/>
      <c r="ALE59" s="26"/>
      <c r="ALF59" s="26"/>
      <c r="ALG59" s="26"/>
      <c r="ALH59" s="26"/>
      <c r="ALI59" s="26"/>
      <c r="ALJ59" s="26"/>
      <c r="ALK59" s="26"/>
      <c r="ALL59" s="26"/>
      <c r="ALM59" s="26"/>
      <c r="ALN59" s="26"/>
      <c r="ALO59" s="26"/>
      <c r="ALP59" s="26"/>
      <c r="ALQ59" s="26"/>
      <c r="ALR59" s="26"/>
      <c r="ALS59" s="26"/>
      <c r="ALT59" s="26"/>
      <c r="ALU59" s="26"/>
      <c r="ALV59" s="26"/>
      <c r="ALW59" s="26"/>
      <c r="ALX59" s="26"/>
      <c r="ALY59" s="26"/>
      <c r="ALZ59" s="26"/>
      <c r="AMA59" s="26"/>
      <c r="AMB59" s="26"/>
      <c r="AMC59" s="26"/>
      <c r="AMD59" s="26"/>
      <c r="AME59" s="26"/>
      <c r="AMF59" s="26"/>
    </row>
    <row r="60" spans="1:1022">
      <c r="A60" s="15" t="s">
        <v>121</v>
      </c>
      <c r="B60" s="37" t="s">
        <v>156</v>
      </c>
      <c r="C60" s="37" t="s">
        <v>157</v>
      </c>
      <c r="D60" s="66"/>
      <c r="E60" s="38"/>
      <c r="F60" s="37" t="s">
        <v>158</v>
      </c>
      <c r="G60" s="39"/>
      <c r="H60" s="39">
        <v>7</v>
      </c>
      <c r="I60" s="37" t="s">
        <v>23</v>
      </c>
      <c r="J60" s="40">
        <f>$J$2*H60</f>
        <v>21350</v>
      </c>
      <c r="K60" s="21" t="s">
        <v>159</v>
      </c>
      <c r="L60" s="41">
        <v>42178</v>
      </c>
      <c r="M60" s="41">
        <v>42247</v>
      </c>
      <c r="N60" s="89" t="s">
        <v>133</v>
      </c>
      <c r="O60" s="42"/>
      <c r="P60" s="50"/>
      <c r="Q60" s="26"/>
      <c r="R60" s="78"/>
      <c r="S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  <c r="AMC60" s="26"/>
      <c r="AMD60" s="26"/>
      <c r="AME60" s="26"/>
      <c r="AMF60" s="26"/>
      <c r="AMH60" s="46"/>
    </row>
    <row r="61" spans="1:1022">
      <c r="A61" s="15" t="s">
        <v>121</v>
      </c>
      <c r="B61" s="37" t="s">
        <v>160</v>
      </c>
      <c r="C61" s="37" t="s">
        <v>161</v>
      </c>
      <c r="D61" s="66"/>
      <c r="E61" s="38"/>
      <c r="F61" s="37" t="s">
        <v>158</v>
      </c>
      <c r="G61" s="39"/>
      <c r="H61" s="39">
        <v>1</v>
      </c>
      <c r="I61" s="37" t="s">
        <v>23</v>
      </c>
      <c r="J61" s="40">
        <f>$J$2*H61</f>
        <v>3050</v>
      </c>
      <c r="K61" s="21" t="s">
        <v>159</v>
      </c>
      <c r="L61" s="41">
        <v>42179</v>
      </c>
      <c r="M61" s="41">
        <v>42248</v>
      </c>
      <c r="N61" s="89" t="s">
        <v>133</v>
      </c>
      <c r="O61" s="42"/>
      <c r="P61" s="50"/>
      <c r="Q61" s="26"/>
      <c r="R61" s="78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  <c r="AMC61" s="26"/>
      <c r="AMD61" s="26"/>
      <c r="AME61" s="26"/>
      <c r="AMF61" s="26"/>
      <c r="AMH61" s="46"/>
    </row>
    <row r="62" spans="1:1022">
      <c r="A62" s="15"/>
      <c r="B62" s="37"/>
      <c r="C62" s="37"/>
      <c r="D62" s="66"/>
      <c r="E62" s="38"/>
      <c r="F62" s="37"/>
      <c r="G62" s="39"/>
      <c r="H62" s="39"/>
      <c r="I62" s="37"/>
      <c r="J62" s="40"/>
      <c r="K62" s="21"/>
      <c r="L62" s="41"/>
      <c r="M62" s="41"/>
      <c r="N62" s="47"/>
      <c r="O62" s="42"/>
      <c r="P62" s="50"/>
      <c r="Q62" s="26"/>
      <c r="R62" s="78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  <c r="ALU62" s="26"/>
      <c r="ALV62" s="26"/>
      <c r="ALW62" s="26"/>
      <c r="ALX62" s="26"/>
      <c r="ALY62" s="26"/>
      <c r="ALZ62" s="26"/>
      <c r="AMA62" s="26"/>
      <c r="AMB62" s="26"/>
      <c r="AMC62" s="26"/>
      <c r="AMD62" s="26"/>
      <c r="AME62" s="26"/>
      <c r="AMF62" s="26"/>
    </row>
    <row r="63" spans="1:1022">
      <c r="A63" s="15" t="s">
        <v>18</v>
      </c>
      <c r="B63" s="37" t="s">
        <v>162</v>
      </c>
      <c r="C63" s="37" t="s">
        <v>163</v>
      </c>
      <c r="D63" s="37"/>
      <c r="E63" s="38" t="s">
        <v>164</v>
      </c>
      <c r="F63" s="37" t="s">
        <v>165</v>
      </c>
      <c r="G63" s="90" t="s">
        <v>166</v>
      </c>
      <c r="H63" s="39">
        <v>1</v>
      </c>
      <c r="I63" s="37" t="s">
        <v>23</v>
      </c>
      <c r="J63" s="40">
        <f t="shared" ref="J63:J106" si="1">$J$2*H63</f>
        <v>3050</v>
      </c>
      <c r="K63" s="21" t="s">
        <v>167</v>
      </c>
      <c r="L63" s="41">
        <v>42192</v>
      </c>
      <c r="M63" s="41">
        <v>42251</v>
      </c>
      <c r="N63" s="47" t="s">
        <v>168</v>
      </c>
      <c r="O63" s="83"/>
      <c r="P63" s="50"/>
      <c r="Q63" s="27"/>
      <c r="R63" s="78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  <c r="AMC63" s="26"/>
      <c r="AMD63" s="26"/>
      <c r="AME63" s="26"/>
      <c r="AMF63" s="26"/>
      <c r="AMH63" s="46"/>
    </row>
    <row r="64" spans="1:1022" ht="13.35" customHeight="1">
      <c r="A64" s="55" t="s">
        <v>107</v>
      </c>
      <c r="B64" s="55" t="s">
        <v>169</v>
      </c>
      <c r="C64" s="55" t="s">
        <v>170</v>
      </c>
      <c r="D64" s="91" t="s">
        <v>171</v>
      </c>
      <c r="E64" s="92" t="s">
        <v>172</v>
      </c>
      <c r="F64" s="37" t="s">
        <v>173</v>
      </c>
      <c r="G64" s="69" t="s">
        <v>174</v>
      </c>
      <c r="H64" s="69">
        <v>3</v>
      </c>
      <c r="I64" s="55" t="s">
        <v>23</v>
      </c>
      <c r="J64" s="40">
        <f t="shared" si="1"/>
        <v>9150</v>
      </c>
      <c r="K64" s="52" t="s">
        <v>175</v>
      </c>
      <c r="L64" s="41">
        <v>42200</v>
      </c>
      <c r="M64" s="33">
        <v>42251</v>
      </c>
      <c r="N64" s="34" t="s">
        <v>176</v>
      </c>
      <c r="O64" s="93"/>
      <c r="P64" s="61"/>
      <c r="Q64" s="88"/>
      <c r="R64" s="70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  <c r="AMC64" s="26"/>
      <c r="AMD64" s="26"/>
      <c r="AME64" s="26"/>
      <c r="AMF64" s="26"/>
      <c r="AMH64" s="46"/>
    </row>
    <row r="65" spans="1:1022">
      <c r="A65" s="37" t="s">
        <v>107</v>
      </c>
      <c r="B65" s="54" t="s">
        <v>177</v>
      </c>
      <c r="C65" s="94" t="s">
        <v>178</v>
      </c>
      <c r="D65" s="95" t="s">
        <v>179</v>
      </c>
      <c r="E65" s="96" t="s">
        <v>180</v>
      </c>
      <c r="F65" s="54" t="s">
        <v>112</v>
      </c>
      <c r="G65" s="90" t="s">
        <v>181</v>
      </c>
      <c r="H65" s="57">
        <v>2</v>
      </c>
      <c r="I65" s="54" t="s">
        <v>23</v>
      </c>
      <c r="J65" s="40">
        <f t="shared" si="1"/>
        <v>6100</v>
      </c>
      <c r="K65" s="58" t="s">
        <v>182</v>
      </c>
      <c r="L65" s="59">
        <v>42241</v>
      </c>
      <c r="M65" s="59">
        <v>42251</v>
      </c>
      <c r="N65" s="97" t="s">
        <v>139</v>
      </c>
      <c r="O65" s="65"/>
      <c r="P65" s="61"/>
      <c r="Q65" s="88"/>
      <c r="R65" s="70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  <c r="TK65" s="26"/>
      <c r="TL65" s="26"/>
      <c r="TM65" s="26"/>
      <c r="TN65" s="26"/>
      <c r="TO65" s="26"/>
      <c r="TP65" s="26"/>
      <c r="TQ65" s="26"/>
      <c r="TR65" s="26"/>
      <c r="TS65" s="26"/>
      <c r="TT65" s="26"/>
      <c r="TU65" s="26"/>
      <c r="TV65" s="26"/>
      <c r="TW65" s="26"/>
      <c r="TX65" s="26"/>
      <c r="TY65" s="26"/>
      <c r="TZ65" s="26"/>
      <c r="UA65" s="26"/>
      <c r="UB65" s="26"/>
      <c r="UC65" s="26"/>
      <c r="UD65" s="26"/>
      <c r="UE65" s="26"/>
      <c r="UF65" s="26"/>
      <c r="UG65" s="26"/>
      <c r="UH65" s="26"/>
      <c r="UI65" s="26"/>
      <c r="UJ65" s="26"/>
      <c r="UK65" s="26"/>
      <c r="UL65" s="26"/>
      <c r="UM65" s="26"/>
      <c r="UN65" s="26"/>
      <c r="UO65" s="26"/>
      <c r="UP65" s="26"/>
      <c r="UQ65" s="26"/>
      <c r="UR65" s="26"/>
      <c r="US65" s="26"/>
      <c r="UT65" s="26"/>
      <c r="UU65" s="26"/>
      <c r="UV65" s="26"/>
      <c r="UW65" s="26"/>
      <c r="UX65" s="26"/>
      <c r="UY65" s="26"/>
      <c r="UZ65" s="26"/>
      <c r="VA65" s="26"/>
      <c r="VB65" s="26"/>
      <c r="VC65" s="26"/>
      <c r="VD65" s="26"/>
      <c r="VE65" s="26"/>
      <c r="VF65" s="26"/>
      <c r="VG65" s="26"/>
      <c r="VH65" s="26"/>
      <c r="VI65" s="26"/>
      <c r="VJ65" s="26"/>
      <c r="VK65" s="26"/>
      <c r="VL65" s="26"/>
      <c r="VM65" s="26"/>
      <c r="VN65" s="26"/>
      <c r="VO65" s="26"/>
      <c r="VP65" s="26"/>
      <c r="VQ65" s="26"/>
      <c r="VR65" s="26"/>
      <c r="VS65" s="26"/>
      <c r="VT65" s="26"/>
      <c r="VU65" s="26"/>
      <c r="VV65" s="26"/>
      <c r="VW65" s="26"/>
      <c r="VX65" s="26"/>
      <c r="VY65" s="26"/>
      <c r="VZ65" s="26"/>
      <c r="WA65" s="26"/>
      <c r="WB65" s="26"/>
      <c r="WC65" s="26"/>
      <c r="WD65" s="26"/>
      <c r="WE65" s="26"/>
      <c r="WF65" s="26"/>
      <c r="WG65" s="26"/>
      <c r="WH65" s="26"/>
      <c r="WI65" s="26"/>
      <c r="WJ65" s="26"/>
      <c r="WK65" s="26"/>
      <c r="WL65" s="26"/>
      <c r="WM65" s="26"/>
      <c r="WN65" s="26"/>
      <c r="WO65" s="26"/>
      <c r="WP65" s="26"/>
      <c r="WQ65" s="26"/>
      <c r="WR65" s="26"/>
      <c r="WS65" s="26"/>
      <c r="WT65" s="26"/>
      <c r="WU65" s="26"/>
      <c r="WV65" s="26"/>
      <c r="WW65" s="26"/>
      <c r="WX65" s="26"/>
      <c r="WY65" s="26"/>
      <c r="WZ65" s="26"/>
      <c r="XA65" s="26"/>
      <c r="XB65" s="26"/>
      <c r="XC65" s="26"/>
      <c r="XD65" s="26"/>
      <c r="XE65" s="26"/>
      <c r="XF65" s="26"/>
      <c r="XG65" s="26"/>
      <c r="XH65" s="26"/>
      <c r="XI65" s="26"/>
      <c r="XJ65" s="26"/>
      <c r="XK65" s="26"/>
      <c r="XL65" s="26"/>
      <c r="XM65" s="26"/>
      <c r="XN65" s="26"/>
      <c r="XO65" s="26"/>
      <c r="XP65" s="26"/>
      <c r="XQ65" s="26"/>
      <c r="XR65" s="26"/>
      <c r="XS65" s="26"/>
      <c r="XT65" s="26"/>
      <c r="XU65" s="26"/>
      <c r="XV65" s="26"/>
      <c r="XW65" s="26"/>
      <c r="XX65" s="26"/>
      <c r="XY65" s="26"/>
      <c r="XZ65" s="26"/>
      <c r="YA65" s="26"/>
      <c r="YB65" s="26"/>
      <c r="YC65" s="26"/>
      <c r="YD65" s="26"/>
      <c r="YE65" s="26"/>
      <c r="YF65" s="26"/>
      <c r="YG65" s="26"/>
      <c r="YH65" s="26"/>
      <c r="YI65" s="26"/>
      <c r="YJ65" s="26"/>
      <c r="YK65" s="26"/>
      <c r="YL65" s="26"/>
      <c r="YM65" s="26"/>
      <c r="YN65" s="26"/>
      <c r="YO65" s="26"/>
      <c r="YP65" s="26"/>
      <c r="YQ65" s="26"/>
      <c r="YR65" s="26"/>
      <c r="YS65" s="26"/>
      <c r="YT65" s="26"/>
      <c r="YU65" s="26"/>
      <c r="YV65" s="26"/>
      <c r="YW65" s="26"/>
      <c r="YX65" s="26"/>
      <c r="YY65" s="26"/>
      <c r="YZ65" s="26"/>
      <c r="ZA65" s="26"/>
      <c r="ZB65" s="26"/>
      <c r="ZC65" s="26"/>
      <c r="ZD65" s="26"/>
      <c r="ZE65" s="26"/>
      <c r="ZF65" s="26"/>
      <c r="ZG65" s="26"/>
      <c r="ZH65" s="26"/>
      <c r="ZI65" s="26"/>
      <c r="ZJ65" s="26"/>
      <c r="ZK65" s="26"/>
      <c r="ZL65" s="26"/>
      <c r="ZM65" s="26"/>
      <c r="ZN65" s="26"/>
      <c r="ZO65" s="26"/>
      <c r="ZP65" s="26"/>
      <c r="ZQ65" s="26"/>
      <c r="ZR65" s="26"/>
      <c r="ZS65" s="26"/>
      <c r="ZT65" s="26"/>
      <c r="ZU65" s="26"/>
      <c r="ZV65" s="26"/>
      <c r="ZW65" s="26"/>
      <c r="ZX65" s="26"/>
      <c r="ZY65" s="26"/>
      <c r="ZZ65" s="26"/>
      <c r="AAA65" s="26"/>
      <c r="AAB65" s="26"/>
      <c r="AAC65" s="26"/>
      <c r="AAD65" s="26"/>
      <c r="AAE65" s="26"/>
      <c r="AAF65" s="26"/>
      <c r="AAG65" s="26"/>
      <c r="AAH65" s="26"/>
      <c r="AAI65" s="26"/>
      <c r="AAJ65" s="26"/>
      <c r="AAK65" s="26"/>
      <c r="AAL65" s="26"/>
      <c r="AAM65" s="26"/>
      <c r="AAN65" s="26"/>
      <c r="AAO65" s="26"/>
      <c r="AAP65" s="26"/>
      <c r="AAQ65" s="26"/>
      <c r="AAR65" s="26"/>
      <c r="AAS65" s="26"/>
      <c r="AAT65" s="26"/>
      <c r="AAU65" s="26"/>
      <c r="AAV65" s="26"/>
      <c r="AAW65" s="26"/>
      <c r="AAX65" s="26"/>
      <c r="AAY65" s="26"/>
      <c r="AAZ65" s="26"/>
      <c r="ABA65" s="26"/>
      <c r="ABB65" s="26"/>
      <c r="ABC65" s="26"/>
      <c r="ABD65" s="26"/>
      <c r="ABE65" s="26"/>
      <c r="ABF65" s="26"/>
      <c r="ABG65" s="26"/>
      <c r="ABH65" s="26"/>
      <c r="ABI65" s="26"/>
      <c r="ABJ65" s="26"/>
      <c r="ABK65" s="26"/>
      <c r="ABL65" s="26"/>
      <c r="ABM65" s="26"/>
      <c r="ABN65" s="26"/>
      <c r="ABO65" s="26"/>
      <c r="ABP65" s="26"/>
      <c r="ABQ65" s="26"/>
      <c r="ABR65" s="26"/>
      <c r="ABS65" s="26"/>
      <c r="ABT65" s="26"/>
      <c r="ABU65" s="26"/>
      <c r="ABV65" s="26"/>
      <c r="ABW65" s="26"/>
      <c r="ABX65" s="26"/>
      <c r="ABY65" s="26"/>
      <c r="ABZ65" s="26"/>
      <c r="ACA65" s="26"/>
      <c r="ACB65" s="26"/>
      <c r="ACC65" s="26"/>
      <c r="ACD65" s="26"/>
      <c r="ACE65" s="26"/>
      <c r="ACF65" s="26"/>
      <c r="ACG65" s="26"/>
      <c r="ACH65" s="26"/>
      <c r="ACI65" s="26"/>
      <c r="ACJ65" s="26"/>
      <c r="ACK65" s="26"/>
      <c r="ACL65" s="26"/>
      <c r="ACM65" s="26"/>
      <c r="ACN65" s="26"/>
      <c r="ACO65" s="26"/>
      <c r="ACP65" s="26"/>
      <c r="ACQ65" s="26"/>
      <c r="ACR65" s="26"/>
      <c r="ACS65" s="26"/>
      <c r="ACT65" s="26"/>
      <c r="ACU65" s="26"/>
      <c r="ACV65" s="26"/>
      <c r="ACW65" s="26"/>
      <c r="ACX65" s="26"/>
      <c r="ACY65" s="26"/>
      <c r="ACZ65" s="26"/>
      <c r="ADA65" s="26"/>
      <c r="ADB65" s="26"/>
      <c r="ADC65" s="26"/>
      <c r="ADD65" s="26"/>
      <c r="ADE65" s="26"/>
      <c r="ADF65" s="26"/>
      <c r="ADG65" s="26"/>
      <c r="ADH65" s="26"/>
      <c r="ADI65" s="26"/>
      <c r="ADJ65" s="26"/>
      <c r="ADK65" s="26"/>
      <c r="ADL65" s="26"/>
      <c r="ADM65" s="26"/>
      <c r="ADN65" s="26"/>
      <c r="ADO65" s="26"/>
      <c r="ADP65" s="26"/>
      <c r="ADQ65" s="26"/>
      <c r="ADR65" s="26"/>
      <c r="ADS65" s="26"/>
      <c r="ADT65" s="26"/>
      <c r="ADU65" s="26"/>
      <c r="ADV65" s="26"/>
      <c r="ADW65" s="26"/>
      <c r="ADX65" s="26"/>
      <c r="ADY65" s="26"/>
      <c r="ADZ65" s="26"/>
      <c r="AEA65" s="26"/>
      <c r="AEB65" s="26"/>
      <c r="AEC65" s="26"/>
      <c r="AED65" s="26"/>
      <c r="AEE65" s="26"/>
      <c r="AEF65" s="26"/>
      <c r="AEG65" s="26"/>
      <c r="AEH65" s="26"/>
      <c r="AEI65" s="26"/>
      <c r="AEJ65" s="26"/>
      <c r="AEK65" s="26"/>
      <c r="AEL65" s="26"/>
      <c r="AEM65" s="26"/>
      <c r="AEN65" s="26"/>
      <c r="AEO65" s="26"/>
      <c r="AEP65" s="26"/>
      <c r="AEQ65" s="26"/>
      <c r="AER65" s="26"/>
      <c r="AES65" s="26"/>
      <c r="AET65" s="26"/>
      <c r="AEU65" s="26"/>
      <c r="AEV65" s="26"/>
      <c r="AEW65" s="26"/>
      <c r="AEX65" s="26"/>
      <c r="AEY65" s="26"/>
      <c r="AEZ65" s="26"/>
      <c r="AFA65" s="26"/>
      <c r="AFB65" s="26"/>
      <c r="AFC65" s="26"/>
      <c r="AFD65" s="26"/>
      <c r="AFE65" s="26"/>
      <c r="AFF65" s="26"/>
      <c r="AFG65" s="26"/>
      <c r="AFH65" s="26"/>
      <c r="AFI65" s="26"/>
      <c r="AFJ65" s="26"/>
      <c r="AFK65" s="26"/>
      <c r="AFL65" s="26"/>
      <c r="AFM65" s="26"/>
      <c r="AFN65" s="26"/>
      <c r="AFO65" s="26"/>
      <c r="AFP65" s="26"/>
      <c r="AFQ65" s="26"/>
      <c r="AFR65" s="26"/>
      <c r="AFS65" s="26"/>
      <c r="AFT65" s="26"/>
      <c r="AFU65" s="26"/>
      <c r="AFV65" s="26"/>
      <c r="AFW65" s="26"/>
      <c r="AFX65" s="26"/>
      <c r="AFY65" s="26"/>
      <c r="AFZ65" s="26"/>
      <c r="AGA65" s="26"/>
      <c r="AGB65" s="26"/>
      <c r="AGC65" s="26"/>
      <c r="AGD65" s="26"/>
      <c r="AGE65" s="26"/>
      <c r="AGF65" s="26"/>
      <c r="AGG65" s="26"/>
      <c r="AGH65" s="26"/>
      <c r="AGI65" s="26"/>
      <c r="AGJ65" s="26"/>
      <c r="AGK65" s="26"/>
      <c r="AGL65" s="26"/>
      <c r="AGM65" s="26"/>
      <c r="AGN65" s="26"/>
      <c r="AGO65" s="26"/>
      <c r="AGP65" s="26"/>
      <c r="AGQ65" s="26"/>
      <c r="AGR65" s="26"/>
      <c r="AGS65" s="26"/>
      <c r="AGT65" s="26"/>
      <c r="AGU65" s="26"/>
      <c r="AGV65" s="26"/>
      <c r="AGW65" s="26"/>
      <c r="AGX65" s="26"/>
      <c r="AGY65" s="26"/>
      <c r="AGZ65" s="26"/>
      <c r="AHA65" s="26"/>
      <c r="AHB65" s="26"/>
      <c r="AHC65" s="26"/>
      <c r="AHD65" s="26"/>
      <c r="AHE65" s="26"/>
      <c r="AHF65" s="26"/>
      <c r="AHG65" s="26"/>
      <c r="AHH65" s="26"/>
      <c r="AHI65" s="26"/>
      <c r="AHJ65" s="26"/>
      <c r="AHK65" s="26"/>
      <c r="AHL65" s="26"/>
      <c r="AHM65" s="26"/>
      <c r="AHN65" s="26"/>
      <c r="AHO65" s="26"/>
      <c r="AHP65" s="26"/>
      <c r="AHQ65" s="26"/>
      <c r="AHR65" s="26"/>
      <c r="AHS65" s="26"/>
      <c r="AHT65" s="26"/>
      <c r="AHU65" s="26"/>
      <c r="AHV65" s="26"/>
      <c r="AHW65" s="26"/>
      <c r="AHX65" s="26"/>
      <c r="AHY65" s="26"/>
      <c r="AHZ65" s="26"/>
      <c r="AIA65" s="26"/>
      <c r="AIB65" s="26"/>
      <c r="AIC65" s="26"/>
      <c r="AID65" s="26"/>
      <c r="AIE65" s="26"/>
      <c r="AIF65" s="26"/>
      <c r="AIG65" s="26"/>
      <c r="AIH65" s="26"/>
      <c r="AII65" s="26"/>
      <c r="AIJ65" s="26"/>
      <c r="AIK65" s="26"/>
      <c r="AIL65" s="26"/>
      <c r="AIM65" s="26"/>
      <c r="AIN65" s="26"/>
      <c r="AIO65" s="26"/>
      <c r="AIP65" s="26"/>
      <c r="AIQ65" s="26"/>
      <c r="AIR65" s="26"/>
      <c r="AIS65" s="26"/>
      <c r="AIT65" s="26"/>
      <c r="AIU65" s="26"/>
      <c r="AIV65" s="26"/>
      <c r="AIW65" s="26"/>
      <c r="AIX65" s="26"/>
      <c r="AIY65" s="26"/>
      <c r="AIZ65" s="26"/>
      <c r="AJA65" s="26"/>
      <c r="AJB65" s="26"/>
      <c r="AJC65" s="26"/>
      <c r="AJD65" s="26"/>
      <c r="AJE65" s="26"/>
      <c r="AJF65" s="26"/>
      <c r="AJG65" s="26"/>
      <c r="AJH65" s="26"/>
      <c r="AJI65" s="26"/>
      <c r="AJJ65" s="26"/>
      <c r="AJK65" s="26"/>
      <c r="AJL65" s="26"/>
      <c r="AJM65" s="26"/>
      <c r="AJN65" s="26"/>
      <c r="AJO65" s="26"/>
      <c r="AJP65" s="26"/>
      <c r="AJQ65" s="26"/>
      <c r="AJR65" s="26"/>
      <c r="AJS65" s="26"/>
      <c r="AJT65" s="26"/>
      <c r="AJU65" s="26"/>
      <c r="AJV65" s="26"/>
      <c r="AJW65" s="26"/>
      <c r="AJX65" s="26"/>
      <c r="AJY65" s="26"/>
      <c r="AJZ65" s="26"/>
      <c r="AKA65" s="26"/>
      <c r="AKB65" s="26"/>
      <c r="AKC65" s="26"/>
      <c r="AKD65" s="26"/>
      <c r="AKE65" s="26"/>
      <c r="AKF65" s="26"/>
      <c r="AKG65" s="26"/>
      <c r="AKH65" s="26"/>
      <c r="AKI65" s="26"/>
      <c r="AKJ65" s="26"/>
      <c r="AKK65" s="26"/>
      <c r="AKL65" s="26"/>
      <c r="AKM65" s="26"/>
      <c r="AKN65" s="26"/>
      <c r="AKO65" s="26"/>
      <c r="AKP65" s="26"/>
      <c r="AKQ65" s="26"/>
      <c r="AKR65" s="26"/>
      <c r="AKS65" s="26"/>
      <c r="AKT65" s="26"/>
      <c r="AKU65" s="26"/>
      <c r="AKV65" s="26"/>
      <c r="AKW65" s="26"/>
      <c r="AKX65" s="26"/>
      <c r="AKY65" s="26"/>
      <c r="AKZ65" s="26"/>
      <c r="ALA65" s="26"/>
      <c r="ALB65" s="26"/>
      <c r="ALC65" s="26"/>
      <c r="ALD65" s="26"/>
      <c r="ALE65" s="26"/>
      <c r="ALF65" s="26"/>
      <c r="ALG65" s="26"/>
      <c r="ALH65" s="26"/>
      <c r="ALI65" s="26"/>
      <c r="ALJ65" s="26"/>
      <c r="ALK65" s="26"/>
      <c r="ALL65" s="26"/>
      <c r="ALM65" s="26"/>
      <c r="ALN65" s="26"/>
      <c r="ALO65" s="26"/>
      <c r="ALP65" s="26"/>
      <c r="ALQ65" s="26"/>
      <c r="ALR65" s="26"/>
      <c r="ALS65" s="26"/>
      <c r="ALT65" s="26"/>
      <c r="ALU65" s="26"/>
      <c r="ALV65" s="26"/>
      <c r="ALW65" s="26"/>
      <c r="ALX65" s="26"/>
      <c r="ALY65" s="26"/>
      <c r="ALZ65" s="26"/>
      <c r="AMA65" s="26"/>
      <c r="AMB65" s="26"/>
      <c r="AMC65" s="26"/>
      <c r="AMD65" s="26"/>
      <c r="AME65" s="26"/>
      <c r="AMF65" s="26"/>
      <c r="AMH65" s="46"/>
    </row>
    <row r="66" spans="1:1022">
      <c r="A66" s="37" t="s">
        <v>107</v>
      </c>
      <c r="B66" s="54" t="s">
        <v>183</v>
      </c>
      <c r="C66" s="55" t="s">
        <v>184</v>
      </c>
      <c r="D66" s="54" t="s">
        <v>185</v>
      </c>
      <c r="E66" s="56" t="s">
        <v>186</v>
      </c>
      <c r="F66" s="54" t="s">
        <v>187</v>
      </c>
      <c r="G66" s="90" t="s">
        <v>188</v>
      </c>
      <c r="H66" s="57">
        <v>1</v>
      </c>
      <c r="I66" s="54" t="s">
        <v>23</v>
      </c>
      <c r="J66" s="40">
        <f t="shared" si="1"/>
        <v>3050</v>
      </c>
      <c r="K66" s="58" t="s">
        <v>189</v>
      </c>
      <c r="L66" s="41">
        <v>42179</v>
      </c>
      <c r="M66" s="33">
        <v>42268</v>
      </c>
      <c r="N66" s="98" t="s">
        <v>190</v>
      </c>
      <c r="O66" s="99"/>
      <c r="P66" s="65"/>
      <c r="Q66" s="88"/>
      <c r="R66" s="70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  <c r="ALU66" s="26"/>
      <c r="ALV66" s="26"/>
      <c r="ALW66" s="26"/>
      <c r="ALX66" s="26"/>
      <c r="ALY66" s="26"/>
      <c r="ALZ66" s="26"/>
      <c r="AMA66" s="26"/>
      <c r="AMB66" s="26"/>
      <c r="AMC66" s="26"/>
      <c r="AMD66" s="26"/>
      <c r="AME66" s="26"/>
      <c r="AMF66" s="26"/>
      <c r="AMH66" s="27"/>
    </row>
    <row r="67" spans="1:1022">
      <c r="A67" s="55" t="s">
        <v>107</v>
      </c>
      <c r="B67" s="55" t="s">
        <v>191</v>
      </c>
      <c r="C67" s="55" t="s">
        <v>192</v>
      </c>
      <c r="D67" s="91" t="s">
        <v>193</v>
      </c>
      <c r="E67" s="92" t="s">
        <v>194</v>
      </c>
      <c r="F67" s="55" t="s">
        <v>112</v>
      </c>
      <c r="G67" s="69" t="s">
        <v>195</v>
      </c>
      <c r="H67" s="69">
        <v>4</v>
      </c>
      <c r="I67" s="55" t="s">
        <v>23</v>
      </c>
      <c r="J67" s="40">
        <f t="shared" si="1"/>
        <v>12200</v>
      </c>
      <c r="K67" s="58" t="s">
        <v>182</v>
      </c>
      <c r="L67" s="59">
        <v>42242</v>
      </c>
      <c r="M67" s="59">
        <v>42251</v>
      </c>
      <c r="N67" s="98" t="s">
        <v>139</v>
      </c>
      <c r="O67" s="27"/>
      <c r="P67" s="61"/>
      <c r="Q67" s="88"/>
      <c r="R67" s="70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  <c r="ALX67" s="26"/>
      <c r="ALY67" s="26"/>
      <c r="ALZ67" s="26"/>
      <c r="AMA67" s="26"/>
      <c r="AMB67" s="26"/>
      <c r="AMC67" s="26"/>
      <c r="AMD67" s="26"/>
      <c r="AME67" s="26"/>
      <c r="AMF67" s="26"/>
      <c r="AMH67" s="46"/>
    </row>
    <row r="68" spans="1:1022">
      <c r="A68" s="37" t="s">
        <v>107</v>
      </c>
      <c r="B68" s="54" t="s">
        <v>196</v>
      </c>
      <c r="C68" s="66" t="s">
        <v>197</v>
      </c>
      <c r="D68" s="54" t="s">
        <v>193</v>
      </c>
      <c r="E68" s="56" t="s">
        <v>198</v>
      </c>
      <c r="F68" s="54" t="s">
        <v>199</v>
      </c>
      <c r="G68" s="90" t="s">
        <v>200</v>
      </c>
      <c r="H68" s="57">
        <v>1</v>
      </c>
      <c r="I68" s="54" t="s">
        <v>23</v>
      </c>
      <c r="J68" s="40">
        <f t="shared" si="1"/>
        <v>3050</v>
      </c>
      <c r="K68" s="58" t="s">
        <v>201</v>
      </c>
      <c r="L68" s="59">
        <v>42241</v>
      </c>
      <c r="M68" s="59">
        <v>42251</v>
      </c>
      <c r="N68" s="97" t="s">
        <v>202</v>
      </c>
      <c r="O68" s="65"/>
      <c r="P68" s="61"/>
      <c r="Q68" s="88"/>
      <c r="R68" s="70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  <c r="ALU68" s="26"/>
      <c r="ALV68" s="26"/>
      <c r="ALW68" s="26"/>
      <c r="ALX68" s="26"/>
      <c r="ALY68" s="26"/>
      <c r="ALZ68" s="26"/>
      <c r="AMA68" s="26"/>
      <c r="AMB68" s="26"/>
      <c r="AMC68" s="26"/>
      <c r="AMD68" s="26"/>
      <c r="AME68" s="26"/>
      <c r="AMF68" s="26"/>
      <c r="AMH68" s="46"/>
    </row>
    <row r="69" spans="1:1022">
      <c r="A69" s="37" t="s">
        <v>107</v>
      </c>
      <c r="B69" s="54" t="s">
        <v>203</v>
      </c>
      <c r="C69" s="66" t="s">
        <v>204</v>
      </c>
      <c r="D69" s="54" t="s">
        <v>193</v>
      </c>
      <c r="E69" s="56" t="s">
        <v>205</v>
      </c>
      <c r="F69" s="54" t="s">
        <v>199</v>
      </c>
      <c r="G69" s="90" t="s">
        <v>206</v>
      </c>
      <c r="H69" s="57">
        <v>3</v>
      </c>
      <c r="I69" s="54" t="s">
        <v>23</v>
      </c>
      <c r="J69" s="40">
        <f t="shared" si="1"/>
        <v>9150</v>
      </c>
      <c r="K69" s="58" t="s">
        <v>201</v>
      </c>
      <c r="L69" s="59">
        <v>42241</v>
      </c>
      <c r="M69" s="59">
        <v>42251</v>
      </c>
      <c r="N69" s="97" t="s">
        <v>202</v>
      </c>
      <c r="O69" s="65"/>
      <c r="P69" s="61"/>
      <c r="Q69" s="88"/>
      <c r="R69" s="70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  <c r="TK69" s="26"/>
      <c r="TL69" s="26"/>
      <c r="TM69" s="26"/>
      <c r="TN69" s="26"/>
      <c r="TO69" s="26"/>
      <c r="TP69" s="26"/>
      <c r="TQ69" s="26"/>
      <c r="TR69" s="26"/>
      <c r="TS69" s="26"/>
      <c r="TT69" s="26"/>
      <c r="TU69" s="26"/>
      <c r="TV69" s="26"/>
      <c r="TW69" s="26"/>
      <c r="TX69" s="26"/>
      <c r="TY69" s="26"/>
      <c r="TZ69" s="26"/>
      <c r="UA69" s="26"/>
      <c r="UB69" s="26"/>
      <c r="UC69" s="26"/>
      <c r="UD69" s="26"/>
      <c r="UE69" s="26"/>
      <c r="UF69" s="26"/>
      <c r="UG69" s="26"/>
      <c r="UH69" s="26"/>
      <c r="UI69" s="26"/>
      <c r="UJ69" s="26"/>
      <c r="UK69" s="26"/>
      <c r="UL69" s="26"/>
      <c r="UM69" s="26"/>
      <c r="UN69" s="26"/>
      <c r="UO69" s="26"/>
      <c r="UP69" s="26"/>
      <c r="UQ69" s="26"/>
      <c r="UR69" s="26"/>
      <c r="US69" s="26"/>
      <c r="UT69" s="26"/>
      <c r="UU69" s="26"/>
      <c r="UV69" s="26"/>
      <c r="UW69" s="26"/>
      <c r="UX69" s="26"/>
      <c r="UY69" s="26"/>
      <c r="UZ69" s="26"/>
      <c r="VA69" s="26"/>
      <c r="VB69" s="26"/>
      <c r="VC69" s="26"/>
      <c r="VD69" s="26"/>
      <c r="VE69" s="26"/>
      <c r="VF69" s="26"/>
      <c r="VG69" s="26"/>
      <c r="VH69" s="26"/>
      <c r="VI69" s="26"/>
      <c r="VJ69" s="26"/>
      <c r="VK69" s="26"/>
      <c r="VL69" s="26"/>
      <c r="VM69" s="26"/>
      <c r="VN69" s="26"/>
      <c r="VO69" s="26"/>
      <c r="VP69" s="26"/>
      <c r="VQ69" s="26"/>
      <c r="VR69" s="26"/>
      <c r="VS69" s="26"/>
      <c r="VT69" s="26"/>
      <c r="VU69" s="26"/>
      <c r="VV69" s="26"/>
      <c r="VW69" s="26"/>
      <c r="VX69" s="26"/>
      <c r="VY69" s="26"/>
      <c r="VZ69" s="26"/>
      <c r="WA69" s="26"/>
      <c r="WB69" s="26"/>
      <c r="WC69" s="26"/>
      <c r="WD69" s="26"/>
      <c r="WE69" s="26"/>
      <c r="WF69" s="26"/>
      <c r="WG69" s="26"/>
      <c r="WH69" s="26"/>
      <c r="WI69" s="26"/>
      <c r="WJ69" s="26"/>
      <c r="WK69" s="26"/>
      <c r="WL69" s="26"/>
      <c r="WM69" s="26"/>
      <c r="WN69" s="26"/>
      <c r="WO69" s="26"/>
      <c r="WP69" s="26"/>
      <c r="WQ69" s="26"/>
      <c r="WR69" s="26"/>
      <c r="WS69" s="26"/>
      <c r="WT69" s="26"/>
      <c r="WU69" s="26"/>
      <c r="WV69" s="26"/>
      <c r="WW69" s="26"/>
      <c r="WX69" s="26"/>
      <c r="WY69" s="26"/>
      <c r="WZ69" s="26"/>
      <c r="XA69" s="26"/>
      <c r="XB69" s="26"/>
      <c r="XC69" s="26"/>
      <c r="XD69" s="26"/>
      <c r="XE69" s="26"/>
      <c r="XF69" s="26"/>
      <c r="XG69" s="26"/>
      <c r="XH69" s="26"/>
      <c r="XI69" s="26"/>
      <c r="XJ69" s="26"/>
      <c r="XK69" s="26"/>
      <c r="XL69" s="26"/>
      <c r="XM69" s="26"/>
      <c r="XN69" s="26"/>
      <c r="XO69" s="26"/>
      <c r="XP69" s="26"/>
      <c r="XQ69" s="26"/>
      <c r="XR69" s="26"/>
      <c r="XS69" s="26"/>
      <c r="XT69" s="26"/>
      <c r="XU69" s="26"/>
      <c r="XV69" s="26"/>
      <c r="XW69" s="26"/>
      <c r="XX69" s="26"/>
      <c r="XY69" s="26"/>
      <c r="XZ69" s="26"/>
      <c r="YA69" s="26"/>
      <c r="YB69" s="26"/>
      <c r="YC69" s="26"/>
      <c r="YD69" s="26"/>
      <c r="YE69" s="26"/>
      <c r="YF69" s="26"/>
      <c r="YG69" s="26"/>
      <c r="YH69" s="26"/>
      <c r="YI69" s="26"/>
      <c r="YJ69" s="26"/>
      <c r="YK69" s="26"/>
      <c r="YL69" s="26"/>
      <c r="YM69" s="26"/>
      <c r="YN69" s="26"/>
      <c r="YO69" s="26"/>
      <c r="YP69" s="26"/>
      <c r="YQ69" s="26"/>
      <c r="YR69" s="26"/>
      <c r="YS69" s="26"/>
      <c r="YT69" s="26"/>
      <c r="YU69" s="26"/>
      <c r="YV69" s="26"/>
      <c r="YW69" s="26"/>
      <c r="YX69" s="26"/>
      <c r="YY69" s="26"/>
      <c r="YZ69" s="26"/>
      <c r="ZA69" s="26"/>
      <c r="ZB69" s="26"/>
      <c r="ZC69" s="26"/>
      <c r="ZD69" s="26"/>
      <c r="ZE69" s="26"/>
      <c r="ZF69" s="26"/>
      <c r="ZG69" s="26"/>
      <c r="ZH69" s="26"/>
      <c r="ZI69" s="26"/>
      <c r="ZJ69" s="26"/>
      <c r="ZK69" s="26"/>
      <c r="ZL69" s="26"/>
      <c r="ZM69" s="26"/>
      <c r="ZN69" s="26"/>
      <c r="ZO69" s="26"/>
      <c r="ZP69" s="26"/>
      <c r="ZQ69" s="26"/>
      <c r="ZR69" s="26"/>
      <c r="ZS69" s="26"/>
      <c r="ZT69" s="26"/>
      <c r="ZU69" s="26"/>
      <c r="ZV69" s="26"/>
      <c r="ZW69" s="26"/>
      <c r="ZX69" s="26"/>
      <c r="ZY69" s="26"/>
      <c r="ZZ69" s="26"/>
      <c r="AAA69" s="26"/>
      <c r="AAB69" s="26"/>
      <c r="AAC69" s="26"/>
      <c r="AAD69" s="26"/>
      <c r="AAE69" s="26"/>
      <c r="AAF69" s="26"/>
      <c r="AAG69" s="26"/>
      <c r="AAH69" s="26"/>
      <c r="AAI69" s="26"/>
      <c r="AAJ69" s="26"/>
      <c r="AAK69" s="26"/>
      <c r="AAL69" s="26"/>
      <c r="AAM69" s="26"/>
      <c r="AAN69" s="26"/>
      <c r="AAO69" s="26"/>
      <c r="AAP69" s="26"/>
      <c r="AAQ69" s="26"/>
      <c r="AAR69" s="26"/>
      <c r="AAS69" s="26"/>
      <c r="AAT69" s="26"/>
      <c r="AAU69" s="26"/>
      <c r="AAV69" s="26"/>
      <c r="AAW69" s="26"/>
      <c r="AAX69" s="26"/>
      <c r="AAY69" s="26"/>
      <c r="AAZ69" s="26"/>
      <c r="ABA69" s="26"/>
      <c r="ABB69" s="26"/>
      <c r="ABC69" s="26"/>
      <c r="ABD69" s="26"/>
      <c r="ABE69" s="26"/>
      <c r="ABF69" s="26"/>
      <c r="ABG69" s="26"/>
      <c r="ABH69" s="26"/>
      <c r="ABI69" s="26"/>
      <c r="ABJ69" s="26"/>
      <c r="ABK69" s="26"/>
      <c r="ABL69" s="26"/>
      <c r="ABM69" s="26"/>
      <c r="ABN69" s="26"/>
      <c r="ABO69" s="26"/>
      <c r="ABP69" s="26"/>
      <c r="ABQ69" s="26"/>
      <c r="ABR69" s="26"/>
      <c r="ABS69" s="26"/>
      <c r="ABT69" s="26"/>
      <c r="ABU69" s="26"/>
      <c r="ABV69" s="26"/>
      <c r="ABW69" s="26"/>
      <c r="ABX69" s="26"/>
      <c r="ABY69" s="26"/>
      <c r="ABZ69" s="26"/>
      <c r="ACA69" s="26"/>
      <c r="ACB69" s="26"/>
      <c r="ACC69" s="26"/>
      <c r="ACD69" s="26"/>
      <c r="ACE69" s="26"/>
      <c r="ACF69" s="26"/>
      <c r="ACG69" s="26"/>
      <c r="ACH69" s="26"/>
      <c r="ACI69" s="26"/>
      <c r="ACJ69" s="26"/>
      <c r="ACK69" s="26"/>
      <c r="ACL69" s="26"/>
      <c r="ACM69" s="26"/>
      <c r="ACN69" s="26"/>
      <c r="ACO69" s="26"/>
      <c r="ACP69" s="26"/>
      <c r="ACQ69" s="26"/>
      <c r="ACR69" s="26"/>
      <c r="ACS69" s="26"/>
      <c r="ACT69" s="26"/>
      <c r="ACU69" s="26"/>
      <c r="ACV69" s="26"/>
      <c r="ACW69" s="26"/>
      <c r="ACX69" s="26"/>
      <c r="ACY69" s="26"/>
      <c r="ACZ69" s="26"/>
      <c r="ADA69" s="26"/>
      <c r="ADB69" s="26"/>
      <c r="ADC69" s="26"/>
      <c r="ADD69" s="26"/>
      <c r="ADE69" s="26"/>
      <c r="ADF69" s="26"/>
      <c r="ADG69" s="26"/>
      <c r="ADH69" s="26"/>
      <c r="ADI69" s="26"/>
      <c r="ADJ69" s="26"/>
      <c r="ADK69" s="26"/>
      <c r="ADL69" s="26"/>
      <c r="ADM69" s="26"/>
      <c r="ADN69" s="26"/>
      <c r="ADO69" s="26"/>
      <c r="ADP69" s="26"/>
      <c r="ADQ69" s="26"/>
      <c r="ADR69" s="26"/>
      <c r="ADS69" s="26"/>
      <c r="ADT69" s="26"/>
      <c r="ADU69" s="26"/>
      <c r="ADV69" s="26"/>
      <c r="ADW69" s="26"/>
      <c r="ADX69" s="26"/>
      <c r="ADY69" s="26"/>
      <c r="ADZ69" s="26"/>
      <c r="AEA69" s="26"/>
      <c r="AEB69" s="26"/>
      <c r="AEC69" s="26"/>
      <c r="AED69" s="26"/>
      <c r="AEE69" s="26"/>
      <c r="AEF69" s="26"/>
      <c r="AEG69" s="26"/>
      <c r="AEH69" s="26"/>
      <c r="AEI69" s="26"/>
      <c r="AEJ69" s="26"/>
      <c r="AEK69" s="26"/>
      <c r="AEL69" s="26"/>
      <c r="AEM69" s="26"/>
      <c r="AEN69" s="26"/>
      <c r="AEO69" s="26"/>
      <c r="AEP69" s="26"/>
      <c r="AEQ69" s="26"/>
      <c r="AER69" s="26"/>
      <c r="AES69" s="26"/>
      <c r="AET69" s="26"/>
      <c r="AEU69" s="26"/>
      <c r="AEV69" s="26"/>
      <c r="AEW69" s="26"/>
      <c r="AEX69" s="26"/>
      <c r="AEY69" s="26"/>
      <c r="AEZ69" s="26"/>
      <c r="AFA69" s="26"/>
      <c r="AFB69" s="26"/>
      <c r="AFC69" s="26"/>
      <c r="AFD69" s="26"/>
      <c r="AFE69" s="26"/>
      <c r="AFF69" s="26"/>
      <c r="AFG69" s="26"/>
      <c r="AFH69" s="26"/>
      <c r="AFI69" s="26"/>
      <c r="AFJ69" s="26"/>
      <c r="AFK69" s="26"/>
      <c r="AFL69" s="26"/>
      <c r="AFM69" s="26"/>
      <c r="AFN69" s="26"/>
      <c r="AFO69" s="26"/>
      <c r="AFP69" s="26"/>
      <c r="AFQ69" s="26"/>
      <c r="AFR69" s="26"/>
      <c r="AFS69" s="26"/>
      <c r="AFT69" s="26"/>
      <c r="AFU69" s="26"/>
      <c r="AFV69" s="26"/>
      <c r="AFW69" s="26"/>
      <c r="AFX69" s="26"/>
      <c r="AFY69" s="26"/>
      <c r="AFZ69" s="26"/>
      <c r="AGA69" s="26"/>
      <c r="AGB69" s="26"/>
      <c r="AGC69" s="26"/>
      <c r="AGD69" s="26"/>
      <c r="AGE69" s="26"/>
      <c r="AGF69" s="26"/>
      <c r="AGG69" s="26"/>
      <c r="AGH69" s="26"/>
      <c r="AGI69" s="26"/>
      <c r="AGJ69" s="26"/>
      <c r="AGK69" s="26"/>
      <c r="AGL69" s="26"/>
      <c r="AGM69" s="26"/>
      <c r="AGN69" s="26"/>
      <c r="AGO69" s="26"/>
      <c r="AGP69" s="26"/>
      <c r="AGQ69" s="26"/>
      <c r="AGR69" s="26"/>
      <c r="AGS69" s="26"/>
      <c r="AGT69" s="26"/>
      <c r="AGU69" s="26"/>
      <c r="AGV69" s="26"/>
      <c r="AGW69" s="26"/>
      <c r="AGX69" s="26"/>
      <c r="AGY69" s="26"/>
      <c r="AGZ69" s="26"/>
      <c r="AHA69" s="26"/>
      <c r="AHB69" s="26"/>
      <c r="AHC69" s="26"/>
      <c r="AHD69" s="26"/>
      <c r="AHE69" s="26"/>
      <c r="AHF69" s="26"/>
      <c r="AHG69" s="26"/>
      <c r="AHH69" s="26"/>
      <c r="AHI69" s="26"/>
      <c r="AHJ69" s="26"/>
      <c r="AHK69" s="26"/>
      <c r="AHL69" s="26"/>
      <c r="AHM69" s="26"/>
      <c r="AHN69" s="26"/>
      <c r="AHO69" s="26"/>
      <c r="AHP69" s="26"/>
      <c r="AHQ69" s="26"/>
      <c r="AHR69" s="26"/>
      <c r="AHS69" s="26"/>
      <c r="AHT69" s="26"/>
      <c r="AHU69" s="26"/>
      <c r="AHV69" s="26"/>
      <c r="AHW69" s="26"/>
      <c r="AHX69" s="26"/>
      <c r="AHY69" s="26"/>
      <c r="AHZ69" s="26"/>
      <c r="AIA69" s="26"/>
      <c r="AIB69" s="26"/>
      <c r="AIC69" s="26"/>
      <c r="AID69" s="26"/>
      <c r="AIE69" s="26"/>
      <c r="AIF69" s="26"/>
      <c r="AIG69" s="26"/>
      <c r="AIH69" s="26"/>
      <c r="AII69" s="26"/>
      <c r="AIJ69" s="26"/>
      <c r="AIK69" s="26"/>
      <c r="AIL69" s="26"/>
      <c r="AIM69" s="26"/>
      <c r="AIN69" s="26"/>
      <c r="AIO69" s="26"/>
      <c r="AIP69" s="26"/>
      <c r="AIQ69" s="26"/>
      <c r="AIR69" s="26"/>
      <c r="AIS69" s="26"/>
      <c r="AIT69" s="26"/>
      <c r="AIU69" s="26"/>
      <c r="AIV69" s="26"/>
      <c r="AIW69" s="26"/>
      <c r="AIX69" s="26"/>
      <c r="AIY69" s="26"/>
      <c r="AIZ69" s="26"/>
      <c r="AJA69" s="26"/>
      <c r="AJB69" s="26"/>
      <c r="AJC69" s="26"/>
      <c r="AJD69" s="26"/>
      <c r="AJE69" s="26"/>
      <c r="AJF69" s="26"/>
      <c r="AJG69" s="26"/>
      <c r="AJH69" s="26"/>
      <c r="AJI69" s="26"/>
      <c r="AJJ69" s="26"/>
      <c r="AJK69" s="26"/>
      <c r="AJL69" s="26"/>
      <c r="AJM69" s="26"/>
      <c r="AJN69" s="26"/>
      <c r="AJO69" s="26"/>
      <c r="AJP69" s="26"/>
      <c r="AJQ69" s="26"/>
      <c r="AJR69" s="26"/>
      <c r="AJS69" s="26"/>
      <c r="AJT69" s="26"/>
      <c r="AJU69" s="26"/>
      <c r="AJV69" s="26"/>
      <c r="AJW69" s="26"/>
      <c r="AJX69" s="26"/>
      <c r="AJY69" s="26"/>
      <c r="AJZ69" s="26"/>
      <c r="AKA69" s="26"/>
      <c r="AKB69" s="26"/>
      <c r="AKC69" s="26"/>
      <c r="AKD69" s="26"/>
      <c r="AKE69" s="26"/>
      <c r="AKF69" s="26"/>
      <c r="AKG69" s="26"/>
      <c r="AKH69" s="26"/>
      <c r="AKI69" s="26"/>
      <c r="AKJ69" s="26"/>
      <c r="AKK69" s="26"/>
      <c r="AKL69" s="26"/>
      <c r="AKM69" s="26"/>
      <c r="AKN69" s="26"/>
      <c r="AKO69" s="26"/>
      <c r="AKP69" s="26"/>
      <c r="AKQ69" s="26"/>
      <c r="AKR69" s="26"/>
      <c r="AKS69" s="26"/>
      <c r="AKT69" s="26"/>
      <c r="AKU69" s="26"/>
      <c r="AKV69" s="26"/>
      <c r="AKW69" s="26"/>
      <c r="AKX69" s="26"/>
      <c r="AKY69" s="26"/>
      <c r="AKZ69" s="26"/>
      <c r="ALA69" s="26"/>
      <c r="ALB69" s="26"/>
      <c r="ALC69" s="26"/>
      <c r="ALD69" s="26"/>
      <c r="ALE69" s="26"/>
      <c r="ALF69" s="26"/>
      <c r="ALG69" s="26"/>
      <c r="ALH69" s="26"/>
      <c r="ALI69" s="26"/>
      <c r="ALJ69" s="26"/>
      <c r="ALK69" s="26"/>
      <c r="ALL69" s="26"/>
      <c r="ALM69" s="26"/>
      <c r="ALN69" s="26"/>
      <c r="ALO69" s="26"/>
      <c r="ALP69" s="26"/>
      <c r="ALQ69" s="26"/>
      <c r="ALR69" s="26"/>
      <c r="ALS69" s="26"/>
      <c r="ALT69" s="26"/>
      <c r="ALU69" s="26"/>
      <c r="ALV69" s="26"/>
      <c r="ALW69" s="26"/>
      <c r="ALX69" s="26"/>
      <c r="ALY69" s="26"/>
      <c r="ALZ69" s="26"/>
      <c r="AMA69" s="26"/>
      <c r="AMB69" s="26"/>
      <c r="AMC69" s="26"/>
      <c r="AMD69" s="26"/>
      <c r="AME69" s="26"/>
      <c r="AMF69" s="26"/>
      <c r="AMH69" s="46"/>
    </row>
    <row r="70" spans="1:1022">
      <c r="A70" s="55" t="s">
        <v>107</v>
      </c>
      <c r="B70" s="55" t="s">
        <v>207</v>
      </c>
      <c r="C70" s="55" t="s">
        <v>208</v>
      </c>
      <c r="D70" s="55" t="s">
        <v>193</v>
      </c>
      <c r="E70" s="100" t="s">
        <v>209</v>
      </c>
      <c r="F70" s="37" t="s">
        <v>112</v>
      </c>
      <c r="G70" s="69" t="s">
        <v>210</v>
      </c>
      <c r="H70" s="69">
        <v>1</v>
      </c>
      <c r="I70" s="55" t="s">
        <v>23</v>
      </c>
      <c r="J70" s="40">
        <f t="shared" si="1"/>
        <v>3050</v>
      </c>
      <c r="K70" s="58" t="s">
        <v>182</v>
      </c>
      <c r="L70" s="59">
        <v>42241</v>
      </c>
      <c r="M70" s="59">
        <v>42251</v>
      </c>
      <c r="N70" s="34" t="s">
        <v>139</v>
      </c>
      <c r="O70" s="93"/>
      <c r="P70" s="61"/>
      <c r="Q70" s="88"/>
      <c r="R70" s="7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  <c r="ALU70" s="26"/>
      <c r="ALV70" s="26"/>
      <c r="ALW70" s="26"/>
      <c r="ALX70" s="26"/>
      <c r="ALY70" s="26"/>
      <c r="ALZ70" s="26"/>
      <c r="AMA70" s="26"/>
      <c r="AMB70" s="26"/>
      <c r="AMC70" s="26"/>
      <c r="AMD70" s="26"/>
      <c r="AME70" s="26"/>
      <c r="AMF70" s="26"/>
      <c r="AMH70" s="46"/>
    </row>
    <row r="71" spans="1:1022">
      <c r="A71" s="37" t="s">
        <v>107</v>
      </c>
      <c r="B71" s="54" t="s">
        <v>211</v>
      </c>
      <c r="C71" s="66" t="s">
        <v>212</v>
      </c>
      <c r="D71" s="54"/>
      <c r="E71" s="56" t="s">
        <v>213</v>
      </c>
      <c r="F71" s="54" t="s">
        <v>173</v>
      </c>
      <c r="G71" s="90" t="s">
        <v>213</v>
      </c>
      <c r="H71" s="57">
        <v>6</v>
      </c>
      <c r="I71" s="54" t="s">
        <v>23</v>
      </c>
      <c r="J71" s="40">
        <f t="shared" si="1"/>
        <v>18300</v>
      </c>
      <c r="K71" s="58" t="s">
        <v>214</v>
      </c>
      <c r="L71" s="59">
        <v>42177</v>
      </c>
      <c r="M71" s="59">
        <v>42184</v>
      </c>
      <c r="N71" s="97" t="s">
        <v>215</v>
      </c>
      <c r="O71" s="93"/>
      <c r="P71" s="61"/>
      <c r="Q71" s="88"/>
      <c r="R71" s="70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  <c r="ALU71" s="26"/>
      <c r="ALV71" s="26"/>
      <c r="ALW71" s="26"/>
      <c r="ALX71" s="26"/>
      <c r="ALY71" s="26"/>
      <c r="ALZ71" s="26"/>
      <c r="AMA71" s="26"/>
      <c r="AMB71" s="26"/>
      <c r="AMC71" s="26"/>
      <c r="AMD71" s="26"/>
      <c r="AME71" s="26"/>
      <c r="AMF71" s="26"/>
      <c r="AMH71" s="46"/>
    </row>
    <row r="72" spans="1:1022">
      <c r="A72" s="55" t="s">
        <v>107</v>
      </c>
      <c r="B72" s="55" t="s">
        <v>216</v>
      </c>
      <c r="C72" s="66" t="s">
        <v>217</v>
      </c>
      <c r="D72" s="55"/>
      <c r="E72" s="100" t="s">
        <v>218</v>
      </c>
      <c r="F72" s="37" t="s">
        <v>112</v>
      </c>
      <c r="G72" s="90" t="s">
        <v>218</v>
      </c>
      <c r="H72" s="69">
        <v>2</v>
      </c>
      <c r="I72" s="55" t="s">
        <v>23</v>
      </c>
      <c r="J72" s="40">
        <f t="shared" si="1"/>
        <v>6100</v>
      </c>
      <c r="K72" s="58" t="s">
        <v>182</v>
      </c>
      <c r="L72" s="59">
        <v>42242</v>
      </c>
      <c r="M72" s="59">
        <v>42251</v>
      </c>
      <c r="N72" s="97" t="s">
        <v>219</v>
      </c>
      <c r="O72" s="93"/>
      <c r="P72" s="36"/>
      <c r="Q72" s="26"/>
      <c r="R72" s="27"/>
      <c r="S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H72" s="46"/>
    </row>
    <row r="73" spans="1:1022">
      <c r="A73" s="37" t="s">
        <v>107</v>
      </c>
      <c r="B73" s="54" t="s">
        <v>220</v>
      </c>
      <c r="C73" s="66" t="s">
        <v>221</v>
      </c>
      <c r="D73" s="54" t="s">
        <v>193</v>
      </c>
      <c r="E73" s="56" t="s">
        <v>222</v>
      </c>
      <c r="F73" s="37" t="s">
        <v>173</v>
      </c>
      <c r="G73" s="90" t="s">
        <v>223</v>
      </c>
      <c r="H73" s="57">
        <v>38</v>
      </c>
      <c r="I73" s="54" t="s">
        <v>23</v>
      </c>
      <c r="J73" s="40">
        <f t="shared" si="1"/>
        <v>115900</v>
      </c>
      <c r="K73" s="58" t="s">
        <v>224</v>
      </c>
      <c r="L73" s="59">
        <v>42178</v>
      </c>
      <c r="M73" s="33">
        <v>42249</v>
      </c>
      <c r="N73" s="98" t="s">
        <v>225</v>
      </c>
      <c r="O73" s="101"/>
      <c r="P73" s="61"/>
      <c r="Q73" s="102"/>
      <c r="R73" s="61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  <c r="ALV73" s="26"/>
      <c r="ALW73" s="26"/>
      <c r="ALX73" s="26"/>
      <c r="ALY73" s="26"/>
      <c r="ALZ73" s="26"/>
      <c r="AMA73" s="26"/>
      <c r="AMB73" s="26"/>
      <c r="AMC73" s="26"/>
      <c r="AMD73" s="26"/>
      <c r="AME73" s="26"/>
      <c r="AMF73" s="26"/>
      <c r="AMH73" s="27"/>
    </row>
    <row r="74" spans="1:1022">
      <c r="A74" s="55" t="s">
        <v>107</v>
      </c>
      <c r="B74" s="55" t="s">
        <v>226</v>
      </c>
      <c r="C74" s="55" t="s">
        <v>227</v>
      </c>
      <c r="D74" s="55" t="s">
        <v>193</v>
      </c>
      <c r="E74" s="100" t="s">
        <v>228</v>
      </c>
      <c r="F74" s="37" t="s">
        <v>112</v>
      </c>
      <c r="G74" s="69" t="s">
        <v>229</v>
      </c>
      <c r="H74" s="69">
        <v>50</v>
      </c>
      <c r="I74" s="55" t="s">
        <v>23</v>
      </c>
      <c r="J74" s="40">
        <f t="shared" si="1"/>
        <v>152500</v>
      </c>
      <c r="K74" s="58" t="s">
        <v>114</v>
      </c>
      <c r="L74" s="59">
        <v>42178</v>
      </c>
      <c r="M74" s="33">
        <v>42247</v>
      </c>
      <c r="N74" s="34" t="s">
        <v>230</v>
      </c>
      <c r="O74" s="93" t="s">
        <v>231</v>
      </c>
      <c r="P74" s="61"/>
      <c r="Q74" s="88"/>
      <c r="R74" s="70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  <c r="ALX74" s="26"/>
      <c r="ALY74" s="26"/>
      <c r="ALZ74" s="26"/>
      <c r="AMA74" s="26"/>
      <c r="AMB74" s="26"/>
      <c r="AMC74" s="26"/>
      <c r="AMD74" s="26"/>
      <c r="AME74" s="26"/>
      <c r="AMF74" s="26"/>
      <c r="AMH74" s="27"/>
    </row>
    <row r="75" spans="1:1022">
      <c r="A75" s="55" t="s">
        <v>107</v>
      </c>
      <c r="B75" s="55" t="s">
        <v>232</v>
      </c>
      <c r="C75" s="55" t="s">
        <v>233</v>
      </c>
      <c r="D75" s="55" t="s">
        <v>193</v>
      </c>
      <c r="E75" s="100" t="s">
        <v>234</v>
      </c>
      <c r="F75" s="37" t="s">
        <v>112</v>
      </c>
      <c r="G75" s="69" t="s">
        <v>235</v>
      </c>
      <c r="H75" s="69">
        <v>2</v>
      </c>
      <c r="I75" s="55" t="s">
        <v>23</v>
      </c>
      <c r="J75" s="40">
        <f t="shared" si="1"/>
        <v>6100</v>
      </c>
      <c r="K75" s="58" t="s">
        <v>182</v>
      </c>
      <c r="L75" s="59">
        <v>42242</v>
      </c>
      <c r="M75" s="59">
        <v>42251</v>
      </c>
      <c r="N75" s="34" t="s">
        <v>236</v>
      </c>
      <c r="O75" s="93"/>
      <c r="P75" s="61"/>
      <c r="Q75" s="88"/>
      <c r="R75" s="70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  <c r="AMC75" s="26"/>
      <c r="AMD75" s="26"/>
      <c r="AME75" s="26"/>
      <c r="AMF75" s="26"/>
      <c r="AMH75" s="46"/>
    </row>
    <row r="76" spans="1:1022">
      <c r="A76" s="37" t="s">
        <v>107</v>
      </c>
      <c r="B76" s="54" t="s">
        <v>237</v>
      </c>
      <c r="C76" s="94" t="s">
        <v>238</v>
      </c>
      <c r="D76" s="54" t="s">
        <v>193</v>
      </c>
      <c r="E76" s="56" t="s">
        <v>239</v>
      </c>
      <c r="F76" s="37" t="s">
        <v>199</v>
      </c>
      <c r="G76" s="90" t="s">
        <v>240</v>
      </c>
      <c r="H76" s="57">
        <v>2</v>
      </c>
      <c r="I76" s="54" t="s">
        <v>23</v>
      </c>
      <c r="J76" s="40">
        <f t="shared" si="1"/>
        <v>6100</v>
      </c>
      <c r="K76" s="58" t="s">
        <v>201</v>
      </c>
      <c r="L76" s="59">
        <v>42240</v>
      </c>
      <c r="M76" s="59">
        <v>42251</v>
      </c>
      <c r="N76" s="60" t="s">
        <v>241</v>
      </c>
      <c r="O76" s="93"/>
      <c r="P76" s="61"/>
      <c r="Q76" s="88"/>
      <c r="R76" s="70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  <c r="ALV76" s="26"/>
      <c r="ALW76" s="26"/>
      <c r="ALX76" s="26"/>
      <c r="ALY76" s="26"/>
      <c r="ALZ76" s="26"/>
      <c r="AMA76" s="26"/>
      <c r="AMB76" s="26"/>
      <c r="AMC76" s="26"/>
      <c r="AMD76" s="26"/>
      <c r="AME76" s="26"/>
      <c r="AMF76" s="26"/>
      <c r="AMH76" s="46"/>
    </row>
    <row r="77" spans="1:1022">
      <c r="A77" s="37" t="s">
        <v>107</v>
      </c>
      <c r="B77" s="54" t="s">
        <v>242</v>
      </c>
      <c r="C77" s="66" t="s">
        <v>243</v>
      </c>
      <c r="D77" s="54" t="s">
        <v>193</v>
      </c>
      <c r="E77" s="56" t="s">
        <v>244</v>
      </c>
      <c r="F77" s="37" t="s">
        <v>245</v>
      </c>
      <c r="G77" s="90" t="s">
        <v>246</v>
      </c>
      <c r="H77" s="57">
        <v>2</v>
      </c>
      <c r="I77" s="54" t="s">
        <v>23</v>
      </c>
      <c r="J77" s="40">
        <f t="shared" si="1"/>
        <v>6100</v>
      </c>
      <c r="K77" s="58" t="s">
        <v>182</v>
      </c>
      <c r="L77" s="59">
        <v>42242</v>
      </c>
      <c r="M77" s="59">
        <v>42251</v>
      </c>
      <c r="N77" s="34" t="s">
        <v>139</v>
      </c>
      <c r="O77" s="87"/>
      <c r="P77" s="61"/>
      <c r="Q77" s="88"/>
      <c r="R77" s="70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  <c r="ALU77" s="26"/>
      <c r="ALV77" s="26"/>
      <c r="ALW77" s="26"/>
      <c r="ALX77" s="26"/>
      <c r="ALY77" s="26"/>
      <c r="ALZ77" s="26"/>
      <c r="AMA77" s="26"/>
      <c r="AMB77" s="26"/>
      <c r="AMC77" s="26"/>
      <c r="AMD77" s="26"/>
      <c r="AME77" s="26"/>
      <c r="AMF77" s="26"/>
      <c r="AMH77" s="46"/>
    </row>
    <row r="78" spans="1:1022">
      <c r="A78" s="37" t="s">
        <v>107</v>
      </c>
      <c r="B78" s="54" t="s">
        <v>247</v>
      </c>
      <c r="C78" s="66" t="s">
        <v>248</v>
      </c>
      <c r="D78" s="54" t="s">
        <v>193</v>
      </c>
      <c r="E78" s="56" t="s">
        <v>249</v>
      </c>
      <c r="F78" s="54" t="s">
        <v>112</v>
      </c>
      <c r="G78" s="90" t="s">
        <v>250</v>
      </c>
      <c r="H78" s="57">
        <v>1</v>
      </c>
      <c r="I78" s="54" t="s">
        <v>23</v>
      </c>
      <c r="J78" s="40">
        <f t="shared" si="1"/>
        <v>3050</v>
      </c>
      <c r="K78" s="58" t="s">
        <v>182</v>
      </c>
      <c r="L78" s="59">
        <v>42242</v>
      </c>
      <c r="M78" s="59">
        <v>42251</v>
      </c>
      <c r="N78" s="34" t="s">
        <v>251</v>
      </c>
      <c r="O78" s="87"/>
      <c r="P78" s="61"/>
      <c r="Q78" s="88"/>
      <c r="R78" s="70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  <c r="ALX78" s="26"/>
      <c r="ALY78" s="26"/>
      <c r="ALZ78" s="26"/>
      <c r="AMA78" s="26"/>
      <c r="AMB78" s="26"/>
      <c r="AMC78" s="26"/>
      <c r="AMD78" s="26"/>
      <c r="AME78" s="26"/>
      <c r="AMF78" s="26"/>
      <c r="AMH78" s="46"/>
    </row>
    <row r="79" spans="1:1022">
      <c r="A79" s="37" t="s">
        <v>107</v>
      </c>
      <c r="B79" s="55" t="s">
        <v>252</v>
      </c>
      <c r="C79" s="28" t="s">
        <v>253</v>
      </c>
      <c r="D79" s="37"/>
      <c r="E79" s="38" t="s">
        <v>254</v>
      </c>
      <c r="F79" s="37" t="s">
        <v>255</v>
      </c>
      <c r="G79" s="38" t="s">
        <v>254</v>
      </c>
      <c r="H79" s="39">
        <v>2520</v>
      </c>
      <c r="I79" s="37" t="s">
        <v>256</v>
      </c>
      <c r="J79" s="40">
        <f t="shared" si="1"/>
        <v>7686000</v>
      </c>
      <c r="K79" s="103" t="s">
        <v>257</v>
      </c>
      <c r="L79" s="59">
        <v>42195</v>
      </c>
      <c r="M79" s="59">
        <v>42251</v>
      </c>
      <c r="N79" s="97" t="s">
        <v>139</v>
      </c>
      <c r="O79" s="65"/>
      <c r="P79" s="61"/>
      <c r="Q79" s="88"/>
      <c r="R79" s="70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  <c r="AMC79" s="26"/>
      <c r="AMD79" s="26"/>
      <c r="AME79" s="26"/>
      <c r="AMF79" s="26"/>
      <c r="AMH79" s="104"/>
    </row>
    <row r="80" spans="1:1022">
      <c r="A80" s="37" t="s">
        <v>107</v>
      </c>
      <c r="B80" s="54" t="s">
        <v>258</v>
      </c>
      <c r="C80" s="28" t="s">
        <v>259</v>
      </c>
      <c r="D80" s="54"/>
      <c r="E80" s="56" t="s">
        <v>260</v>
      </c>
      <c r="F80" s="37" t="s">
        <v>255</v>
      </c>
      <c r="G80" s="56" t="s">
        <v>260</v>
      </c>
      <c r="H80" s="57">
        <f>3560+1300</f>
        <v>4860</v>
      </c>
      <c r="I80" s="54" t="s">
        <v>256</v>
      </c>
      <c r="J80" s="40">
        <f t="shared" si="1"/>
        <v>14823000</v>
      </c>
      <c r="K80" s="103" t="s">
        <v>257</v>
      </c>
      <c r="L80" s="59">
        <v>42195</v>
      </c>
      <c r="M80" s="59">
        <v>42251</v>
      </c>
      <c r="N80" s="97" t="s">
        <v>139</v>
      </c>
      <c r="O80" s="65"/>
      <c r="P80" s="61"/>
      <c r="Q80" s="88"/>
      <c r="R80" s="70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  <c r="TK80" s="26"/>
      <c r="TL80" s="26"/>
      <c r="TM80" s="26"/>
      <c r="TN80" s="26"/>
      <c r="TO80" s="26"/>
      <c r="TP80" s="26"/>
      <c r="TQ80" s="26"/>
      <c r="TR80" s="26"/>
      <c r="TS80" s="26"/>
      <c r="TT80" s="26"/>
      <c r="TU80" s="26"/>
      <c r="TV80" s="26"/>
      <c r="TW80" s="26"/>
      <c r="TX80" s="26"/>
      <c r="TY80" s="26"/>
      <c r="TZ80" s="26"/>
      <c r="UA80" s="26"/>
      <c r="UB80" s="26"/>
      <c r="UC80" s="26"/>
      <c r="UD80" s="26"/>
      <c r="UE80" s="26"/>
      <c r="UF80" s="26"/>
      <c r="UG80" s="26"/>
      <c r="UH80" s="26"/>
      <c r="UI80" s="26"/>
      <c r="UJ80" s="26"/>
      <c r="UK80" s="26"/>
      <c r="UL80" s="26"/>
      <c r="UM80" s="26"/>
      <c r="UN80" s="26"/>
      <c r="UO80" s="26"/>
      <c r="UP80" s="26"/>
      <c r="UQ80" s="26"/>
      <c r="UR80" s="26"/>
      <c r="US80" s="26"/>
      <c r="UT80" s="26"/>
      <c r="UU80" s="26"/>
      <c r="UV80" s="26"/>
      <c r="UW80" s="26"/>
      <c r="UX80" s="26"/>
      <c r="UY80" s="26"/>
      <c r="UZ80" s="26"/>
      <c r="VA80" s="26"/>
      <c r="VB80" s="26"/>
      <c r="VC80" s="26"/>
      <c r="VD80" s="26"/>
      <c r="VE80" s="26"/>
      <c r="VF80" s="26"/>
      <c r="VG80" s="26"/>
      <c r="VH80" s="26"/>
      <c r="VI80" s="26"/>
      <c r="VJ80" s="26"/>
      <c r="VK80" s="26"/>
      <c r="VL80" s="26"/>
      <c r="VM80" s="26"/>
      <c r="VN80" s="26"/>
      <c r="VO80" s="26"/>
      <c r="VP80" s="26"/>
      <c r="VQ80" s="26"/>
      <c r="VR80" s="26"/>
      <c r="VS80" s="26"/>
      <c r="VT80" s="26"/>
      <c r="VU80" s="26"/>
      <c r="VV80" s="26"/>
      <c r="VW80" s="26"/>
      <c r="VX80" s="26"/>
      <c r="VY80" s="26"/>
      <c r="VZ80" s="26"/>
      <c r="WA80" s="26"/>
      <c r="WB80" s="26"/>
      <c r="WC80" s="26"/>
      <c r="WD80" s="26"/>
      <c r="WE80" s="26"/>
      <c r="WF80" s="26"/>
      <c r="WG80" s="26"/>
      <c r="WH80" s="26"/>
      <c r="WI80" s="26"/>
      <c r="WJ80" s="26"/>
      <c r="WK80" s="26"/>
      <c r="WL80" s="26"/>
      <c r="WM80" s="26"/>
      <c r="WN80" s="26"/>
      <c r="WO80" s="26"/>
      <c r="WP80" s="26"/>
      <c r="WQ80" s="26"/>
      <c r="WR80" s="26"/>
      <c r="WS80" s="26"/>
      <c r="WT80" s="26"/>
      <c r="WU80" s="26"/>
      <c r="WV80" s="26"/>
      <c r="WW80" s="26"/>
      <c r="WX80" s="26"/>
      <c r="WY80" s="26"/>
      <c r="WZ80" s="26"/>
      <c r="XA80" s="26"/>
      <c r="XB80" s="26"/>
      <c r="XC80" s="26"/>
      <c r="XD80" s="26"/>
      <c r="XE80" s="26"/>
      <c r="XF80" s="26"/>
      <c r="XG80" s="26"/>
      <c r="XH80" s="26"/>
      <c r="XI80" s="26"/>
      <c r="XJ80" s="26"/>
      <c r="XK80" s="26"/>
      <c r="XL80" s="26"/>
      <c r="XM80" s="26"/>
      <c r="XN80" s="26"/>
      <c r="XO80" s="26"/>
      <c r="XP80" s="26"/>
      <c r="XQ80" s="26"/>
      <c r="XR80" s="26"/>
      <c r="XS80" s="26"/>
      <c r="XT80" s="26"/>
      <c r="XU80" s="26"/>
      <c r="XV80" s="26"/>
      <c r="XW80" s="26"/>
      <c r="XX80" s="26"/>
      <c r="XY80" s="26"/>
      <c r="XZ80" s="26"/>
      <c r="YA80" s="26"/>
      <c r="YB80" s="26"/>
      <c r="YC80" s="26"/>
      <c r="YD80" s="26"/>
      <c r="YE80" s="26"/>
      <c r="YF80" s="26"/>
      <c r="YG80" s="26"/>
      <c r="YH80" s="26"/>
      <c r="YI80" s="26"/>
      <c r="YJ80" s="26"/>
      <c r="YK80" s="26"/>
      <c r="YL80" s="26"/>
      <c r="YM80" s="26"/>
      <c r="YN80" s="26"/>
      <c r="YO80" s="26"/>
      <c r="YP80" s="26"/>
      <c r="YQ80" s="26"/>
      <c r="YR80" s="26"/>
      <c r="YS80" s="26"/>
      <c r="YT80" s="26"/>
      <c r="YU80" s="26"/>
      <c r="YV80" s="26"/>
      <c r="YW80" s="26"/>
      <c r="YX80" s="26"/>
      <c r="YY80" s="26"/>
      <c r="YZ80" s="26"/>
      <c r="ZA80" s="26"/>
      <c r="ZB80" s="26"/>
      <c r="ZC80" s="26"/>
      <c r="ZD80" s="26"/>
      <c r="ZE80" s="26"/>
      <c r="ZF80" s="26"/>
      <c r="ZG80" s="26"/>
      <c r="ZH80" s="26"/>
      <c r="ZI80" s="26"/>
      <c r="ZJ80" s="26"/>
      <c r="ZK80" s="26"/>
      <c r="ZL80" s="26"/>
      <c r="ZM80" s="26"/>
      <c r="ZN80" s="26"/>
      <c r="ZO80" s="26"/>
      <c r="ZP80" s="26"/>
      <c r="ZQ80" s="26"/>
      <c r="ZR80" s="26"/>
      <c r="ZS80" s="26"/>
      <c r="ZT80" s="26"/>
      <c r="ZU80" s="26"/>
      <c r="ZV80" s="26"/>
      <c r="ZW80" s="26"/>
      <c r="ZX80" s="26"/>
      <c r="ZY80" s="26"/>
      <c r="ZZ80" s="26"/>
      <c r="AAA80" s="26"/>
      <c r="AAB80" s="26"/>
      <c r="AAC80" s="26"/>
      <c r="AAD80" s="26"/>
      <c r="AAE80" s="26"/>
      <c r="AAF80" s="26"/>
      <c r="AAG80" s="26"/>
      <c r="AAH80" s="26"/>
      <c r="AAI80" s="26"/>
      <c r="AAJ80" s="26"/>
      <c r="AAK80" s="26"/>
      <c r="AAL80" s="26"/>
      <c r="AAM80" s="26"/>
      <c r="AAN80" s="26"/>
      <c r="AAO80" s="26"/>
      <c r="AAP80" s="26"/>
      <c r="AAQ80" s="26"/>
      <c r="AAR80" s="26"/>
      <c r="AAS80" s="26"/>
      <c r="AAT80" s="26"/>
      <c r="AAU80" s="26"/>
      <c r="AAV80" s="26"/>
      <c r="AAW80" s="26"/>
      <c r="AAX80" s="26"/>
      <c r="AAY80" s="26"/>
      <c r="AAZ80" s="26"/>
      <c r="ABA80" s="26"/>
      <c r="ABB80" s="26"/>
      <c r="ABC80" s="26"/>
      <c r="ABD80" s="26"/>
      <c r="ABE80" s="26"/>
      <c r="ABF80" s="26"/>
      <c r="ABG80" s="26"/>
      <c r="ABH80" s="26"/>
      <c r="ABI80" s="26"/>
      <c r="ABJ80" s="26"/>
      <c r="ABK80" s="26"/>
      <c r="ABL80" s="26"/>
      <c r="ABM80" s="26"/>
      <c r="ABN80" s="26"/>
      <c r="ABO80" s="26"/>
      <c r="ABP80" s="26"/>
      <c r="ABQ80" s="26"/>
      <c r="ABR80" s="26"/>
      <c r="ABS80" s="26"/>
      <c r="ABT80" s="26"/>
      <c r="ABU80" s="26"/>
      <c r="ABV80" s="26"/>
      <c r="ABW80" s="26"/>
      <c r="ABX80" s="26"/>
      <c r="ABY80" s="26"/>
      <c r="ABZ80" s="26"/>
      <c r="ACA80" s="26"/>
      <c r="ACB80" s="26"/>
      <c r="ACC80" s="26"/>
      <c r="ACD80" s="26"/>
      <c r="ACE80" s="26"/>
      <c r="ACF80" s="26"/>
      <c r="ACG80" s="26"/>
      <c r="ACH80" s="26"/>
      <c r="ACI80" s="26"/>
      <c r="ACJ80" s="26"/>
      <c r="ACK80" s="26"/>
      <c r="ACL80" s="26"/>
      <c r="ACM80" s="26"/>
      <c r="ACN80" s="26"/>
      <c r="ACO80" s="26"/>
      <c r="ACP80" s="26"/>
      <c r="ACQ80" s="26"/>
      <c r="ACR80" s="26"/>
      <c r="ACS80" s="26"/>
      <c r="ACT80" s="26"/>
      <c r="ACU80" s="26"/>
      <c r="ACV80" s="26"/>
      <c r="ACW80" s="26"/>
      <c r="ACX80" s="26"/>
      <c r="ACY80" s="26"/>
      <c r="ACZ80" s="26"/>
      <c r="ADA80" s="26"/>
      <c r="ADB80" s="26"/>
      <c r="ADC80" s="26"/>
      <c r="ADD80" s="26"/>
      <c r="ADE80" s="26"/>
      <c r="ADF80" s="26"/>
      <c r="ADG80" s="26"/>
      <c r="ADH80" s="26"/>
      <c r="ADI80" s="26"/>
      <c r="ADJ80" s="26"/>
      <c r="ADK80" s="26"/>
      <c r="ADL80" s="26"/>
      <c r="ADM80" s="26"/>
      <c r="ADN80" s="26"/>
      <c r="ADO80" s="26"/>
      <c r="ADP80" s="26"/>
      <c r="ADQ80" s="26"/>
      <c r="ADR80" s="26"/>
      <c r="ADS80" s="26"/>
      <c r="ADT80" s="26"/>
      <c r="ADU80" s="26"/>
      <c r="ADV80" s="26"/>
      <c r="ADW80" s="26"/>
      <c r="ADX80" s="26"/>
      <c r="ADY80" s="26"/>
      <c r="ADZ80" s="26"/>
      <c r="AEA80" s="26"/>
      <c r="AEB80" s="26"/>
      <c r="AEC80" s="26"/>
      <c r="AED80" s="26"/>
      <c r="AEE80" s="26"/>
      <c r="AEF80" s="26"/>
      <c r="AEG80" s="26"/>
      <c r="AEH80" s="26"/>
      <c r="AEI80" s="26"/>
      <c r="AEJ80" s="26"/>
      <c r="AEK80" s="26"/>
      <c r="AEL80" s="26"/>
      <c r="AEM80" s="26"/>
      <c r="AEN80" s="26"/>
      <c r="AEO80" s="26"/>
      <c r="AEP80" s="26"/>
      <c r="AEQ80" s="26"/>
      <c r="AER80" s="26"/>
      <c r="AES80" s="26"/>
      <c r="AET80" s="26"/>
      <c r="AEU80" s="26"/>
      <c r="AEV80" s="26"/>
      <c r="AEW80" s="26"/>
      <c r="AEX80" s="26"/>
      <c r="AEY80" s="26"/>
      <c r="AEZ80" s="26"/>
      <c r="AFA80" s="26"/>
      <c r="AFB80" s="26"/>
      <c r="AFC80" s="26"/>
      <c r="AFD80" s="26"/>
      <c r="AFE80" s="26"/>
      <c r="AFF80" s="26"/>
      <c r="AFG80" s="26"/>
      <c r="AFH80" s="26"/>
      <c r="AFI80" s="26"/>
      <c r="AFJ80" s="26"/>
      <c r="AFK80" s="26"/>
      <c r="AFL80" s="26"/>
      <c r="AFM80" s="26"/>
      <c r="AFN80" s="26"/>
      <c r="AFO80" s="26"/>
      <c r="AFP80" s="26"/>
      <c r="AFQ80" s="26"/>
      <c r="AFR80" s="26"/>
      <c r="AFS80" s="26"/>
      <c r="AFT80" s="26"/>
      <c r="AFU80" s="26"/>
      <c r="AFV80" s="26"/>
      <c r="AFW80" s="26"/>
      <c r="AFX80" s="26"/>
      <c r="AFY80" s="26"/>
      <c r="AFZ80" s="26"/>
      <c r="AGA80" s="26"/>
      <c r="AGB80" s="26"/>
      <c r="AGC80" s="26"/>
      <c r="AGD80" s="26"/>
      <c r="AGE80" s="26"/>
      <c r="AGF80" s="26"/>
      <c r="AGG80" s="26"/>
      <c r="AGH80" s="26"/>
      <c r="AGI80" s="26"/>
      <c r="AGJ80" s="26"/>
      <c r="AGK80" s="26"/>
      <c r="AGL80" s="26"/>
      <c r="AGM80" s="26"/>
      <c r="AGN80" s="26"/>
      <c r="AGO80" s="26"/>
      <c r="AGP80" s="26"/>
      <c r="AGQ80" s="26"/>
      <c r="AGR80" s="26"/>
      <c r="AGS80" s="26"/>
      <c r="AGT80" s="26"/>
      <c r="AGU80" s="26"/>
      <c r="AGV80" s="26"/>
      <c r="AGW80" s="26"/>
      <c r="AGX80" s="26"/>
      <c r="AGY80" s="26"/>
      <c r="AGZ80" s="26"/>
      <c r="AHA80" s="26"/>
      <c r="AHB80" s="26"/>
      <c r="AHC80" s="26"/>
      <c r="AHD80" s="26"/>
      <c r="AHE80" s="26"/>
      <c r="AHF80" s="26"/>
      <c r="AHG80" s="26"/>
      <c r="AHH80" s="26"/>
      <c r="AHI80" s="26"/>
      <c r="AHJ80" s="26"/>
      <c r="AHK80" s="26"/>
      <c r="AHL80" s="26"/>
      <c r="AHM80" s="26"/>
      <c r="AHN80" s="26"/>
      <c r="AHO80" s="26"/>
      <c r="AHP80" s="26"/>
      <c r="AHQ80" s="26"/>
      <c r="AHR80" s="26"/>
      <c r="AHS80" s="26"/>
      <c r="AHT80" s="26"/>
      <c r="AHU80" s="26"/>
      <c r="AHV80" s="26"/>
      <c r="AHW80" s="26"/>
      <c r="AHX80" s="26"/>
      <c r="AHY80" s="26"/>
      <c r="AHZ80" s="26"/>
      <c r="AIA80" s="26"/>
      <c r="AIB80" s="26"/>
      <c r="AIC80" s="26"/>
      <c r="AID80" s="26"/>
      <c r="AIE80" s="26"/>
      <c r="AIF80" s="26"/>
      <c r="AIG80" s="26"/>
      <c r="AIH80" s="26"/>
      <c r="AII80" s="26"/>
      <c r="AIJ80" s="26"/>
      <c r="AIK80" s="26"/>
      <c r="AIL80" s="26"/>
      <c r="AIM80" s="26"/>
      <c r="AIN80" s="26"/>
      <c r="AIO80" s="26"/>
      <c r="AIP80" s="26"/>
      <c r="AIQ80" s="26"/>
      <c r="AIR80" s="26"/>
      <c r="AIS80" s="26"/>
      <c r="AIT80" s="26"/>
      <c r="AIU80" s="26"/>
      <c r="AIV80" s="26"/>
      <c r="AIW80" s="26"/>
      <c r="AIX80" s="26"/>
      <c r="AIY80" s="26"/>
      <c r="AIZ80" s="26"/>
      <c r="AJA80" s="26"/>
      <c r="AJB80" s="26"/>
      <c r="AJC80" s="26"/>
      <c r="AJD80" s="26"/>
      <c r="AJE80" s="26"/>
      <c r="AJF80" s="26"/>
      <c r="AJG80" s="26"/>
      <c r="AJH80" s="26"/>
      <c r="AJI80" s="26"/>
      <c r="AJJ80" s="26"/>
      <c r="AJK80" s="26"/>
      <c r="AJL80" s="26"/>
      <c r="AJM80" s="26"/>
      <c r="AJN80" s="26"/>
      <c r="AJO80" s="26"/>
      <c r="AJP80" s="26"/>
      <c r="AJQ80" s="26"/>
      <c r="AJR80" s="26"/>
      <c r="AJS80" s="26"/>
      <c r="AJT80" s="26"/>
      <c r="AJU80" s="26"/>
      <c r="AJV80" s="26"/>
      <c r="AJW80" s="26"/>
      <c r="AJX80" s="26"/>
      <c r="AJY80" s="26"/>
      <c r="AJZ80" s="26"/>
      <c r="AKA80" s="26"/>
      <c r="AKB80" s="26"/>
      <c r="AKC80" s="26"/>
      <c r="AKD80" s="26"/>
      <c r="AKE80" s="26"/>
      <c r="AKF80" s="26"/>
      <c r="AKG80" s="26"/>
      <c r="AKH80" s="26"/>
      <c r="AKI80" s="26"/>
      <c r="AKJ80" s="26"/>
      <c r="AKK80" s="26"/>
      <c r="AKL80" s="26"/>
      <c r="AKM80" s="26"/>
      <c r="AKN80" s="26"/>
      <c r="AKO80" s="26"/>
      <c r="AKP80" s="26"/>
      <c r="AKQ80" s="26"/>
      <c r="AKR80" s="26"/>
      <c r="AKS80" s="26"/>
      <c r="AKT80" s="26"/>
      <c r="AKU80" s="26"/>
      <c r="AKV80" s="26"/>
      <c r="AKW80" s="26"/>
      <c r="AKX80" s="26"/>
      <c r="AKY80" s="26"/>
      <c r="AKZ80" s="26"/>
      <c r="ALA80" s="26"/>
      <c r="ALB80" s="26"/>
      <c r="ALC80" s="26"/>
      <c r="ALD80" s="26"/>
      <c r="ALE80" s="26"/>
      <c r="ALF80" s="26"/>
      <c r="ALG80" s="26"/>
      <c r="ALH80" s="26"/>
      <c r="ALI80" s="26"/>
      <c r="ALJ80" s="26"/>
      <c r="ALK80" s="26"/>
      <c r="ALL80" s="26"/>
      <c r="ALM80" s="26"/>
      <c r="ALN80" s="26"/>
      <c r="ALO80" s="26"/>
      <c r="ALP80" s="26"/>
      <c r="ALQ80" s="26"/>
      <c r="ALR80" s="26"/>
      <c r="ALS80" s="26"/>
      <c r="ALT80" s="26"/>
      <c r="ALU80" s="26"/>
      <c r="ALV80" s="26"/>
      <c r="ALW80" s="26"/>
      <c r="ALX80" s="26"/>
      <c r="ALY80" s="26"/>
      <c r="ALZ80" s="26"/>
      <c r="AMA80" s="26"/>
      <c r="AMB80" s="26"/>
      <c r="AMC80" s="26"/>
      <c r="AMD80" s="26"/>
      <c r="AME80" s="26"/>
      <c r="AMF80" s="26"/>
      <c r="AMH80" s="104"/>
    </row>
    <row r="81" spans="1:1022">
      <c r="A81" s="37" t="s">
        <v>107</v>
      </c>
      <c r="B81" s="55" t="s">
        <v>261</v>
      </c>
      <c r="C81" s="28" t="s">
        <v>262</v>
      </c>
      <c r="D81" s="37"/>
      <c r="E81" s="38" t="s">
        <v>263</v>
      </c>
      <c r="F81" s="37" t="s">
        <v>255</v>
      </c>
      <c r="G81" s="38" t="s">
        <v>263</v>
      </c>
      <c r="H81" s="39">
        <v>690</v>
      </c>
      <c r="I81" s="37" t="s">
        <v>256</v>
      </c>
      <c r="J81" s="40">
        <f t="shared" si="1"/>
        <v>2104500</v>
      </c>
      <c r="K81" s="103" t="s">
        <v>257</v>
      </c>
      <c r="L81" s="59">
        <v>42195</v>
      </c>
      <c r="M81" s="59">
        <v>42251</v>
      </c>
      <c r="N81" s="97" t="s">
        <v>139</v>
      </c>
      <c r="O81" s="65"/>
      <c r="P81" s="61"/>
      <c r="Q81" s="88"/>
      <c r="R81" s="70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  <c r="TK81" s="26"/>
      <c r="TL81" s="26"/>
      <c r="TM81" s="26"/>
      <c r="TN81" s="26"/>
      <c r="TO81" s="26"/>
      <c r="TP81" s="26"/>
      <c r="TQ81" s="26"/>
      <c r="TR81" s="26"/>
      <c r="TS81" s="26"/>
      <c r="TT81" s="26"/>
      <c r="TU81" s="26"/>
      <c r="TV81" s="26"/>
      <c r="TW81" s="26"/>
      <c r="TX81" s="26"/>
      <c r="TY81" s="26"/>
      <c r="TZ81" s="26"/>
      <c r="UA81" s="26"/>
      <c r="UB81" s="26"/>
      <c r="UC81" s="26"/>
      <c r="UD81" s="26"/>
      <c r="UE81" s="26"/>
      <c r="UF81" s="26"/>
      <c r="UG81" s="26"/>
      <c r="UH81" s="26"/>
      <c r="UI81" s="26"/>
      <c r="UJ81" s="26"/>
      <c r="UK81" s="26"/>
      <c r="UL81" s="26"/>
      <c r="UM81" s="26"/>
      <c r="UN81" s="26"/>
      <c r="UO81" s="26"/>
      <c r="UP81" s="26"/>
      <c r="UQ81" s="26"/>
      <c r="UR81" s="26"/>
      <c r="US81" s="26"/>
      <c r="UT81" s="26"/>
      <c r="UU81" s="26"/>
      <c r="UV81" s="26"/>
      <c r="UW81" s="26"/>
      <c r="UX81" s="26"/>
      <c r="UY81" s="26"/>
      <c r="UZ81" s="26"/>
      <c r="VA81" s="26"/>
      <c r="VB81" s="26"/>
      <c r="VC81" s="26"/>
      <c r="VD81" s="26"/>
      <c r="VE81" s="26"/>
      <c r="VF81" s="26"/>
      <c r="VG81" s="26"/>
      <c r="VH81" s="26"/>
      <c r="VI81" s="26"/>
      <c r="VJ81" s="26"/>
      <c r="VK81" s="26"/>
      <c r="VL81" s="26"/>
      <c r="VM81" s="26"/>
      <c r="VN81" s="26"/>
      <c r="VO81" s="26"/>
      <c r="VP81" s="26"/>
      <c r="VQ81" s="26"/>
      <c r="VR81" s="26"/>
      <c r="VS81" s="26"/>
      <c r="VT81" s="26"/>
      <c r="VU81" s="26"/>
      <c r="VV81" s="26"/>
      <c r="VW81" s="26"/>
      <c r="VX81" s="26"/>
      <c r="VY81" s="26"/>
      <c r="VZ81" s="26"/>
      <c r="WA81" s="26"/>
      <c r="WB81" s="26"/>
      <c r="WC81" s="26"/>
      <c r="WD81" s="26"/>
      <c r="WE81" s="26"/>
      <c r="WF81" s="26"/>
      <c r="WG81" s="26"/>
      <c r="WH81" s="26"/>
      <c r="WI81" s="26"/>
      <c r="WJ81" s="26"/>
      <c r="WK81" s="26"/>
      <c r="WL81" s="26"/>
      <c r="WM81" s="26"/>
      <c r="WN81" s="26"/>
      <c r="WO81" s="26"/>
      <c r="WP81" s="26"/>
      <c r="WQ81" s="26"/>
      <c r="WR81" s="26"/>
      <c r="WS81" s="26"/>
      <c r="WT81" s="26"/>
      <c r="WU81" s="26"/>
      <c r="WV81" s="26"/>
      <c r="WW81" s="26"/>
      <c r="WX81" s="26"/>
      <c r="WY81" s="26"/>
      <c r="WZ81" s="26"/>
      <c r="XA81" s="26"/>
      <c r="XB81" s="26"/>
      <c r="XC81" s="26"/>
      <c r="XD81" s="26"/>
      <c r="XE81" s="26"/>
      <c r="XF81" s="26"/>
      <c r="XG81" s="26"/>
      <c r="XH81" s="26"/>
      <c r="XI81" s="26"/>
      <c r="XJ81" s="26"/>
      <c r="XK81" s="26"/>
      <c r="XL81" s="26"/>
      <c r="XM81" s="26"/>
      <c r="XN81" s="26"/>
      <c r="XO81" s="26"/>
      <c r="XP81" s="26"/>
      <c r="XQ81" s="26"/>
      <c r="XR81" s="26"/>
      <c r="XS81" s="26"/>
      <c r="XT81" s="26"/>
      <c r="XU81" s="26"/>
      <c r="XV81" s="26"/>
      <c r="XW81" s="26"/>
      <c r="XX81" s="26"/>
      <c r="XY81" s="26"/>
      <c r="XZ81" s="26"/>
      <c r="YA81" s="26"/>
      <c r="YB81" s="26"/>
      <c r="YC81" s="26"/>
      <c r="YD81" s="26"/>
      <c r="YE81" s="26"/>
      <c r="YF81" s="26"/>
      <c r="YG81" s="26"/>
      <c r="YH81" s="26"/>
      <c r="YI81" s="26"/>
      <c r="YJ81" s="26"/>
      <c r="YK81" s="26"/>
      <c r="YL81" s="26"/>
      <c r="YM81" s="26"/>
      <c r="YN81" s="26"/>
      <c r="YO81" s="26"/>
      <c r="YP81" s="26"/>
      <c r="YQ81" s="26"/>
      <c r="YR81" s="26"/>
      <c r="YS81" s="26"/>
      <c r="YT81" s="26"/>
      <c r="YU81" s="26"/>
      <c r="YV81" s="26"/>
      <c r="YW81" s="26"/>
      <c r="YX81" s="26"/>
      <c r="YY81" s="26"/>
      <c r="YZ81" s="26"/>
      <c r="ZA81" s="26"/>
      <c r="ZB81" s="26"/>
      <c r="ZC81" s="26"/>
      <c r="ZD81" s="26"/>
      <c r="ZE81" s="26"/>
      <c r="ZF81" s="26"/>
      <c r="ZG81" s="26"/>
      <c r="ZH81" s="26"/>
      <c r="ZI81" s="26"/>
      <c r="ZJ81" s="26"/>
      <c r="ZK81" s="26"/>
      <c r="ZL81" s="26"/>
      <c r="ZM81" s="26"/>
      <c r="ZN81" s="26"/>
      <c r="ZO81" s="26"/>
      <c r="ZP81" s="26"/>
      <c r="ZQ81" s="26"/>
      <c r="ZR81" s="26"/>
      <c r="ZS81" s="26"/>
      <c r="ZT81" s="26"/>
      <c r="ZU81" s="26"/>
      <c r="ZV81" s="26"/>
      <c r="ZW81" s="26"/>
      <c r="ZX81" s="26"/>
      <c r="ZY81" s="26"/>
      <c r="ZZ81" s="26"/>
      <c r="AAA81" s="26"/>
      <c r="AAB81" s="26"/>
      <c r="AAC81" s="26"/>
      <c r="AAD81" s="26"/>
      <c r="AAE81" s="26"/>
      <c r="AAF81" s="26"/>
      <c r="AAG81" s="26"/>
      <c r="AAH81" s="26"/>
      <c r="AAI81" s="26"/>
      <c r="AAJ81" s="26"/>
      <c r="AAK81" s="26"/>
      <c r="AAL81" s="26"/>
      <c r="AAM81" s="26"/>
      <c r="AAN81" s="26"/>
      <c r="AAO81" s="26"/>
      <c r="AAP81" s="26"/>
      <c r="AAQ81" s="26"/>
      <c r="AAR81" s="26"/>
      <c r="AAS81" s="26"/>
      <c r="AAT81" s="26"/>
      <c r="AAU81" s="26"/>
      <c r="AAV81" s="26"/>
      <c r="AAW81" s="26"/>
      <c r="AAX81" s="26"/>
      <c r="AAY81" s="26"/>
      <c r="AAZ81" s="26"/>
      <c r="ABA81" s="26"/>
      <c r="ABB81" s="26"/>
      <c r="ABC81" s="26"/>
      <c r="ABD81" s="26"/>
      <c r="ABE81" s="26"/>
      <c r="ABF81" s="26"/>
      <c r="ABG81" s="26"/>
      <c r="ABH81" s="26"/>
      <c r="ABI81" s="26"/>
      <c r="ABJ81" s="26"/>
      <c r="ABK81" s="26"/>
      <c r="ABL81" s="26"/>
      <c r="ABM81" s="26"/>
      <c r="ABN81" s="26"/>
      <c r="ABO81" s="26"/>
      <c r="ABP81" s="26"/>
      <c r="ABQ81" s="26"/>
      <c r="ABR81" s="26"/>
      <c r="ABS81" s="26"/>
      <c r="ABT81" s="26"/>
      <c r="ABU81" s="26"/>
      <c r="ABV81" s="26"/>
      <c r="ABW81" s="26"/>
      <c r="ABX81" s="26"/>
      <c r="ABY81" s="26"/>
      <c r="ABZ81" s="26"/>
      <c r="ACA81" s="26"/>
      <c r="ACB81" s="26"/>
      <c r="ACC81" s="26"/>
      <c r="ACD81" s="26"/>
      <c r="ACE81" s="26"/>
      <c r="ACF81" s="26"/>
      <c r="ACG81" s="26"/>
      <c r="ACH81" s="26"/>
      <c r="ACI81" s="26"/>
      <c r="ACJ81" s="26"/>
      <c r="ACK81" s="26"/>
      <c r="ACL81" s="26"/>
      <c r="ACM81" s="26"/>
      <c r="ACN81" s="26"/>
      <c r="ACO81" s="26"/>
      <c r="ACP81" s="26"/>
      <c r="ACQ81" s="26"/>
      <c r="ACR81" s="26"/>
      <c r="ACS81" s="26"/>
      <c r="ACT81" s="26"/>
      <c r="ACU81" s="26"/>
      <c r="ACV81" s="26"/>
      <c r="ACW81" s="26"/>
      <c r="ACX81" s="26"/>
      <c r="ACY81" s="26"/>
      <c r="ACZ81" s="26"/>
      <c r="ADA81" s="26"/>
      <c r="ADB81" s="26"/>
      <c r="ADC81" s="26"/>
      <c r="ADD81" s="26"/>
      <c r="ADE81" s="26"/>
      <c r="ADF81" s="26"/>
      <c r="ADG81" s="26"/>
      <c r="ADH81" s="26"/>
      <c r="ADI81" s="26"/>
      <c r="ADJ81" s="26"/>
      <c r="ADK81" s="26"/>
      <c r="ADL81" s="26"/>
      <c r="ADM81" s="26"/>
      <c r="ADN81" s="26"/>
      <c r="ADO81" s="26"/>
      <c r="ADP81" s="26"/>
      <c r="ADQ81" s="26"/>
      <c r="ADR81" s="26"/>
      <c r="ADS81" s="26"/>
      <c r="ADT81" s="26"/>
      <c r="ADU81" s="26"/>
      <c r="ADV81" s="26"/>
      <c r="ADW81" s="26"/>
      <c r="ADX81" s="26"/>
      <c r="ADY81" s="26"/>
      <c r="ADZ81" s="26"/>
      <c r="AEA81" s="26"/>
      <c r="AEB81" s="26"/>
      <c r="AEC81" s="26"/>
      <c r="AED81" s="26"/>
      <c r="AEE81" s="26"/>
      <c r="AEF81" s="26"/>
      <c r="AEG81" s="26"/>
      <c r="AEH81" s="26"/>
      <c r="AEI81" s="26"/>
      <c r="AEJ81" s="26"/>
      <c r="AEK81" s="26"/>
      <c r="AEL81" s="26"/>
      <c r="AEM81" s="26"/>
      <c r="AEN81" s="26"/>
      <c r="AEO81" s="26"/>
      <c r="AEP81" s="26"/>
      <c r="AEQ81" s="26"/>
      <c r="AER81" s="26"/>
      <c r="AES81" s="26"/>
      <c r="AET81" s="26"/>
      <c r="AEU81" s="26"/>
      <c r="AEV81" s="26"/>
      <c r="AEW81" s="26"/>
      <c r="AEX81" s="26"/>
      <c r="AEY81" s="26"/>
      <c r="AEZ81" s="26"/>
      <c r="AFA81" s="26"/>
      <c r="AFB81" s="26"/>
      <c r="AFC81" s="26"/>
      <c r="AFD81" s="26"/>
      <c r="AFE81" s="26"/>
      <c r="AFF81" s="26"/>
      <c r="AFG81" s="26"/>
      <c r="AFH81" s="26"/>
      <c r="AFI81" s="26"/>
      <c r="AFJ81" s="26"/>
      <c r="AFK81" s="26"/>
      <c r="AFL81" s="26"/>
      <c r="AFM81" s="26"/>
      <c r="AFN81" s="26"/>
      <c r="AFO81" s="26"/>
      <c r="AFP81" s="26"/>
      <c r="AFQ81" s="26"/>
      <c r="AFR81" s="26"/>
      <c r="AFS81" s="26"/>
      <c r="AFT81" s="26"/>
      <c r="AFU81" s="26"/>
      <c r="AFV81" s="26"/>
      <c r="AFW81" s="26"/>
      <c r="AFX81" s="26"/>
      <c r="AFY81" s="26"/>
      <c r="AFZ81" s="26"/>
      <c r="AGA81" s="26"/>
      <c r="AGB81" s="26"/>
      <c r="AGC81" s="26"/>
      <c r="AGD81" s="26"/>
      <c r="AGE81" s="26"/>
      <c r="AGF81" s="26"/>
      <c r="AGG81" s="26"/>
      <c r="AGH81" s="26"/>
      <c r="AGI81" s="26"/>
      <c r="AGJ81" s="26"/>
      <c r="AGK81" s="26"/>
      <c r="AGL81" s="26"/>
      <c r="AGM81" s="26"/>
      <c r="AGN81" s="26"/>
      <c r="AGO81" s="26"/>
      <c r="AGP81" s="26"/>
      <c r="AGQ81" s="26"/>
      <c r="AGR81" s="26"/>
      <c r="AGS81" s="26"/>
      <c r="AGT81" s="26"/>
      <c r="AGU81" s="26"/>
      <c r="AGV81" s="26"/>
      <c r="AGW81" s="26"/>
      <c r="AGX81" s="26"/>
      <c r="AGY81" s="26"/>
      <c r="AGZ81" s="26"/>
      <c r="AHA81" s="26"/>
      <c r="AHB81" s="26"/>
      <c r="AHC81" s="26"/>
      <c r="AHD81" s="26"/>
      <c r="AHE81" s="26"/>
      <c r="AHF81" s="26"/>
      <c r="AHG81" s="26"/>
      <c r="AHH81" s="26"/>
      <c r="AHI81" s="26"/>
      <c r="AHJ81" s="26"/>
      <c r="AHK81" s="26"/>
      <c r="AHL81" s="26"/>
      <c r="AHM81" s="26"/>
      <c r="AHN81" s="26"/>
      <c r="AHO81" s="26"/>
      <c r="AHP81" s="26"/>
      <c r="AHQ81" s="26"/>
      <c r="AHR81" s="26"/>
      <c r="AHS81" s="26"/>
      <c r="AHT81" s="26"/>
      <c r="AHU81" s="26"/>
      <c r="AHV81" s="26"/>
      <c r="AHW81" s="26"/>
      <c r="AHX81" s="26"/>
      <c r="AHY81" s="26"/>
      <c r="AHZ81" s="26"/>
      <c r="AIA81" s="26"/>
      <c r="AIB81" s="26"/>
      <c r="AIC81" s="26"/>
      <c r="AID81" s="26"/>
      <c r="AIE81" s="26"/>
      <c r="AIF81" s="26"/>
      <c r="AIG81" s="26"/>
      <c r="AIH81" s="26"/>
      <c r="AII81" s="26"/>
      <c r="AIJ81" s="26"/>
      <c r="AIK81" s="26"/>
      <c r="AIL81" s="26"/>
      <c r="AIM81" s="26"/>
      <c r="AIN81" s="26"/>
      <c r="AIO81" s="26"/>
      <c r="AIP81" s="26"/>
      <c r="AIQ81" s="26"/>
      <c r="AIR81" s="26"/>
      <c r="AIS81" s="26"/>
      <c r="AIT81" s="26"/>
      <c r="AIU81" s="26"/>
      <c r="AIV81" s="26"/>
      <c r="AIW81" s="26"/>
      <c r="AIX81" s="26"/>
      <c r="AIY81" s="26"/>
      <c r="AIZ81" s="26"/>
      <c r="AJA81" s="26"/>
      <c r="AJB81" s="26"/>
      <c r="AJC81" s="26"/>
      <c r="AJD81" s="26"/>
      <c r="AJE81" s="26"/>
      <c r="AJF81" s="26"/>
      <c r="AJG81" s="26"/>
      <c r="AJH81" s="26"/>
      <c r="AJI81" s="26"/>
      <c r="AJJ81" s="26"/>
      <c r="AJK81" s="26"/>
      <c r="AJL81" s="26"/>
      <c r="AJM81" s="26"/>
      <c r="AJN81" s="26"/>
      <c r="AJO81" s="26"/>
      <c r="AJP81" s="26"/>
      <c r="AJQ81" s="26"/>
      <c r="AJR81" s="26"/>
      <c r="AJS81" s="26"/>
      <c r="AJT81" s="26"/>
      <c r="AJU81" s="26"/>
      <c r="AJV81" s="26"/>
      <c r="AJW81" s="26"/>
      <c r="AJX81" s="26"/>
      <c r="AJY81" s="26"/>
      <c r="AJZ81" s="26"/>
      <c r="AKA81" s="26"/>
      <c r="AKB81" s="26"/>
      <c r="AKC81" s="26"/>
      <c r="AKD81" s="26"/>
      <c r="AKE81" s="26"/>
      <c r="AKF81" s="26"/>
      <c r="AKG81" s="26"/>
      <c r="AKH81" s="26"/>
      <c r="AKI81" s="26"/>
      <c r="AKJ81" s="26"/>
      <c r="AKK81" s="26"/>
      <c r="AKL81" s="26"/>
      <c r="AKM81" s="26"/>
      <c r="AKN81" s="26"/>
      <c r="AKO81" s="26"/>
      <c r="AKP81" s="26"/>
      <c r="AKQ81" s="26"/>
      <c r="AKR81" s="26"/>
      <c r="AKS81" s="26"/>
      <c r="AKT81" s="26"/>
      <c r="AKU81" s="26"/>
      <c r="AKV81" s="26"/>
      <c r="AKW81" s="26"/>
      <c r="AKX81" s="26"/>
      <c r="AKY81" s="26"/>
      <c r="AKZ81" s="26"/>
      <c r="ALA81" s="26"/>
      <c r="ALB81" s="26"/>
      <c r="ALC81" s="26"/>
      <c r="ALD81" s="26"/>
      <c r="ALE81" s="26"/>
      <c r="ALF81" s="26"/>
      <c r="ALG81" s="26"/>
      <c r="ALH81" s="26"/>
      <c r="ALI81" s="26"/>
      <c r="ALJ81" s="26"/>
      <c r="ALK81" s="26"/>
      <c r="ALL81" s="26"/>
      <c r="ALM81" s="26"/>
      <c r="ALN81" s="26"/>
      <c r="ALO81" s="26"/>
      <c r="ALP81" s="26"/>
      <c r="ALQ81" s="26"/>
      <c r="ALR81" s="26"/>
      <c r="ALS81" s="26"/>
      <c r="ALT81" s="26"/>
      <c r="ALU81" s="26"/>
      <c r="ALV81" s="26"/>
      <c r="ALW81" s="26"/>
      <c r="ALX81" s="26"/>
      <c r="ALY81" s="26"/>
      <c r="ALZ81" s="26"/>
      <c r="AMA81" s="26"/>
      <c r="AMB81" s="26"/>
      <c r="AMC81" s="26"/>
      <c r="AMD81" s="26"/>
      <c r="AME81" s="26"/>
      <c r="AMF81" s="26"/>
      <c r="AMH81" s="104"/>
    </row>
    <row r="82" spans="1:1022">
      <c r="A82" s="37" t="s">
        <v>107</v>
      </c>
      <c r="B82" s="55" t="s">
        <v>264</v>
      </c>
      <c r="C82" s="28" t="s">
        <v>265</v>
      </c>
      <c r="D82" s="37"/>
      <c r="E82" s="38" t="s">
        <v>266</v>
      </c>
      <c r="F82" s="37" t="s">
        <v>255</v>
      </c>
      <c r="G82" s="38" t="s">
        <v>266</v>
      </c>
      <c r="H82" s="39">
        <f>4800+1300</f>
        <v>6100</v>
      </c>
      <c r="I82" s="37" t="s">
        <v>256</v>
      </c>
      <c r="J82" s="40">
        <f t="shared" si="1"/>
        <v>18605000</v>
      </c>
      <c r="K82" s="103" t="s">
        <v>257</v>
      </c>
      <c r="L82" s="59">
        <v>42195</v>
      </c>
      <c r="M82" s="59">
        <v>42251</v>
      </c>
      <c r="N82" s="97" t="s">
        <v>139</v>
      </c>
      <c r="O82" s="65"/>
      <c r="P82" s="61"/>
      <c r="Q82" s="88"/>
      <c r="R82" s="70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  <c r="TK82" s="26"/>
      <c r="TL82" s="26"/>
      <c r="TM82" s="26"/>
      <c r="TN82" s="26"/>
      <c r="TO82" s="26"/>
      <c r="TP82" s="26"/>
      <c r="TQ82" s="26"/>
      <c r="TR82" s="26"/>
      <c r="TS82" s="26"/>
      <c r="TT82" s="26"/>
      <c r="TU82" s="26"/>
      <c r="TV82" s="26"/>
      <c r="TW82" s="26"/>
      <c r="TX82" s="26"/>
      <c r="TY82" s="26"/>
      <c r="TZ82" s="26"/>
      <c r="UA82" s="26"/>
      <c r="UB82" s="26"/>
      <c r="UC82" s="26"/>
      <c r="UD82" s="26"/>
      <c r="UE82" s="26"/>
      <c r="UF82" s="26"/>
      <c r="UG82" s="26"/>
      <c r="UH82" s="26"/>
      <c r="UI82" s="26"/>
      <c r="UJ82" s="26"/>
      <c r="UK82" s="26"/>
      <c r="UL82" s="26"/>
      <c r="UM82" s="26"/>
      <c r="UN82" s="26"/>
      <c r="UO82" s="26"/>
      <c r="UP82" s="26"/>
      <c r="UQ82" s="26"/>
      <c r="UR82" s="26"/>
      <c r="US82" s="26"/>
      <c r="UT82" s="26"/>
      <c r="UU82" s="26"/>
      <c r="UV82" s="26"/>
      <c r="UW82" s="26"/>
      <c r="UX82" s="26"/>
      <c r="UY82" s="26"/>
      <c r="UZ82" s="26"/>
      <c r="VA82" s="26"/>
      <c r="VB82" s="26"/>
      <c r="VC82" s="26"/>
      <c r="VD82" s="26"/>
      <c r="VE82" s="26"/>
      <c r="VF82" s="26"/>
      <c r="VG82" s="26"/>
      <c r="VH82" s="26"/>
      <c r="VI82" s="26"/>
      <c r="VJ82" s="26"/>
      <c r="VK82" s="26"/>
      <c r="VL82" s="26"/>
      <c r="VM82" s="26"/>
      <c r="VN82" s="26"/>
      <c r="VO82" s="26"/>
      <c r="VP82" s="26"/>
      <c r="VQ82" s="26"/>
      <c r="VR82" s="26"/>
      <c r="VS82" s="26"/>
      <c r="VT82" s="26"/>
      <c r="VU82" s="26"/>
      <c r="VV82" s="26"/>
      <c r="VW82" s="26"/>
      <c r="VX82" s="26"/>
      <c r="VY82" s="26"/>
      <c r="VZ82" s="26"/>
      <c r="WA82" s="26"/>
      <c r="WB82" s="26"/>
      <c r="WC82" s="26"/>
      <c r="WD82" s="26"/>
      <c r="WE82" s="26"/>
      <c r="WF82" s="26"/>
      <c r="WG82" s="26"/>
      <c r="WH82" s="26"/>
      <c r="WI82" s="26"/>
      <c r="WJ82" s="26"/>
      <c r="WK82" s="26"/>
      <c r="WL82" s="26"/>
      <c r="WM82" s="26"/>
      <c r="WN82" s="26"/>
      <c r="WO82" s="26"/>
      <c r="WP82" s="26"/>
      <c r="WQ82" s="26"/>
      <c r="WR82" s="26"/>
      <c r="WS82" s="26"/>
      <c r="WT82" s="26"/>
      <c r="WU82" s="26"/>
      <c r="WV82" s="26"/>
      <c r="WW82" s="26"/>
      <c r="WX82" s="26"/>
      <c r="WY82" s="26"/>
      <c r="WZ82" s="26"/>
      <c r="XA82" s="26"/>
      <c r="XB82" s="26"/>
      <c r="XC82" s="26"/>
      <c r="XD82" s="26"/>
      <c r="XE82" s="26"/>
      <c r="XF82" s="26"/>
      <c r="XG82" s="26"/>
      <c r="XH82" s="26"/>
      <c r="XI82" s="26"/>
      <c r="XJ82" s="26"/>
      <c r="XK82" s="26"/>
      <c r="XL82" s="26"/>
      <c r="XM82" s="26"/>
      <c r="XN82" s="26"/>
      <c r="XO82" s="26"/>
      <c r="XP82" s="26"/>
      <c r="XQ82" s="26"/>
      <c r="XR82" s="26"/>
      <c r="XS82" s="26"/>
      <c r="XT82" s="26"/>
      <c r="XU82" s="26"/>
      <c r="XV82" s="26"/>
      <c r="XW82" s="26"/>
      <c r="XX82" s="26"/>
      <c r="XY82" s="26"/>
      <c r="XZ82" s="26"/>
      <c r="YA82" s="26"/>
      <c r="YB82" s="26"/>
      <c r="YC82" s="26"/>
      <c r="YD82" s="26"/>
      <c r="YE82" s="26"/>
      <c r="YF82" s="26"/>
      <c r="YG82" s="26"/>
      <c r="YH82" s="26"/>
      <c r="YI82" s="26"/>
      <c r="YJ82" s="26"/>
      <c r="YK82" s="26"/>
      <c r="YL82" s="26"/>
      <c r="YM82" s="26"/>
      <c r="YN82" s="26"/>
      <c r="YO82" s="26"/>
      <c r="YP82" s="26"/>
      <c r="YQ82" s="26"/>
      <c r="YR82" s="26"/>
      <c r="YS82" s="26"/>
      <c r="YT82" s="26"/>
      <c r="YU82" s="26"/>
      <c r="YV82" s="26"/>
      <c r="YW82" s="26"/>
      <c r="YX82" s="26"/>
      <c r="YY82" s="26"/>
      <c r="YZ82" s="26"/>
      <c r="ZA82" s="26"/>
      <c r="ZB82" s="26"/>
      <c r="ZC82" s="26"/>
      <c r="ZD82" s="26"/>
      <c r="ZE82" s="26"/>
      <c r="ZF82" s="26"/>
      <c r="ZG82" s="26"/>
      <c r="ZH82" s="26"/>
      <c r="ZI82" s="26"/>
      <c r="ZJ82" s="26"/>
      <c r="ZK82" s="26"/>
      <c r="ZL82" s="26"/>
      <c r="ZM82" s="26"/>
      <c r="ZN82" s="26"/>
      <c r="ZO82" s="26"/>
      <c r="ZP82" s="26"/>
      <c r="ZQ82" s="26"/>
      <c r="ZR82" s="26"/>
      <c r="ZS82" s="26"/>
      <c r="ZT82" s="26"/>
      <c r="ZU82" s="26"/>
      <c r="ZV82" s="26"/>
      <c r="ZW82" s="26"/>
      <c r="ZX82" s="26"/>
      <c r="ZY82" s="26"/>
      <c r="ZZ82" s="26"/>
      <c r="AAA82" s="26"/>
      <c r="AAB82" s="26"/>
      <c r="AAC82" s="26"/>
      <c r="AAD82" s="26"/>
      <c r="AAE82" s="26"/>
      <c r="AAF82" s="26"/>
      <c r="AAG82" s="26"/>
      <c r="AAH82" s="26"/>
      <c r="AAI82" s="26"/>
      <c r="AAJ82" s="26"/>
      <c r="AAK82" s="26"/>
      <c r="AAL82" s="26"/>
      <c r="AAM82" s="26"/>
      <c r="AAN82" s="26"/>
      <c r="AAO82" s="26"/>
      <c r="AAP82" s="26"/>
      <c r="AAQ82" s="26"/>
      <c r="AAR82" s="26"/>
      <c r="AAS82" s="26"/>
      <c r="AAT82" s="26"/>
      <c r="AAU82" s="26"/>
      <c r="AAV82" s="26"/>
      <c r="AAW82" s="26"/>
      <c r="AAX82" s="26"/>
      <c r="AAY82" s="26"/>
      <c r="AAZ82" s="26"/>
      <c r="ABA82" s="26"/>
      <c r="ABB82" s="26"/>
      <c r="ABC82" s="26"/>
      <c r="ABD82" s="26"/>
      <c r="ABE82" s="26"/>
      <c r="ABF82" s="26"/>
      <c r="ABG82" s="26"/>
      <c r="ABH82" s="26"/>
      <c r="ABI82" s="26"/>
      <c r="ABJ82" s="26"/>
      <c r="ABK82" s="26"/>
      <c r="ABL82" s="26"/>
      <c r="ABM82" s="26"/>
      <c r="ABN82" s="26"/>
      <c r="ABO82" s="26"/>
      <c r="ABP82" s="26"/>
      <c r="ABQ82" s="26"/>
      <c r="ABR82" s="26"/>
      <c r="ABS82" s="26"/>
      <c r="ABT82" s="26"/>
      <c r="ABU82" s="26"/>
      <c r="ABV82" s="26"/>
      <c r="ABW82" s="26"/>
      <c r="ABX82" s="26"/>
      <c r="ABY82" s="26"/>
      <c r="ABZ82" s="26"/>
      <c r="ACA82" s="26"/>
      <c r="ACB82" s="26"/>
      <c r="ACC82" s="26"/>
      <c r="ACD82" s="26"/>
      <c r="ACE82" s="26"/>
      <c r="ACF82" s="26"/>
      <c r="ACG82" s="26"/>
      <c r="ACH82" s="26"/>
      <c r="ACI82" s="26"/>
      <c r="ACJ82" s="26"/>
      <c r="ACK82" s="26"/>
      <c r="ACL82" s="26"/>
      <c r="ACM82" s="26"/>
      <c r="ACN82" s="26"/>
      <c r="ACO82" s="26"/>
      <c r="ACP82" s="26"/>
      <c r="ACQ82" s="26"/>
      <c r="ACR82" s="26"/>
      <c r="ACS82" s="26"/>
      <c r="ACT82" s="26"/>
      <c r="ACU82" s="26"/>
      <c r="ACV82" s="26"/>
      <c r="ACW82" s="26"/>
      <c r="ACX82" s="26"/>
      <c r="ACY82" s="26"/>
      <c r="ACZ82" s="26"/>
      <c r="ADA82" s="26"/>
      <c r="ADB82" s="26"/>
      <c r="ADC82" s="26"/>
      <c r="ADD82" s="26"/>
      <c r="ADE82" s="26"/>
      <c r="ADF82" s="26"/>
      <c r="ADG82" s="26"/>
      <c r="ADH82" s="26"/>
      <c r="ADI82" s="26"/>
      <c r="ADJ82" s="26"/>
      <c r="ADK82" s="26"/>
      <c r="ADL82" s="26"/>
      <c r="ADM82" s="26"/>
      <c r="ADN82" s="26"/>
      <c r="ADO82" s="26"/>
      <c r="ADP82" s="26"/>
      <c r="ADQ82" s="26"/>
      <c r="ADR82" s="26"/>
      <c r="ADS82" s="26"/>
      <c r="ADT82" s="26"/>
      <c r="ADU82" s="26"/>
      <c r="ADV82" s="26"/>
      <c r="ADW82" s="26"/>
      <c r="ADX82" s="26"/>
      <c r="ADY82" s="26"/>
      <c r="ADZ82" s="26"/>
      <c r="AEA82" s="26"/>
      <c r="AEB82" s="26"/>
      <c r="AEC82" s="26"/>
      <c r="AED82" s="26"/>
      <c r="AEE82" s="26"/>
      <c r="AEF82" s="26"/>
      <c r="AEG82" s="26"/>
      <c r="AEH82" s="26"/>
      <c r="AEI82" s="26"/>
      <c r="AEJ82" s="26"/>
      <c r="AEK82" s="26"/>
      <c r="AEL82" s="26"/>
      <c r="AEM82" s="26"/>
      <c r="AEN82" s="26"/>
      <c r="AEO82" s="26"/>
      <c r="AEP82" s="26"/>
      <c r="AEQ82" s="26"/>
      <c r="AER82" s="26"/>
      <c r="AES82" s="26"/>
      <c r="AET82" s="26"/>
      <c r="AEU82" s="26"/>
      <c r="AEV82" s="26"/>
      <c r="AEW82" s="26"/>
      <c r="AEX82" s="26"/>
      <c r="AEY82" s="26"/>
      <c r="AEZ82" s="26"/>
      <c r="AFA82" s="26"/>
      <c r="AFB82" s="26"/>
      <c r="AFC82" s="26"/>
      <c r="AFD82" s="26"/>
      <c r="AFE82" s="26"/>
      <c r="AFF82" s="26"/>
      <c r="AFG82" s="26"/>
      <c r="AFH82" s="26"/>
      <c r="AFI82" s="26"/>
      <c r="AFJ82" s="26"/>
      <c r="AFK82" s="26"/>
      <c r="AFL82" s="26"/>
      <c r="AFM82" s="26"/>
      <c r="AFN82" s="26"/>
      <c r="AFO82" s="26"/>
      <c r="AFP82" s="26"/>
      <c r="AFQ82" s="26"/>
      <c r="AFR82" s="26"/>
      <c r="AFS82" s="26"/>
      <c r="AFT82" s="26"/>
      <c r="AFU82" s="26"/>
      <c r="AFV82" s="26"/>
      <c r="AFW82" s="26"/>
      <c r="AFX82" s="26"/>
      <c r="AFY82" s="26"/>
      <c r="AFZ82" s="26"/>
      <c r="AGA82" s="26"/>
      <c r="AGB82" s="26"/>
      <c r="AGC82" s="26"/>
      <c r="AGD82" s="26"/>
      <c r="AGE82" s="26"/>
      <c r="AGF82" s="26"/>
      <c r="AGG82" s="26"/>
      <c r="AGH82" s="26"/>
      <c r="AGI82" s="26"/>
      <c r="AGJ82" s="26"/>
      <c r="AGK82" s="26"/>
      <c r="AGL82" s="26"/>
      <c r="AGM82" s="26"/>
      <c r="AGN82" s="26"/>
      <c r="AGO82" s="26"/>
      <c r="AGP82" s="26"/>
      <c r="AGQ82" s="26"/>
      <c r="AGR82" s="26"/>
      <c r="AGS82" s="26"/>
      <c r="AGT82" s="26"/>
      <c r="AGU82" s="26"/>
      <c r="AGV82" s="26"/>
      <c r="AGW82" s="26"/>
      <c r="AGX82" s="26"/>
      <c r="AGY82" s="26"/>
      <c r="AGZ82" s="26"/>
      <c r="AHA82" s="26"/>
      <c r="AHB82" s="26"/>
      <c r="AHC82" s="26"/>
      <c r="AHD82" s="26"/>
      <c r="AHE82" s="26"/>
      <c r="AHF82" s="26"/>
      <c r="AHG82" s="26"/>
      <c r="AHH82" s="26"/>
      <c r="AHI82" s="26"/>
      <c r="AHJ82" s="26"/>
      <c r="AHK82" s="26"/>
      <c r="AHL82" s="26"/>
      <c r="AHM82" s="26"/>
      <c r="AHN82" s="26"/>
      <c r="AHO82" s="26"/>
      <c r="AHP82" s="26"/>
      <c r="AHQ82" s="26"/>
      <c r="AHR82" s="26"/>
      <c r="AHS82" s="26"/>
      <c r="AHT82" s="26"/>
      <c r="AHU82" s="26"/>
      <c r="AHV82" s="26"/>
      <c r="AHW82" s="26"/>
      <c r="AHX82" s="26"/>
      <c r="AHY82" s="26"/>
      <c r="AHZ82" s="26"/>
      <c r="AIA82" s="26"/>
      <c r="AIB82" s="26"/>
      <c r="AIC82" s="26"/>
      <c r="AID82" s="26"/>
      <c r="AIE82" s="26"/>
      <c r="AIF82" s="26"/>
      <c r="AIG82" s="26"/>
      <c r="AIH82" s="26"/>
      <c r="AII82" s="26"/>
      <c r="AIJ82" s="26"/>
      <c r="AIK82" s="26"/>
      <c r="AIL82" s="26"/>
      <c r="AIM82" s="26"/>
      <c r="AIN82" s="26"/>
      <c r="AIO82" s="26"/>
      <c r="AIP82" s="26"/>
      <c r="AIQ82" s="26"/>
      <c r="AIR82" s="26"/>
      <c r="AIS82" s="26"/>
      <c r="AIT82" s="26"/>
      <c r="AIU82" s="26"/>
      <c r="AIV82" s="26"/>
      <c r="AIW82" s="26"/>
      <c r="AIX82" s="26"/>
      <c r="AIY82" s="26"/>
      <c r="AIZ82" s="26"/>
      <c r="AJA82" s="26"/>
      <c r="AJB82" s="26"/>
      <c r="AJC82" s="26"/>
      <c r="AJD82" s="26"/>
      <c r="AJE82" s="26"/>
      <c r="AJF82" s="26"/>
      <c r="AJG82" s="26"/>
      <c r="AJH82" s="26"/>
      <c r="AJI82" s="26"/>
      <c r="AJJ82" s="26"/>
      <c r="AJK82" s="26"/>
      <c r="AJL82" s="26"/>
      <c r="AJM82" s="26"/>
      <c r="AJN82" s="26"/>
      <c r="AJO82" s="26"/>
      <c r="AJP82" s="26"/>
      <c r="AJQ82" s="26"/>
      <c r="AJR82" s="26"/>
      <c r="AJS82" s="26"/>
      <c r="AJT82" s="26"/>
      <c r="AJU82" s="26"/>
      <c r="AJV82" s="26"/>
      <c r="AJW82" s="26"/>
      <c r="AJX82" s="26"/>
      <c r="AJY82" s="26"/>
      <c r="AJZ82" s="26"/>
      <c r="AKA82" s="26"/>
      <c r="AKB82" s="26"/>
      <c r="AKC82" s="26"/>
      <c r="AKD82" s="26"/>
      <c r="AKE82" s="26"/>
      <c r="AKF82" s="26"/>
      <c r="AKG82" s="26"/>
      <c r="AKH82" s="26"/>
      <c r="AKI82" s="26"/>
      <c r="AKJ82" s="26"/>
      <c r="AKK82" s="26"/>
      <c r="AKL82" s="26"/>
      <c r="AKM82" s="26"/>
      <c r="AKN82" s="26"/>
      <c r="AKO82" s="26"/>
      <c r="AKP82" s="26"/>
      <c r="AKQ82" s="26"/>
      <c r="AKR82" s="26"/>
      <c r="AKS82" s="26"/>
      <c r="AKT82" s="26"/>
      <c r="AKU82" s="26"/>
      <c r="AKV82" s="26"/>
      <c r="AKW82" s="26"/>
      <c r="AKX82" s="26"/>
      <c r="AKY82" s="26"/>
      <c r="AKZ82" s="26"/>
      <c r="ALA82" s="26"/>
      <c r="ALB82" s="26"/>
      <c r="ALC82" s="26"/>
      <c r="ALD82" s="26"/>
      <c r="ALE82" s="26"/>
      <c r="ALF82" s="26"/>
      <c r="ALG82" s="26"/>
      <c r="ALH82" s="26"/>
      <c r="ALI82" s="26"/>
      <c r="ALJ82" s="26"/>
      <c r="ALK82" s="26"/>
      <c r="ALL82" s="26"/>
      <c r="ALM82" s="26"/>
      <c r="ALN82" s="26"/>
      <c r="ALO82" s="26"/>
      <c r="ALP82" s="26"/>
      <c r="ALQ82" s="26"/>
      <c r="ALR82" s="26"/>
      <c r="ALS82" s="26"/>
      <c r="ALT82" s="26"/>
      <c r="ALU82" s="26"/>
      <c r="ALV82" s="26"/>
      <c r="ALW82" s="26"/>
      <c r="ALX82" s="26"/>
      <c r="ALY82" s="26"/>
      <c r="ALZ82" s="26"/>
      <c r="AMA82" s="26"/>
      <c r="AMB82" s="26"/>
      <c r="AMC82" s="26"/>
      <c r="AMD82" s="26"/>
      <c r="AME82" s="26"/>
      <c r="AMF82" s="26"/>
      <c r="AMH82" s="104"/>
    </row>
    <row r="83" spans="1:1022">
      <c r="A83" s="37" t="s">
        <v>107</v>
      </c>
      <c r="B83" s="55" t="s">
        <v>267</v>
      </c>
      <c r="C83" s="28" t="s">
        <v>268</v>
      </c>
      <c r="D83" s="37"/>
      <c r="E83" s="38" t="s">
        <v>269</v>
      </c>
      <c r="F83" s="37" t="s">
        <v>255</v>
      </c>
      <c r="G83" s="38" t="s">
        <v>269</v>
      </c>
      <c r="H83" s="39">
        <v>1160</v>
      </c>
      <c r="I83" s="37" t="s">
        <v>256</v>
      </c>
      <c r="J83" s="40">
        <f t="shared" si="1"/>
        <v>3538000</v>
      </c>
      <c r="K83" s="103" t="s">
        <v>257</v>
      </c>
      <c r="L83" s="59">
        <v>42195</v>
      </c>
      <c r="M83" s="59">
        <v>42251</v>
      </c>
      <c r="N83" s="97" t="s">
        <v>139</v>
      </c>
      <c r="O83" s="65"/>
      <c r="P83" s="61"/>
      <c r="Q83" s="88"/>
      <c r="R83" s="70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  <c r="ALX83" s="26"/>
      <c r="ALY83" s="26"/>
      <c r="ALZ83" s="26"/>
      <c r="AMA83" s="26"/>
      <c r="AMB83" s="26"/>
      <c r="AMC83" s="26"/>
      <c r="AMD83" s="26"/>
      <c r="AME83" s="26"/>
      <c r="AMF83" s="26"/>
      <c r="AMH83" s="104"/>
    </row>
    <row r="84" spans="1:1022">
      <c r="A84" s="37" t="s">
        <v>107</v>
      </c>
      <c r="B84" s="55" t="s">
        <v>270</v>
      </c>
      <c r="C84" s="28" t="s">
        <v>271</v>
      </c>
      <c r="D84" s="37"/>
      <c r="E84" s="38" t="s">
        <v>272</v>
      </c>
      <c r="F84" s="37" t="s">
        <v>255</v>
      </c>
      <c r="G84" s="38" t="s">
        <v>272</v>
      </c>
      <c r="H84" s="39">
        <v>1100</v>
      </c>
      <c r="I84" s="37" t="s">
        <v>256</v>
      </c>
      <c r="J84" s="40">
        <f t="shared" si="1"/>
        <v>3355000</v>
      </c>
      <c r="K84" s="103" t="s">
        <v>257</v>
      </c>
      <c r="L84" s="59">
        <v>42195</v>
      </c>
      <c r="M84" s="59">
        <v>42251</v>
      </c>
      <c r="N84" s="97" t="s">
        <v>139</v>
      </c>
      <c r="O84" s="65"/>
      <c r="P84" s="61"/>
      <c r="Q84" s="88"/>
      <c r="R84" s="70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  <c r="TK84" s="26"/>
      <c r="TL84" s="26"/>
      <c r="TM84" s="26"/>
      <c r="TN84" s="26"/>
      <c r="TO84" s="26"/>
      <c r="TP84" s="26"/>
      <c r="TQ84" s="26"/>
      <c r="TR84" s="26"/>
      <c r="TS84" s="26"/>
      <c r="TT84" s="26"/>
      <c r="TU84" s="26"/>
      <c r="TV84" s="26"/>
      <c r="TW84" s="26"/>
      <c r="TX84" s="26"/>
      <c r="TY84" s="26"/>
      <c r="TZ84" s="26"/>
      <c r="UA84" s="26"/>
      <c r="UB84" s="26"/>
      <c r="UC84" s="26"/>
      <c r="UD84" s="26"/>
      <c r="UE84" s="26"/>
      <c r="UF84" s="26"/>
      <c r="UG84" s="26"/>
      <c r="UH84" s="26"/>
      <c r="UI84" s="26"/>
      <c r="UJ84" s="26"/>
      <c r="UK84" s="26"/>
      <c r="UL84" s="26"/>
      <c r="UM84" s="26"/>
      <c r="UN84" s="26"/>
      <c r="UO84" s="26"/>
      <c r="UP84" s="26"/>
      <c r="UQ84" s="26"/>
      <c r="UR84" s="26"/>
      <c r="US84" s="26"/>
      <c r="UT84" s="26"/>
      <c r="UU84" s="26"/>
      <c r="UV84" s="26"/>
      <c r="UW84" s="26"/>
      <c r="UX84" s="26"/>
      <c r="UY84" s="26"/>
      <c r="UZ84" s="26"/>
      <c r="VA84" s="26"/>
      <c r="VB84" s="26"/>
      <c r="VC84" s="26"/>
      <c r="VD84" s="26"/>
      <c r="VE84" s="26"/>
      <c r="VF84" s="26"/>
      <c r="VG84" s="26"/>
      <c r="VH84" s="26"/>
      <c r="VI84" s="26"/>
      <c r="VJ84" s="26"/>
      <c r="VK84" s="26"/>
      <c r="VL84" s="26"/>
      <c r="VM84" s="26"/>
      <c r="VN84" s="26"/>
      <c r="VO84" s="26"/>
      <c r="VP84" s="26"/>
      <c r="VQ84" s="26"/>
      <c r="VR84" s="26"/>
      <c r="VS84" s="26"/>
      <c r="VT84" s="26"/>
      <c r="VU84" s="26"/>
      <c r="VV84" s="26"/>
      <c r="VW84" s="26"/>
      <c r="VX84" s="26"/>
      <c r="VY84" s="26"/>
      <c r="VZ84" s="26"/>
      <c r="WA84" s="26"/>
      <c r="WB84" s="26"/>
      <c r="WC84" s="26"/>
      <c r="WD84" s="26"/>
      <c r="WE84" s="26"/>
      <c r="WF84" s="26"/>
      <c r="WG84" s="26"/>
      <c r="WH84" s="26"/>
      <c r="WI84" s="26"/>
      <c r="WJ84" s="26"/>
      <c r="WK84" s="26"/>
      <c r="WL84" s="26"/>
      <c r="WM84" s="26"/>
      <c r="WN84" s="26"/>
      <c r="WO84" s="26"/>
      <c r="WP84" s="26"/>
      <c r="WQ84" s="26"/>
      <c r="WR84" s="26"/>
      <c r="WS84" s="26"/>
      <c r="WT84" s="26"/>
      <c r="WU84" s="26"/>
      <c r="WV84" s="26"/>
      <c r="WW84" s="26"/>
      <c r="WX84" s="26"/>
      <c r="WY84" s="26"/>
      <c r="WZ84" s="26"/>
      <c r="XA84" s="26"/>
      <c r="XB84" s="26"/>
      <c r="XC84" s="26"/>
      <c r="XD84" s="26"/>
      <c r="XE84" s="26"/>
      <c r="XF84" s="26"/>
      <c r="XG84" s="26"/>
      <c r="XH84" s="26"/>
      <c r="XI84" s="26"/>
      <c r="XJ84" s="26"/>
      <c r="XK84" s="26"/>
      <c r="XL84" s="26"/>
      <c r="XM84" s="26"/>
      <c r="XN84" s="26"/>
      <c r="XO84" s="26"/>
      <c r="XP84" s="26"/>
      <c r="XQ84" s="26"/>
      <c r="XR84" s="26"/>
      <c r="XS84" s="26"/>
      <c r="XT84" s="26"/>
      <c r="XU84" s="26"/>
      <c r="XV84" s="26"/>
      <c r="XW84" s="26"/>
      <c r="XX84" s="26"/>
      <c r="XY84" s="26"/>
      <c r="XZ84" s="26"/>
      <c r="YA84" s="26"/>
      <c r="YB84" s="26"/>
      <c r="YC84" s="26"/>
      <c r="YD84" s="26"/>
      <c r="YE84" s="26"/>
      <c r="YF84" s="26"/>
      <c r="YG84" s="26"/>
      <c r="YH84" s="26"/>
      <c r="YI84" s="26"/>
      <c r="YJ84" s="26"/>
      <c r="YK84" s="26"/>
      <c r="YL84" s="26"/>
      <c r="YM84" s="26"/>
      <c r="YN84" s="26"/>
      <c r="YO84" s="26"/>
      <c r="YP84" s="26"/>
      <c r="YQ84" s="26"/>
      <c r="YR84" s="26"/>
      <c r="YS84" s="26"/>
      <c r="YT84" s="26"/>
      <c r="YU84" s="26"/>
      <c r="YV84" s="26"/>
      <c r="YW84" s="26"/>
      <c r="YX84" s="26"/>
      <c r="YY84" s="26"/>
      <c r="YZ84" s="26"/>
      <c r="ZA84" s="26"/>
      <c r="ZB84" s="26"/>
      <c r="ZC84" s="26"/>
      <c r="ZD84" s="26"/>
      <c r="ZE84" s="26"/>
      <c r="ZF84" s="26"/>
      <c r="ZG84" s="26"/>
      <c r="ZH84" s="26"/>
      <c r="ZI84" s="26"/>
      <c r="ZJ84" s="26"/>
      <c r="ZK84" s="26"/>
      <c r="ZL84" s="26"/>
      <c r="ZM84" s="26"/>
      <c r="ZN84" s="26"/>
      <c r="ZO84" s="26"/>
      <c r="ZP84" s="26"/>
      <c r="ZQ84" s="26"/>
      <c r="ZR84" s="26"/>
      <c r="ZS84" s="26"/>
      <c r="ZT84" s="26"/>
      <c r="ZU84" s="26"/>
      <c r="ZV84" s="26"/>
      <c r="ZW84" s="26"/>
      <c r="ZX84" s="26"/>
      <c r="ZY84" s="26"/>
      <c r="ZZ84" s="26"/>
      <c r="AAA84" s="26"/>
      <c r="AAB84" s="26"/>
      <c r="AAC84" s="26"/>
      <c r="AAD84" s="26"/>
      <c r="AAE84" s="26"/>
      <c r="AAF84" s="26"/>
      <c r="AAG84" s="26"/>
      <c r="AAH84" s="26"/>
      <c r="AAI84" s="26"/>
      <c r="AAJ84" s="26"/>
      <c r="AAK84" s="26"/>
      <c r="AAL84" s="26"/>
      <c r="AAM84" s="26"/>
      <c r="AAN84" s="26"/>
      <c r="AAO84" s="26"/>
      <c r="AAP84" s="26"/>
      <c r="AAQ84" s="26"/>
      <c r="AAR84" s="26"/>
      <c r="AAS84" s="26"/>
      <c r="AAT84" s="26"/>
      <c r="AAU84" s="26"/>
      <c r="AAV84" s="26"/>
      <c r="AAW84" s="26"/>
      <c r="AAX84" s="26"/>
      <c r="AAY84" s="26"/>
      <c r="AAZ84" s="26"/>
      <c r="ABA84" s="26"/>
      <c r="ABB84" s="26"/>
      <c r="ABC84" s="26"/>
      <c r="ABD84" s="26"/>
      <c r="ABE84" s="26"/>
      <c r="ABF84" s="26"/>
      <c r="ABG84" s="26"/>
      <c r="ABH84" s="26"/>
      <c r="ABI84" s="26"/>
      <c r="ABJ84" s="26"/>
      <c r="ABK84" s="26"/>
      <c r="ABL84" s="26"/>
      <c r="ABM84" s="26"/>
      <c r="ABN84" s="26"/>
      <c r="ABO84" s="26"/>
      <c r="ABP84" s="26"/>
      <c r="ABQ84" s="26"/>
      <c r="ABR84" s="26"/>
      <c r="ABS84" s="26"/>
      <c r="ABT84" s="26"/>
      <c r="ABU84" s="26"/>
      <c r="ABV84" s="26"/>
      <c r="ABW84" s="26"/>
      <c r="ABX84" s="26"/>
      <c r="ABY84" s="26"/>
      <c r="ABZ84" s="26"/>
      <c r="ACA84" s="26"/>
      <c r="ACB84" s="26"/>
      <c r="ACC84" s="26"/>
      <c r="ACD84" s="26"/>
      <c r="ACE84" s="26"/>
      <c r="ACF84" s="26"/>
      <c r="ACG84" s="26"/>
      <c r="ACH84" s="26"/>
      <c r="ACI84" s="26"/>
      <c r="ACJ84" s="26"/>
      <c r="ACK84" s="26"/>
      <c r="ACL84" s="26"/>
      <c r="ACM84" s="26"/>
      <c r="ACN84" s="26"/>
      <c r="ACO84" s="26"/>
      <c r="ACP84" s="26"/>
      <c r="ACQ84" s="26"/>
      <c r="ACR84" s="26"/>
      <c r="ACS84" s="26"/>
      <c r="ACT84" s="26"/>
      <c r="ACU84" s="26"/>
      <c r="ACV84" s="26"/>
      <c r="ACW84" s="26"/>
      <c r="ACX84" s="26"/>
      <c r="ACY84" s="26"/>
      <c r="ACZ84" s="26"/>
      <c r="ADA84" s="26"/>
      <c r="ADB84" s="26"/>
      <c r="ADC84" s="26"/>
      <c r="ADD84" s="26"/>
      <c r="ADE84" s="26"/>
      <c r="ADF84" s="26"/>
      <c r="ADG84" s="26"/>
      <c r="ADH84" s="26"/>
      <c r="ADI84" s="26"/>
      <c r="ADJ84" s="26"/>
      <c r="ADK84" s="26"/>
      <c r="ADL84" s="26"/>
      <c r="ADM84" s="26"/>
      <c r="ADN84" s="26"/>
      <c r="ADO84" s="26"/>
      <c r="ADP84" s="26"/>
      <c r="ADQ84" s="26"/>
      <c r="ADR84" s="26"/>
      <c r="ADS84" s="26"/>
      <c r="ADT84" s="26"/>
      <c r="ADU84" s="26"/>
      <c r="ADV84" s="26"/>
      <c r="ADW84" s="26"/>
      <c r="ADX84" s="26"/>
      <c r="ADY84" s="26"/>
      <c r="ADZ84" s="26"/>
      <c r="AEA84" s="26"/>
      <c r="AEB84" s="26"/>
      <c r="AEC84" s="26"/>
      <c r="AED84" s="26"/>
      <c r="AEE84" s="26"/>
      <c r="AEF84" s="26"/>
      <c r="AEG84" s="26"/>
      <c r="AEH84" s="26"/>
      <c r="AEI84" s="26"/>
      <c r="AEJ84" s="26"/>
      <c r="AEK84" s="26"/>
      <c r="AEL84" s="26"/>
      <c r="AEM84" s="26"/>
      <c r="AEN84" s="26"/>
      <c r="AEO84" s="26"/>
      <c r="AEP84" s="26"/>
      <c r="AEQ84" s="26"/>
      <c r="AER84" s="26"/>
      <c r="AES84" s="26"/>
      <c r="AET84" s="26"/>
      <c r="AEU84" s="26"/>
      <c r="AEV84" s="26"/>
      <c r="AEW84" s="26"/>
      <c r="AEX84" s="26"/>
      <c r="AEY84" s="26"/>
      <c r="AEZ84" s="26"/>
      <c r="AFA84" s="26"/>
      <c r="AFB84" s="26"/>
      <c r="AFC84" s="26"/>
      <c r="AFD84" s="26"/>
      <c r="AFE84" s="26"/>
      <c r="AFF84" s="26"/>
      <c r="AFG84" s="26"/>
      <c r="AFH84" s="26"/>
      <c r="AFI84" s="26"/>
      <c r="AFJ84" s="26"/>
      <c r="AFK84" s="26"/>
      <c r="AFL84" s="26"/>
      <c r="AFM84" s="26"/>
      <c r="AFN84" s="26"/>
      <c r="AFO84" s="26"/>
      <c r="AFP84" s="26"/>
      <c r="AFQ84" s="26"/>
      <c r="AFR84" s="26"/>
      <c r="AFS84" s="26"/>
      <c r="AFT84" s="26"/>
      <c r="AFU84" s="26"/>
      <c r="AFV84" s="26"/>
      <c r="AFW84" s="26"/>
      <c r="AFX84" s="26"/>
      <c r="AFY84" s="26"/>
      <c r="AFZ84" s="26"/>
      <c r="AGA84" s="26"/>
      <c r="AGB84" s="26"/>
      <c r="AGC84" s="26"/>
      <c r="AGD84" s="26"/>
      <c r="AGE84" s="26"/>
      <c r="AGF84" s="26"/>
      <c r="AGG84" s="26"/>
      <c r="AGH84" s="26"/>
      <c r="AGI84" s="26"/>
      <c r="AGJ84" s="26"/>
      <c r="AGK84" s="26"/>
      <c r="AGL84" s="26"/>
      <c r="AGM84" s="26"/>
      <c r="AGN84" s="26"/>
      <c r="AGO84" s="26"/>
      <c r="AGP84" s="26"/>
      <c r="AGQ84" s="26"/>
      <c r="AGR84" s="26"/>
      <c r="AGS84" s="26"/>
      <c r="AGT84" s="26"/>
      <c r="AGU84" s="26"/>
      <c r="AGV84" s="26"/>
      <c r="AGW84" s="26"/>
      <c r="AGX84" s="26"/>
      <c r="AGY84" s="26"/>
      <c r="AGZ84" s="26"/>
      <c r="AHA84" s="26"/>
      <c r="AHB84" s="26"/>
      <c r="AHC84" s="26"/>
      <c r="AHD84" s="26"/>
      <c r="AHE84" s="26"/>
      <c r="AHF84" s="26"/>
      <c r="AHG84" s="26"/>
      <c r="AHH84" s="26"/>
      <c r="AHI84" s="26"/>
      <c r="AHJ84" s="26"/>
      <c r="AHK84" s="26"/>
      <c r="AHL84" s="26"/>
      <c r="AHM84" s="26"/>
      <c r="AHN84" s="26"/>
      <c r="AHO84" s="26"/>
      <c r="AHP84" s="26"/>
      <c r="AHQ84" s="26"/>
      <c r="AHR84" s="26"/>
      <c r="AHS84" s="26"/>
      <c r="AHT84" s="26"/>
      <c r="AHU84" s="26"/>
      <c r="AHV84" s="26"/>
      <c r="AHW84" s="26"/>
      <c r="AHX84" s="26"/>
      <c r="AHY84" s="26"/>
      <c r="AHZ84" s="26"/>
      <c r="AIA84" s="26"/>
      <c r="AIB84" s="26"/>
      <c r="AIC84" s="26"/>
      <c r="AID84" s="26"/>
      <c r="AIE84" s="26"/>
      <c r="AIF84" s="26"/>
      <c r="AIG84" s="26"/>
      <c r="AIH84" s="26"/>
      <c r="AII84" s="26"/>
      <c r="AIJ84" s="26"/>
      <c r="AIK84" s="26"/>
      <c r="AIL84" s="26"/>
      <c r="AIM84" s="26"/>
      <c r="AIN84" s="26"/>
      <c r="AIO84" s="26"/>
      <c r="AIP84" s="26"/>
      <c r="AIQ84" s="26"/>
      <c r="AIR84" s="26"/>
      <c r="AIS84" s="26"/>
      <c r="AIT84" s="26"/>
      <c r="AIU84" s="26"/>
      <c r="AIV84" s="26"/>
      <c r="AIW84" s="26"/>
      <c r="AIX84" s="26"/>
      <c r="AIY84" s="26"/>
      <c r="AIZ84" s="26"/>
      <c r="AJA84" s="26"/>
      <c r="AJB84" s="26"/>
      <c r="AJC84" s="26"/>
      <c r="AJD84" s="26"/>
      <c r="AJE84" s="26"/>
      <c r="AJF84" s="26"/>
      <c r="AJG84" s="26"/>
      <c r="AJH84" s="26"/>
      <c r="AJI84" s="26"/>
      <c r="AJJ84" s="26"/>
      <c r="AJK84" s="26"/>
      <c r="AJL84" s="26"/>
      <c r="AJM84" s="26"/>
      <c r="AJN84" s="26"/>
      <c r="AJO84" s="26"/>
      <c r="AJP84" s="26"/>
      <c r="AJQ84" s="26"/>
      <c r="AJR84" s="26"/>
      <c r="AJS84" s="26"/>
      <c r="AJT84" s="26"/>
      <c r="AJU84" s="26"/>
      <c r="AJV84" s="26"/>
      <c r="AJW84" s="26"/>
      <c r="AJX84" s="26"/>
      <c r="AJY84" s="26"/>
      <c r="AJZ84" s="26"/>
      <c r="AKA84" s="26"/>
      <c r="AKB84" s="26"/>
      <c r="AKC84" s="26"/>
      <c r="AKD84" s="26"/>
      <c r="AKE84" s="26"/>
      <c r="AKF84" s="26"/>
      <c r="AKG84" s="26"/>
      <c r="AKH84" s="26"/>
      <c r="AKI84" s="26"/>
      <c r="AKJ84" s="26"/>
      <c r="AKK84" s="26"/>
      <c r="AKL84" s="26"/>
      <c r="AKM84" s="26"/>
      <c r="AKN84" s="26"/>
      <c r="AKO84" s="26"/>
      <c r="AKP84" s="26"/>
      <c r="AKQ84" s="26"/>
      <c r="AKR84" s="26"/>
      <c r="AKS84" s="26"/>
      <c r="AKT84" s="26"/>
      <c r="AKU84" s="26"/>
      <c r="AKV84" s="26"/>
      <c r="AKW84" s="26"/>
      <c r="AKX84" s="26"/>
      <c r="AKY84" s="26"/>
      <c r="AKZ84" s="26"/>
      <c r="ALA84" s="26"/>
      <c r="ALB84" s="26"/>
      <c r="ALC84" s="26"/>
      <c r="ALD84" s="26"/>
      <c r="ALE84" s="26"/>
      <c r="ALF84" s="26"/>
      <c r="ALG84" s="26"/>
      <c r="ALH84" s="26"/>
      <c r="ALI84" s="26"/>
      <c r="ALJ84" s="26"/>
      <c r="ALK84" s="26"/>
      <c r="ALL84" s="26"/>
      <c r="ALM84" s="26"/>
      <c r="ALN84" s="26"/>
      <c r="ALO84" s="26"/>
      <c r="ALP84" s="26"/>
      <c r="ALQ84" s="26"/>
      <c r="ALR84" s="26"/>
      <c r="ALS84" s="26"/>
      <c r="ALT84" s="26"/>
      <c r="ALU84" s="26"/>
      <c r="ALV84" s="26"/>
      <c r="ALW84" s="26"/>
      <c r="ALX84" s="26"/>
      <c r="ALY84" s="26"/>
      <c r="ALZ84" s="26"/>
      <c r="AMA84" s="26"/>
      <c r="AMB84" s="26"/>
      <c r="AMC84" s="26"/>
      <c r="AMD84" s="26"/>
      <c r="AME84" s="26"/>
      <c r="AMF84" s="26"/>
      <c r="AMH84" s="104"/>
    </row>
    <row r="85" spans="1:1022">
      <c r="A85" s="55" t="s">
        <v>107</v>
      </c>
      <c r="B85" s="55" t="s">
        <v>273</v>
      </c>
      <c r="C85" s="28" t="s">
        <v>274</v>
      </c>
      <c r="D85" s="55"/>
      <c r="E85" s="100" t="s">
        <v>275</v>
      </c>
      <c r="F85" s="37" t="s">
        <v>255</v>
      </c>
      <c r="G85" s="100" t="s">
        <v>275</v>
      </c>
      <c r="H85" s="69">
        <v>650</v>
      </c>
      <c r="I85" s="55" t="s">
        <v>256</v>
      </c>
      <c r="J85" s="40">
        <f t="shared" si="1"/>
        <v>1982500</v>
      </c>
      <c r="K85" s="103" t="s">
        <v>257</v>
      </c>
      <c r="L85" s="59">
        <v>42195</v>
      </c>
      <c r="M85" s="59">
        <v>42251</v>
      </c>
      <c r="N85" s="97" t="s">
        <v>139</v>
      </c>
      <c r="O85" s="65"/>
      <c r="P85" s="61"/>
      <c r="Q85" s="88"/>
      <c r="R85" s="70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  <c r="TK85" s="26"/>
      <c r="TL85" s="26"/>
      <c r="TM85" s="26"/>
      <c r="TN85" s="26"/>
      <c r="TO85" s="26"/>
      <c r="TP85" s="26"/>
      <c r="TQ85" s="26"/>
      <c r="TR85" s="26"/>
      <c r="TS85" s="26"/>
      <c r="TT85" s="26"/>
      <c r="TU85" s="26"/>
      <c r="TV85" s="26"/>
      <c r="TW85" s="26"/>
      <c r="TX85" s="26"/>
      <c r="TY85" s="26"/>
      <c r="TZ85" s="26"/>
      <c r="UA85" s="26"/>
      <c r="UB85" s="26"/>
      <c r="UC85" s="26"/>
      <c r="UD85" s="26"/>
      <c r="UE85" s="26"/>
      <c r="UF85" s="26"/>
      <c r="UG85" s="26"/>
      <c r="UH85" s="26"/>
      <c r="UI85" s="26"/>
      <c r="UJ85" s="26"/>
      <c r="UK85" s="26"/>
      <c r="UL85" s="26"/>
      <c r="UM85" s="26"/>
      <c r="UN85" s="26"/>
      <c r="UO85" s="26"/>
      <c r="UP85" s="26"/>
      <c r="UQ85" s="26"/>
      <c r="UR85" s="26"/>
      <c r="US85" s="26"/>
      <c r="UT85" s="26"/>
      <c r="UU85" s="26"/>
      <c r="UV85" s="26"/>
      <c r="UW85" s="26"/>
      <c r="UX85" s="26"/>
      <c r="UY85" s="26"/>
      <c r="UZ85" s="26"/>
      <c r="VA85" s="26"/>
      <c r="VB85" s="26"/>
      <c r="VC85" s="26"/>
      <c r="VD85" s="26"/>
      <c r="VE85" s="26"/>
      <c r="VF85" s="26"/>
      <c r="VG85" s="26"/>
      <c r="VH85" s="26"/>
      <c r="VI85" s="26"/>
      <c r="VJ85" s="26"/>
      <c r="VK85" s="26"/>
      <c r="VL85" s="26"/>
      <c r="VM85" s="26"/>
      <c r="VN85" s="26"/>
      <c r="VO85" s="26"/>
      <c r="VP85" s="26"/>
      <c r="VQ85" s="26"/>
      <c r="VR85" s="26"/>
      <c r="VS85" s="26"/>
      <c r="VT85" s="26"/>
      <c r="VU85" s="26"/>
      <c r="VV85" s="26"/>
      <c r="VW85" s="26"/>
      <c r="VX85" s="26"/>
      <c r="VY85" s="26"/>
      <c r="VZ85" s="26"/>
      <c r="WA85" s="26"/>
      <c r="WB85" s="26"/>
      <c r="WC85" s="26"/>
      <c r="WD85" s="26"/>
      <c r="WE85" s="26"/>
      <c r="WF85" s="26"/>
      <c r="WG85" s="26"/>
      <c r="WH85" s="26"/>
      <c r="WI85" s="26"/>
      <c r="WJ85" s="26"/>
      <c r="WK85" s="26"/>
      <c r="WL85" s="26"/>
      <c r="WM85" s="26"/>
      <c r="WN85" s="26"/>
      <c r="WO85" s="26"/>
      <c r="WP85" s="26"/>
      <c r="WQ85" s="26"/>
      <c r="WR85" s="26"/>
      <c r="WS85" s="26"/>
      <c r="WT85" s="26"/>
      <c r="WU85" s="26"/>
      <c r="WV85" s="26"/>
      <c r="WW85" s="26"/>
      <c r="WX85" s="26"/>
      <c r="WY85" s="26"/>
      <c r="WZ85" s="26"/>
      <c r="XA85" s="26"/>
      <c r="XB85" s="26"/>
      <c r="XC85" s="26"/>
      <c r="XD85" s="26"/>
      <c r="XE85" s="26"/>
      <c r="XF85" s="26"/>
      <c r="XG85" s="26"/>
      <c r="XH85" s="26"/>
      <c r="XI85" s="26"/>
      <c r="XJ85" s="26"/>
      <c r="XK85" s="26"/>
      <c r="XL85" s="26"/>
      <c r="XM85" s="26"/>
      <c r="XN85" s="26"/>
      <c r="XO85" s="26"/>
      <c r="XP85" s="26"/>
      <c r="XQ85" s="26"/>
      <c r="XR85" s="26"/>
      <c r="XS85" s="26"/>
      <c r="XT85" s="26"/>
      <c r="XU85" s="26"/>
      <c r="XV85" s="26"/>
      <c r="XW85" s="26"/>
      <c r="XX85" s="26"/>
      <c r="XY85" s="26"/>
      <c r="XZ85" s="26"/>
      <c r="YA85" s="26"/>
      <c r="YB85" s="26"/>
      <c r="YC85" s="26"/>
      <c r="YD85" s="26"/>
      <c r="YE85" s="26"/>
      <c r="YF85" s="26"/>
      <c r="YG85" s="26"/>
      <c r="YH85" s="26"/>
      <c r="YI85" s="26"/>
      <c r="YJ85" s="26"/>
      <c r="YK85" s="26"/>
      <c r="YL85" s="26"/>
      <c r="YM85" s="26"/>
      <c r="YN85" s="26"/>
      <c r="YO85" s="26"/>
      <c r="YP85" s="26"/>
      <c r="YQ85" s="26"/>
      <c r="YR85" s="26"/>
      <c r="YS85" s="26"/>
      <c r="YT85" s="26"/>
      <c r="YU85" s="26"/>
      <c r="YV85" s="26"/>
      <c r="YW85" s="26"/>
      <c r="YX85" s="26"/>
      <c r="YY85" s="26"/>
      <c r="YZ85" s="26"/>
      <c r="ZA85" s="26"/>
      <c r="ZB85" s="26"/>
      <c r="ZC85" s="26"/>
      <c r="ZD85" s="26"/>
      <c r="ZE85" s="26"/>
      <c r="ZF85" s="26"/>
      <c r="ZG85" s="26"/>
      <c r="ZH85" s="26"/>
      <c r="ZI85" s="26"/>
      <c r="ZJ85" s="26"/>
      <c r="ZK85" s="26"/>
      <c r="ZL85" s="26"/>
      <c r="ZM85" s="26"/>
      <c r="ZN85" s="26"/>
      <c r="ZO85" s="26"/>
      <c r="ZP85" s="26"/>
      <c r="ZQ85" s="26"/>
      <c r="ZR85" s="26"/>
      <c r="ZS85" s="26"/>
      <c r="ZT85" s="26"/>
      <c r="ZU85" s="26"/>
      <c r="ZV85" s="26"/>
      <c r="ZW85" s="26"/>
      <c r="ZX85" s="26"/>
      <c r="ZY85" s="26"/>
      <c r="ZZ85" s="26"/>
      <c r="AAA85" s="26"/>
      <c r="AAB85" s="26"/>
      <c r="AAC85" s="26"/>
      <c r="AAD85" s="26"/>
      <c r="AAE85" s="26"/>
      <c r="AAF85" s="26"/>
      <c r="AAG85" s="26"/>
      <c r="AAH85" s="26"/>
      <c r="AAI85" s="26"/>
      <c r="AAJ85" s="26"/>
      <c r="AAK85" s="26"/>
      <c r="AAL85" s="26"/>
      <c r="AAM85" s="26"/>
      <c r="AAN85" s="26"/>
      <c r="AAO85" s="26"/>
      <c r="AAP85" s="26"/>
      <c r="AAQ85" s="26"/>
      <c r="AAR85" s="26"/>
      <c r="AAS85" s="26"/>
      <c r="AAT85" s="26"/>
      <c r="AAU85" s="26"/>
      <c r="AAV85" s="26"/>
      <c r="AAW85" s="26"/>
      <c r="AAX85" s="26"/>
      <c r="AAY85" s="26"/>
      <c r="AAZ85" s="26"/>
      <c r="ABA85" s="26"/>
      <c r="ABB85" s="26"/>
      <c r="ABC85" s="26"/>
      <c r="ABD85" s="26"/>
      <c r="ABE85" s="26"/>
      <c r="ABF85" s="26"/>
      <c r="ABG85" s="26"/>
      <c r="ABH85" s="26"/>
      <c r="ABI85" s="26"/>
      <c r="ABJ85" s="26"/>
      <c r="ABK85" s="26"/>
      <c r="ABL85" s="26"/>
      <c r="ABM85" s="26"/>
      <c r="ABN85" s="26"/>
      <c r="ABO85" s="26"/>
      <c r="ABP85" s="26"/>
      <c r="ABQ85" s="26"/>
      <c r="ABR85" s="26"/>
      <c r="ABS85" s="26"/>
      <c r="ABT85" s="26"/>
      <c r="ABU85" s="26"/>
      <c r="ABV85" s="26"/>
      <c r="ABW85" s="26"/>
      <c r="ABX85" s="26"/>
      <c r="ABY85" s="26"/>
      <c r="ABZ85" s="26"/>
      <c r="ACA85" s="26"/>
      <c r="ACB85" s="26"/>
      <c r="ACC85" s="26"/>
      <c r="ACD85" s="26"/>
      <c r="ACE85" s="26"/>
      <c r="ACF85" s="26"/>
      <c r="ACG85" s="26"/>
      <c r="ACH85" s="26"/>
      <c r="ACI85" s="26"/>
      <c r="ACJ85" s="26"/>
      <c r="ACK85" s="26"/>
      <c r="ACL85" s="26"/>
      <c r="ACM85" s="26"/>
      <c r="ACN85" s="26"/>
      <c r="ACO85" s="26"/>
      <c r="ACP85" s="26"/>
      <c r="ACQ85" s="26"/>
      <c r="ACR85" s="26"/>
      <c r="ACS85" s="26"/>
      <c r="ACT85" s="26"/>
      <c r="ACU85" s="26"/>
      <c r="ACV85" s="26"/>
      <c r="ACW85" s="26"/>
      <c r="ACX85" s="26"/>
      <c r="ACY85" s="26"/>
      <c r="ACZ85" s="26"/>
      <c r="ADA85" s="26"/>
      <c r="ADB85" s="26"/>
      <c r="ADC85" s="26"/>
      <c r="ADD85" s="26"/>
      <c r="ADE85" s="26"/>
      <c r="ADF85" s="26"/>
      <c r="ADG85" s="26"/>
      <c r="ADH85" s="26"/>
      <c r="ADI85" s="26"/>
      <c r="ADJ85" s="26"/>
      <c r="ADK85" s="26"/>
      <c r="ADL85" s="26"/>
      <c r="ADM85" s="26"/>
      <c r="ADN85" s="26"/>
      <c r="ADO85" s="26"/>
      <c r="ADP85" s="26"/>
      <c r="ADQ85" s="26"/>
      <c r="ADR85" s="26"/>
      <c r="ADS85" s="26"/>
      <c r="ADT85" s="26"/>
      <c r="ADU85" s="26"/>
      <c r="ADV85" s="26"/>
      <c r="ADW85" s="26"/>
      <c r="ADX85" s="26"/>
      <c r="ADY85" s="26"/>
      <c r="ADZ85" s="26"/>
      <c r="AEA85" s="26"/>
      <c r="AEB85" s="26"/>
      <c r="AEC85" s="26"/>
      <c r="AED85" s="26"/>
      <c r="AEE85" s="26"/>
      <c r="AEF85" s="26"/>
      <c r="AEG85" s="26"/>
      <c r="AEH85" s="26"/>
      <c r="AEI85" s="26"/>
      <c r="AEJ85" s="26"/>
      <c r="AEK85" s="26"/>
      <c r="AEL85" s="26"/>
      <c r="AEM85" s="26"/>
      <c r="AEN85" s="26"/>
      <c r="AEO85" s="26"/>
      <c r="AEP85" s="26"/>
      <c r="AEQ85" s="26"/>
      <c r="AER85" s="26"/>
      <c r="AES85" s="26"/>
      <c r="AET85" s="26"/>
      <c r="AEU85" s="26"/>
      <c r="AEV85" s="26"/>
      <c r="AEW85" s="26"/>
      <c r="AEX85" s="26"/>
      <c r="AEY85" s="26"/>
      <c r="AEZ85" s="26"/>
      <c r="AFA85" s="26"/>
      <c r="AFB85" s="26"/>
      <c r="AFC85" s="26"/>
      <c r="AFD85" s="26"/>
      <c r="AFE85" s="26"/>
      <c r="AFF85" s="26"/>
      <c r="AFG85" s="26"/>
      <c r="AFH85" s="26"/>
      <c r="AFI85" s="26"/>
      <c r="AFJ85" s="26"/>
      <c r="AFK85" s="26"/>
      <c r="AFL85" s="26"/>
      <c r="AFM85" s="26"/>
      <c r="AFN85" s="26"/>
      <c r="AFO85" s="26"/>
      <c r="AFP85" s="26"/>
      <c r="AFQ85" s="26"/>
      <c r="AFR85" s="26"/>
      <c r="AFS85" s="26"/>
      <c r="AFT85" s="26"/>
      <c r="AFU85" s="26"/>
      <c r="AFV85" s="26"/>
      <c r="AFW85" s="26"/>
      <c r="AFX85" s="26"/>
      <c r="AFY85" s="26"/>
      <c r="AFZ85" s="26"/>
      <c r="AGA85" s="26"/>
      <c r="AGB85" s="26"/>
      <c r="AGC85" s="26"/>
      <c r="AGD85" s="26"/>
      <c r="AGE85" s="26"/>
      <c r="AGF85" s="26"/>
      <c r="AGG85" s="26"/>
      <c r="AGH85" s="26"/>
      <c r="AGI85" s="26"/>
      <c r="AGJ85" s="26"/>
      <c r="AGK85" s="26"/>
      <c r="AGL85" s="26"/>
      <c r="AGM85" s="26"/>
      <c r="AGN85" s="26"/>
      <c r="AGO85" s="26"/>
      <c r="AGP85" s="26"/>
      <c r="AGQ85" s="26"/>
      <c r="AGR85" s="26"/>
      <c r="AGS85" s="26"/>
      <c r="AGT85" s="26"/>
      <c r="AGU85" s="26"/>
      <c r="AGV85" s="26"/>
      <c r="AGW85" s="26"/>
      <c r="AGX85" s="26"/>
      <c r="AGY85" s="26"/>
      <c r="AGZ85" s="26"/>
      <c r="AHA85" s="26"/>
      <c r="AHB85" s="26"/>
      <c r="AHC85" s="26"/>
      <c r="AHD85" s="26"/>
      <c r="AHE85" s="26"/>
      <c r="AHF85" s="26"/>
      <c r="AHG85" s="26"/>
      <c r="AHH85" s="26"/>
      <c r="AHI85" s="26"/>
      <c r="AHJ85" s="26"/>
      <c r="AHK85" s="26"/>
      <c r="AHL85" s="26"/>
      <c r="AHM85" s="26"/>
      <c r="AHN85" s="26"/>
      <c r="AHO85" s="26"/>
      <c r="AHP85" s="26"/>
      <c r="AHQ85" s="26"/>
      <c r="AHR85" s="26"/>
      <c r="AHS85" s="26"/>
      <c r="AHT85" s="26"/>
      <c r="AHU85" s="26"/>
      <c r="AHV85" s="26"/>
      <c r="AHW85" s="26"/>
      <c r="AHX85" s="26"/>
      <c r="AHY85" s="26"/>
      <c r="AHZ85" s="26"/>
      <c r="AIA85" s="26"/>
      <c r="AIB85" s="26"/>
      <c r="AIC85" s="26"/>
      <c r="AID85" s="26"/>
      <c r="AIE85" s="26"/>
      <c r="AIF85" s="26"/>
      <c r="AIG85" s="26"/>
      <c r="AIH85" s="26"/>
      <c r="AII85" s="26"/>
      <c r="AIJ85" s="26"/>
      <c r="AIK85" s="26"/>
      <c r="AIL85" s="26"/>
      <c r="AIM85" s="26"/>
      <c r="AIN85" s="26"/>
      <c r="AIO85" s="26"/>
      <c r="AIP85" s="26"/>
      <c r="AIQ85" s="26"/>
      <c r="AIR85" s="26"/>
      <c r="AIS85" s="26"/>
      <c r="AIT85" s="26"/>
      <c r="AIU85" s="26"/>
      <c r="AIV85" s="26"/>
      <c r="AIW85" s="26"/>
      <c r="AIX85" s="26"/>
      <c r="AIY85" s="26"/>
      <c r="AIZ85" s="26"/>
      <c r="AJA85" s="26"/>
      <c r="AJB85" s="26"/>
      <c r="AJC85" s="26"/>
      <c r="AJD85" s="26"/>
      <c r="AJE85" s="26"/>
      <c r="AJF85" s="26"/>
      <c r="AJG85" s="26"/>
      <c r="AJH85" s="26"/>
      <c r="AJI85" s="26"/>
      <c r="AJJ85" s="26"/>
      <c r="AJK85" s="26"/>
      <c r="AJL85" s="26"/>
      <c r="AJM85" s="26"/>
      <c r="AJN85" s="26"/>
      <c r="AJO85" s="26"/>
      <c r="AJP85" s="26"/>
      <c r="AJQ85" s="26"/>
      <c r="AJR85" s="26"/>
      <c r="AJS85" s="26"/>
      <c r="AJT85" s="26"/>
      <c r="AJU85" s="26"/>
      <c r="AJV85" s="26"/>
      <c r="AJW85" s="26"/>
      <c r="AJX85" s="26"/>
      <c r="AJY85" s="26"/>
      <c r="AJZ85" s="26"/>
      <c r="AKA85" s="26"/>
      <c r="AKB85" s="26"/>
      <c r="AKC85" s="26"/>
      <c r="AKD85" s="26"/>
      <c r="AKE85" s="26"/>
      <c r="AKF85" s="26"/>
      <c r="AKG85" s="26"/>
      <c r="AKH85" s="26"/>
      <c r="AKI85" s="26"/>
      <c r="AKJ85" s="26"/>
      <c r="AKK85" s="26"/>
      <c r="AKL85" s="26"/>
      <c r="AKM85" s="26"/>
      <c r="AKN85" s="26"/>
      <c r="AKO85" s="26"/>
      <c r="AKP85" s="26"/>
      <c r="AKQ85" s="26"/>
      <c r="AKR85" s="26"/>
      <c r="AKS85" s="26"/>
      <c r="AKT85" s="26"/>
      <c r="AKU85" s="26"/>
      <c r="AKV85" s="26"/>
      <c r="AKW85" s="26"/>
      <c r="AKX85" s="26"/>
      <c r="AKY85" s="26"/>
      <c r="AKZ85" s="26"/>
      <c r="ALA85" s="26"/>
      <c r="ALB85" s="26"/>
      <c r="ALC85" s="26"/>
      <c r="ALD85" s="26"/>
      <c r="ALE85" s="26"/>
      <c r="ALF85" s="26"/>
      <c r="ALG85" s="26"/>
      <c r="ALH85" s="26"/>
      <c r="ALI85" s="26"/>
      <c r="ALJ85" s="26"/>
      <c r="ALK85" s="26"/>
      <c r="ALL85" s="26"/>
      <c r="ALM85" s="26"/>
      <c r="ALN85" s="26"/>
      <c r="ALO85" s="26"/>
      <c r="ALP85" s="26"/>
      <c r="ALQ85" s="26"/>
      <c r="ALR85" s="26"/>
      <c r="ALS85" s="26"/>
      <c r="ALT85" s="26"/>
      <c r="ALU85" s="26"/>
      <c r="ALV85" s="26"/>
      <c r="ALW85" s="26"/>
      <c r="ALX85" s="26"/>
      <c r="ALY85" s="26"/>
      <c r="ALZ85" s="26"/>
      <c r="AMA85" s="26"/>
      <c r="AMB85" s="26"/>
      <c r="AMC85" s="26"/>
      <c r="AMD85" s="26"/>
      <c r="AME85" s="26"/>
      <c r="AMF85" s="26"/>
      <c r="AMH85" s="104"/>
    </row>
    <row r="86" spans="1:1022">
      <c r="A86" s="37" t="s">
        <v>107</v>
      </c>
      <c r="B86" s="55" t="s">
        <v>276</v>
      </c>
      <c r="C86" s="28" t="s">
        <v>277</v>
      </c>
      <c r="D86" s="37"/>
      <c r="E86" s="38" t="s">
        <v>278</v>
      </c>
      <c r="F86" s="37" t="s">
        <v>255</v>
      </c>
      <c r="G86" s="38" t="s">
        <v>278</v>
      </c>
      <c r="H86" s="39">
        <v>1200</v>
      </c>
      <c r="I86" s="37" t="s">
        <v>256</v>
      </c>
      <c r="J86" s="40">
        <f t="shared" si="1"/>
        <v>3660000</v>
      </c>
      <c r="K86" s="103" t="s">
        <v>257</v>
      </c>
      <c r="L86" s="59">
        <v>42195</v>
      </c>
      <c r="M86" s="59">
        <v>42251</v>
      </c>
      <c r="N86" s="97" t="s">
        <v>139</v>
      </c>
      <c r="O86" s="65"/>
      <c r="P86" s="61"/>
      <c r="Q86" s="88"/>
      <c r="R86" s="70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26"/>
      <c r="UM86" s="26"/>
      <c r="UN86" s="26"/>
      <c r="UO86" s="26"/>
      <c r="UP86" s="26"/>
      <c r="UQ86" s="26"/>
      <c r="UR86" s="26"/>
      <c r="US86" s="26"/>
      <c r="UT86" s="26"/>
      <c r="UU86" s="26"/>
      <c r="UV86" s="26"/>
      <c r="UW86" s="26"/>
      <c r="UX86" s="26"/>
      <c r="UY86" s="26"/>
      <c r="UZ86" s="26"/>
      <c r="VA86" s="26"/>
      <c r="VB86" s="26"/>
      <c r="VC86" s="26"/>
      <c r="VD86" s="26"/>
      <c r="VE86" s="26"/>
      <c r="VF86" s="26"/>
      <c r="VG86" s="26"/>
      <c r="VH86" s="26"/>
      <c r="VI86" s="26"/>
      <c r="VJ86" s="26"/>
      <c r="VK86" s="26"/>
      <c r="VL86" s="26"/>
      <c r="VM86" s="26"/>
      <c r="VN86" s="26"/>
      <c r="VO86" s="26"/>
      <c r="VP86" s="26"/>
      <c r="VQ86" s="26"/>
      <c r="VR86" s="26"/>
      <c r="VS86" s="26"/>
      <c r="VT86" s="26"/>
      <c r="VU86" s="26"/>
      <c r="VV86" s="26"/>
      <c r="VW86" s="26"/>
      <c r="VX86" s="26"/>
      <c r="VY86" s="26"/>
      <c r="VZ86" s="26"/>
      <c r="WA86" s="26"/>
      <c r="WB86" s="26"/>
      <c r="WC86" s="26"/>
      <c r="WD86" s="26"/>
      <c r="WE86" s="26"/>
      <c r="WF86" s="26"/>
      <c r="WG86" s="26"/>
      <c r="WH86" s="26"/>
      <c r="WI86" s="26"/>
      <c r="WJ86" s="26"/>
      <c r="WK86" s="26"/>
      <c r="WL86" s="26"/>
      <c r="WM86" s="26"/>
      <c r="WN86" s="26"/>
      <c r="WO86" s="26"/>
      <c r="WP86" s="26"/>
      <c r="WQ86" s="26"/>
      <c r="WR86" s="26"/>
      <c r="WS86" s="26"/>
      <c r="WT86" s="26"/>
      <c r="WU86" s="26"/>
      <c r="WV86" s="26"/>
      <c r="WW86" s="26"/>
      <c r="WX86" s="26"/>
      <c r="WY86" s="26"/>
      <c r="WZ86" s="26"/>
      <c r="XA86" s="26"/>
      <c r="XB86" s="26"/>
      <c r="XC86" s="26"/>
      <c r="XD86" s="26"/>
      <c r="XE86" s="26"/>
      <c r="XF86" s="26"/>
      <c r="XG86" s="26"/>
      <c r="XH86" s="26"/>
      <c r="XI86" s="26"/>
      <c r="XJ86" s="26"/>
      <c r="XK86" s="26"/>
      <c r="XL86" s="26"/>
      <c r="XM86" s="26"/>
      <c r="XN86" s="26"/>
      <c r="XO86" s="26"/>
      <c r="XP86" s="26"/>
      <c r="XQ86" s="26"/>
      <c r="XR86" s="26"/>
      <c r="XS86" s="26"/>
      <c r="XT86" s="26"/>
      <c r="XU86" s="26"/>
      <c r="XV86" s="26"/>
      <c r="XW86" s="26"/>
      <c r="XX86" s="26"/>
      <c r="XY86" s="26"/>
      <c r="XZ86" s="26"/>
      <c r="YA86" s="26"/>
      <c r="YB86" s="26"/>
      <c r="YC86" s="26"/>
      <c r="YD86" s="26"/>
      <c r="YE86" s="26"/>
      <c r="YF86" s="26"/>
      <c r="YG86" s="26"/>
      <c r="YH86" s="26"/>
      <c r="YI86" s="26"/>
      <c r="YJ86" s="26"/>
      <c r="YK86" s="26"/>
      <c r="YL86" s="26"/>
      <c r="YM86" s="26"/>
      <c r="YN86" s="26"/>
      <c r="YO86" s="26"/>
      <c r="YP86" s="26"/>
      <c r="YQ86" s="26"/>
      <c r="YR86" s="26"/>
      <c r="YS86" s="26"/>
      <c r="YT86" s="26"/>
      <c r="YU86" s="26"/>
      <c r="YV86" s="26"/>
      <c r="YW86" s="26"/>
      <c r="YX86" s="26"/>
      <c r="YY86" s="26"/>
      <c r="YZ86" s="26"/>
      <c r="ZA86" s="26"/>
      <c r="ZB86" s="26"/>
      <c r="ZC86" s="26"/>
      <c r="ZD86" s="26"/>
      <c r="ZE86" s="26"/>
      <c r="ZF86" s="26"/>
      <c r="ZG86" s="26"/>
      <c r="ZH86" s="26"/>
      <c r="ZI86" s="26"/>
      <c r="ZJ86" s="26"/>
      <c r="ZK86" s="26"/>
      <c r="ZL86" s="26"/>
      <c r="ZM86" s="26"/>
      <c r="ZN86" s="26"/>
      <c r="ZO86" s="26"/>
      <c r="ZP86" s="26"/>
      <c r="ZQ86" s="26"/>
      <c r="ZR86" s="26"/>
      <c r="ZS86" s="26"/>
      <c r="ZT86" s="26"/>
      <c r="ZU86" s="26"/>
      <c r="ZV86" s="26"/>
      <c r="ZW86" s="26"/>
      <c r="ZX86" s="26"/>
      <c r="ZY86" s="26"/>
      <c r="ZZ86" s="26"/>
      <c r="AAA86" s="26"/>
      <c r="AAB86" s="26"/>
      <c r="AAC86" s="26"/>
      <c r="AAD86" s="26"/>
      <c r="AAE86" s="26"/>
      <c r="AAF86" s="26"/>
      <c r="AAG86" s="26"/>
      <c r="AAH86" s="26"/>
      <c r="AAI86" s="26"/>
      <c r="AAJ86" s="26"/>
      <c r="AAK86" s="26"/>
      <c r="AAL86" s="26"/>
      <c r="AAM86" s="26"/>
      <c r="AAN86" s="26"/>
      <c r="AAO86" s="26"/>
      <c r="AAP86" s="26"/>
      <c r="AAQ86" s="26"/>
      <c r="AAR86" s="26"/>
      <c r="AAS86" s="26"/>
      <c r="AAT86" s="26"/>
      <c r="AAU86" s="26"/>
      <c r="AAV86" s="26"/>
      <c r="AAW86" s="26"/>
      <c r="AAX86" s="26"/>
      <c r="AAY86" s="26"/>
      <c r="AAZ86" s="26"/>
      <c r="ABA86" s="26"/>
      <c r="ABB86" s="26"/>
      <c r="ABC86" s="26"/>
      <c r="ABD86" s="26"/>
      <c r="ABE86" s="26"/>
      <c r="ABF86" s="26"/>
      <c r="ABG86" s="26"/>
      <c r="ABH86" s="26"/>
      <c r="ABI86" s="26"/>
      <c r="ABJ86" s="26"/>
      <c r="ABK86" s="26"/>
      <c r="ABL86" s="26"/>
      <c r="ABM86" s="26"/>
      <c r="ABN86" s="26"/>
      <c r="ABO86" s="26"/>
      <c r="ABP86" s="26"/>
      <c r="ABQ86" s="26"/>
      <c r="ABR86" s="26"/>
      <c r="ABS86" s="26"/>
      <c r="ABT86" s="26"/>
      <c r="ABU86" s="26"/>
      <c r="ABV86" s="26"/>
      <c r="ABW86" s="26"/>
      <c r="ABX86" s="26"/>
      <c r="ABY86" s="26"/>
      <c r="ABZ86" s="26"/>
      <c r="ACA86" s="26"/>
      <c r="ACB86" s="26"/>
      <c r="ACC86" s="26"/>
      <c r="ACD86" s="26"/>
      <c r="ACE86" s="26"/>
      <c r="ACF86" s="26"/>
      <c r="ACG86" s="26"/>
      <c r="ACH86" s="26"/>
      <c r="ACI86" s="26"/>
      <c r="ACJ86" s="26"/>
      <c r="ACK86" s="26"/>
      <c r="ACL86" s="26"/>
      <c r="ACM86" s="26"/>
      <c r="ACN86" s="26"/>
      <c r="ACO86" s="26"/>
      <c r="ACP86" s="26"/>
      <c r="ACQ86" s="26"/>
      <c r="ACR86" s="26"/>
      <c r="ACS86" s="26"/>
      <c r="ACT86" s="26"/>
      <c r="ACU86" s="26"/>
      <c r="ACV86" s="26"/>
      <c r="ACW86" s="26"/>
      <c r="ACX86" s="26"/>
      <c r="ACY86" s="26"/>
      <c r="ACZ86" s="26"/>
      <c r="ADA86" s="26"/>
      <c r="ADB86" s="26"/>
      <c r="ADC86" s="26"/>
      <c r="ADD86" s="26"/>
      <c r="ADE86" s="26"/>
      <c r="ADF86" s="26"/>
      <c r="ADG86" s="26"/>
      <c r="ADH86" s="26"/>
      <c r="ADI86" s="26"/>
      <c r="ADJ86" s="26"/>
      <c r="ADK86" s="26"/>
      <c r="ADL86" s="26"/>
      <c r="ADM86" s="26"/>
      <c r="ADN86" s="26"/>
      <c r="ADO86" s="26"/>
      <c r="ADP86" s="26"/>
      <c r="ADQ86" s="26"/>
      <c r="ADR86" s="26"/>
      <c r="ADS86" s="26"/>
      <c r="ADT86" s="26"/>
      <c r="ADU86" s="26"/>
      <c r="ADV86" s="26"/>
      <c r="ADW86" s="26"/>
      <c r="ADX86" s="26"/>
      <c r="ADY86" s="26"/>
      <c r="ADZ86" s="26"/>
      <c r="AEA86" s="26"/>
      <c r="AEB86" s="26"/>
      <c r="AEC86" s="26"/>
      <c r="AED86" s="26"/>
      <c r="AEE86" s="26"/>
      <c r="AEF86" s="26"/>
      <c r="AEG86" s="26"/>
      <c r="AEH86" s="26"/>
      <c r="AEI86" s="26"/>
      <c r="AEJ86" s="26"/>
      <c r="AEK86" s="26"/>
      <c r="AEL86" s="26"/>
      <c r="AEM86" s="26"/>
      <c r="AEN86" s="26"/>
      <c r="AEO86" s="26"/>
      <c r="AEP86" s="26"/>
      <c r="AEQ86" s="26"/>
      <c r="AER86" s="26"/>
      <c r="AES86" s="26"/>
      <c r="AET86" s="26"/>
      <c r="AEU86" s="26"/>
      <c r="AEV86" s="26"/>
      <c r="AEW86" s="26"/>
      <c r="AEX86" s="26"/>
      <c r="AEY86" s="26"/>
      <c r="AEZ86" s="26"/>
      <c r="AFA86" s="26"/>
      <c r="AFB86" s="26"/>
      <c r="AFC86" s="26"/>
      <c r="AFD86" s="26"/>
      <c r="AFE86" s="26"/>
      <c r="AFF86" s="26"/>
      <c r="AFG86" s="26"/>
      <c r="AFH86" s="26"/>
      <c r="AFI86" s="26"/>
      <c r="AFJ86" s="26"/>
      <c r="AFK86" s="26"/>
      <c r="AFL86" s="26"/>
      <c r="AFM86" s="26"/>
      <c r="AFN86" s="26"/>
      <c r="AFO86" s="26"/>
      <c r="AFP86" s="26"/>
      <c r="AFQ86" s="26"/>
      <c r="AFR86" s="26"/>
      <c r="AFS86" s="26"/>
      <c r="AFT86" s="26"/>
      <c r="AFU86" s="26"/>
      <c r="AFV86" s="26"/>
      <c r="AFW86" s="26"/>
      <c r="AFX86" s="26"/>
      <c r="AFY86" s="26"/>
      <c r="AFZ86" s="26"/>
      <c r="AGA86" s="26"/>
      <c r="AGB86" s="26"/>
      <c r="AGC86" s="26"/>
      <c r="AGD86" s="26"/>
      <c r="AGE86" s="26"/>
      <c r="AGF86" s="26"/>
      <c r="AGG86" s="26"/>
      <c r="AGH86" s="26"/>
      <c r="AGI86" s="26"/>
      <c r="AGJ86" s="26"/>
      <c r="AGK86" s="26"/>
      <c r="AGL86" s="26"/>
      <c r="AGM86" s="26"/>
      <c r="AGN86" s="26"/>
      <c r="AGO86" s="26"/>
      <c r="AGP86" s="26"/>
      <c r="AGQ86" s="26"/>
      <c r="AGR86" s="26"/>
      <c r="AGS86" s="26"/>
      <c r="AGT86" s="26"/>
      <c r="AGU86" s="26"/>
      <c r="AGV86" s="26"/>
      <c r="AGW86" s="26"/>
      <c r="AGX86" s="26"/>
      <c r="AGY86" s="26"/>
      <c r="AGZ86" s="26"/>
      <c r="AHA86" s="26"/>
      <c r="AHB86" s="26"/>
      <c r="AHC86" s="26"/>
      <c r="AHD86" s="26"/>
      <c r="AHE86" s="26"/>
      <c r="AHF86" s="26"/>
      <c r="AHG86" s="26"/>
      <c r="AHH86" s="26"/>
      <c r="AHI86" s="26"/>
      <c r="AHJ86" s="26"/>
      <c r="AHK86" s="26"/>
      <c r="AHL86" s="26"/>
      <c r="AHM86" s="26"/>
      <c r="AHN86" s="26"/>
      <c r="AHO86" s="26"/>
      <c r="AHP86" s="26"/>
      <c r="AHQ86" s="26"/>
      <c r="AHR86" s="26"/>
      <c r="AHS86" s="26"/>
      <c r="AHT86" s="26"/>
      <c r="AHU86" s="26"/>
      <c r="AHV86" s="26"/>
      <c r="AHW86" s="26"/>
      <c r="AHX86" s="26"/>
      <c r="AHY86" s="26"/>
      <c r="AHZ86" s="26"/>
      <c r="AIA86" s="26"/>
      <c r="AIB86" s="26"/>
      <c r="AIC86" s="26"/>
      <c r="AID86" s="26"/>
      <c r="AIE86" s="26"/>
      <c r="AIF86" s="26"/>
      <c r="AIG86" s="26"/>
      <c r="AIH86" s="26"/>
      <c r="AII86" s="26"/>
      <c r="AIJ86" s="26"/>
      <c r="AIK86" s="26"/>
      <c r="AIL86" s="26"/>
      <c r="AIM86" s="26"/>
      <c r="AIN86" s="26"/>
      <c r="AIO86" s="26"/>
      <c r="AIP86" s="26"/>
      <c r="AIQ86" s="26"/>
      <c r="AIR86" s="26"/>
      <c r="AIS86" s="26"/>
      <c r="AIT86" s="26"/>
      <c r="AIU86" s="26"/>
      <c r="AIV86" s="26"/>
      <c r="AIW86" s="26"/>
      <c r="AIX86" s="26"/>
      <c r="AIY86" s="26"/>
      <c r="AIZ86" s="26"/>
      <c r="AJA86" s="26"/>
      <c r="AJB86" s="26"/>
      <c r="AJC86" s="26"/>
      <c r="AJD86" s="26"/>
      <c r="AJE86" s="26"/>
      <c r="AJF86" s="26"/>
      <c r="AJG86" s="26"/>
      <c r="AJH86" s="26"/>
      <c r="AJI86" s="26"/>
      <c r="AJJ86" s="26"/>
      <c r="AJK86" s="26"/>
      <c r="AJL86" s="26"/>
      <c r="AJM86" s="26"/>
      <c r="AJN86" s="26"/>
      <c r="AJO86" s="26"/>
      <c r="AJP86" s="26"/>
      <c r="AJQ86" s="26"/>
      <c r="AJR86" s="26"/>
      <c r="AJS86" s="26"/>
      <c r="AJT86" s="26"/>
      <c r="AJU86" s="26"/>
      <c r="AJV86" s="26"/>
      <c r="AJW86" s="26"/>
      <c r="AJX86" s="26"/>
      <c r="AJY86" s="26"/>
      <c r="AJZ86" s="26"/>
      <c r="AKA86" s="26"/>
      <c r="AKB86" s="26"/>
      <c r="AKC86" s="26"/>
      <c r="AKD86" s="26"/>
      <c r="AKE86" s="26"/>
      <c r="AKF86" s="26"/>
      <c r="AKG86" s="26"/>
      <c r="AKH86" s="26"/>
      <c r="AKI86" s="26"/>
      <c r="AKJ86" s="26"/>
      <c r="AKK86" s="26"/>
      <c r="AKL86" s="26"/>
      <c r="AKM86" s="26"/>
      <c r="AKN86" s="26"/>
      <c r="AKO86" s="26"/>
      <c r="AKP86" s="26"/>
      <c r="AKQ86" s="26"/>
      <c r="AKR86" s="26"/>
      <c r="AKS86" s="26"/>
      <c r="AKT86" s="26"/>
      <c r="AKU86" s="26"/>
      <c r="AKV86" s="26"/>
      <c r="AKW86" s="26"/>
      <c r="AKX86" s="26"/>
      <c r="AKY86" s="26"/>
      <c r="AKZ86" s="26"/>
      <c r="ALA86" s="26"/>
      <c r="ALB86" s="26"/>
      <c r="ALC86" s="26"/>
      <c r="ALD86" s="26"/>
      <c r="ALE86" s="26"/>
      <c r="ALF86" s="26"/>
      <c r="ALG86" s="26"/>
      <c r="ALH86" s="26"/>
      <c r="ALI86" s="26"/>
      <c r="ALJ86" s="26"/>
      <c r="ALK86" s="26"/>
      <c r="ALL86" s="26"/>
      <c r="ALM86" s="26"/>
      <c r="ALN86" s="26"/>
      <c r="ALO86" s="26"/>
      <c r="ALP86" s="26"/>
      <c r="ALQ86" s="26"/>
      <c r="ALR86" s="26"/>
      <c r="ALS86" s="26"/>
      <c r="ALT86" s="26"/>
      <c r="ALU86" s="26"/>
      <c r="ALV86" s="26"/>
      <c r="ALW86" s="26"/>
      <c r="ALX86" s="26"/>
      <c r="ALY86" s="26"/>
      <c r="ALZ86" s="26"/>
      <c r="AMA86" s="26"/>
      <c r="AMB86" s="26"/>
      <c r="AMC86" s="26"/>
      <c r="AMD86" s="26"/>
      <c r="AME86" s="26"/>
      <c r="AMF86" s="26"/>
      <c r="AMH86" s="104"/>
    </row>
    <row r="87" spans="1:1022">
      <c r="A87" s="55" t="s">
        <v>107</v>
      </c>
      <c r="B87" s="55" t="s">
        <v>279</v>
      </c>
      <c r="C87" s="28" t="s">
        <v>280</v>
      </c>
      <c r="D87" s="55"/>
      <c r="E87" s="105" t="s">
        <v>281</v>
      </c>
      <c r="F87" s="37" t="s">
        <v>255</v>
      </c>
      <c r="G87" s="105" t="s">
        <v>281</v>
      </c>
      <c r="H87" s="69">
        <v>50</v>
      </c>
      <c r="I87" s="55" t="s">
        <v>256</v>
      </c>
      <c r="J87" s="40">
        <f t="shared" si="1"/>
        <v>152500</v>
      </c>
      <c r="K87" s="103" t="s">
        <v>257</v>
      </c>
      <c r="L87" s="59">
        <v>42195</v>
      </c>
      <c r="M87" s="59">
        <v>42251</v>
      </c>
      <c r="N87" s="97" t="s">
        <v>139</v>
      </c>
      <c r="O87" s="65"/>
      <c r="P87" s="61"/>
      <c r="Q87" s="88"/>
      <c r="R87" s="70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  <c r="TK87" s="26"/>
      <c r="TL87" s="26"/>
      <c r="TM87" s="26"/>
      <c r="TN87" s="26"/>
      <c r="TO87" s="26"/>
      <c r="TP87" s="26"/>
      <c r="TQ87" s="26"/>
      <c r="TR87" s="26"/>
      <c r="TS87" s="26"/>
      <c r="TT87" s="26"/>
      <c r="TU87" s="26"/>
      <c r="TV87" s="26"/>
      <c r="TW87" s="26"/>
      <c r="TX87" s="26"/>
      <c r="TY87" s="26"/>
      <c r="TZ87" s="26"/>
      <c r="UA87" s="26"/>
      <c r="UB87" s="26"/>
      <c r="UC87" s="26"/>
      <c r="UD87" s="26"/>
      <c r="UE87" s="26"/>
      <c r="UF87" s="26"/>
      <c r="UG87" s="26"/>
      <c r="UH87" s="26"/>
      <c r="UI87" s="26"/>
      <c r="UJ87" s="26"/>
      <c r="UK87" s="26"/>
      <c r="UL87" s="26"/>
      <c r="UM87" s="26"/>
      <c r="UN87" s="26"/>
      <c r="UO87" s="26"/>
      <c r="UP87" s="26"/>
      <c r="UQ87" s="26"/>
      <c r="UR87" s="26"/>
      <c r="US87" s="26"/>
      <c r="UT87" s="26"/>
      <c r="UU87" s="26"/>
      <c r="UV87" s="26"/>
      <c r="UW87" s="26"/>
      <c r="UX87" s="26"/>
      <c r="UY87" s="26"/>
      <c r="UZ87" s="26"/>
      <c r="VA87" s="26"/>
      <c r="VB87" s="26"/>
      <c r="VC87" s="26"/>
      <c r="VD87" s="26"/>
      <c r="VE87" s="26"/>
      <c r="VF87" s="26"/>
      <c r="VG87" s="26"/>
      <c r="VH87" s="26"/>
      <c r="VI87" s="26"/>
      <c r="VJ87" s="26"/>
      <c r="VK87" s="26"/>
      <c r="VL87" s="26"/>
      <c r="VM87" s="26"/>
      <c r="VN87" s="26"/>
      <c r="VO87" s="26"/>
      <c r="VP87" s="26"/>
      <c r="VQ87" s="26"/>
      <c r="VR87" s="26"/>
      <c r="VS87" s="26"/>
      <c r="VT87" s="26"/>
      <c r="VU87" s="26"/>
      <c r="VV87" s="26"/>
      <c r="VW87" s="26"/>
      <c r="VX87" s="26"/>
      <c r="VY87" s="26"/>
      <c r="VZ87" s="26"/>
      <c r="WA87" s="26"/>
      <c r="WB87" s="26"/>
      <c r="WC87" s="26"/>
      <c r="WD87" s="26"/>
      <c r="WE87" s="26"/>
      <c r="WF87" s="26"/>
      <c r="WG87" s="26"/>
      <c r="WH87" s="26"/>
      <c r="WI87" s="26"/>
      <c r="WJ87" s="26"/>
      <c r="WK87" s="26"/>
      <c r="WL87" s="26"/>
      <c r="WM87" s="26"/>
      <c r="WN87" s="26"/>
      <c r="WO87" s="26"/>
      <c r="WP87" s="26"/>
      <c r="WQ87" s="26"/>
      <c r="WR87" s="26"/>
      <c r="WS87" s="26"/>
      <c r="WT87" s="26"/>
      <c r="WU87" s="26"/>
      <c r="WV87" s="26"/>
      <c r="WW87" s="26"/>
      <c r="WX87" s="26"/>
      <c r="WY87" s="26"/>
      <c r="WZ87" s="26"/>
      <c r="XA87" s="26"/>
      <c r="XB87" s="26"/>
      <c r="XC87" s="26"/>
      <c r="XD87" s="26"/>
      <c r="XE87" s="26"/>
      <c r="XF87" s="26"/>
      <c r="XG87" s="26"/>
      <c r="XH87" s="26"/>
      <c r="XI87" s="26"/>
      <c r="XJ87" s="26"/>
      <c r="XK87" s="26"/>
      <c r="XL87" s="26"/>
      <c r="XM87" s="26"/>
      <c r="XN87" s="26"/>
      <c r="XO87" s="26"/>
      <c r="XP87" s="26"/>
      <c r="XQ87" s="26"/>
      <c r="XR87" s="26"/>
      <c r="XS87" s="26"/>
      <c r="XT87" s="26"/>
      <c r="XU87" s="26"/>
      <c r="XV87" s="26"/>
      <c r="XW87" s="26"/>
      <c r="XX87" s="26"/>
      <c r="XY87" s="26"/>
      <c r="XZ87" s="26"/>
      <c r="YA87" s="26"/>
      <c r="YB87" s="26"/>
      <c r="YC87" s="26"/>
      <c r="YD87" s="26"/>
      <c r="YE87" s="26"/>
      <c r="YF87" s="26"/>
      <c r="YG87" s="26"/>
      <c r="YH87" s="26"/>
      <c r="YI87" s="26"/>
      <c r="YJ87" s="26"/>
      <c r="YK87" s="26"/>
      <c r="YL87" s="26"/>
      <c r="YM87" s="26"/>
      <c r="YN87" s="26"/>
      <c r="YO87" s="26"/>
      <c r="YP87" s="26"/>
      <c r="YQ87" s="26"/>
      <c r="YR87" s="26"/>
      <c r="YS87" s="26"/>
      <c r="YT87" s="26"/>
      <c r="YU87" s="26"/>
      <c r="YV87" s="26"/>
      <c r="YW87" s="26"/>
      <c r="YX87" s="26"/>
      <c r="YY87" s="26"/>
      <c r="YZ87" s="26"/>
      <c r="ZA87" s="26"/>
      <c r="ZB87" s="26"/>
      <c r="ZC87" s="26"/>
      <c r="ZD87" s="26"/>
      <c r="ZE87" s="26"/>
      <c r="ZF87" s="26"/>
      <c r="ZG87" s="26"/>
      <c r="ZH87" s="26"/>
      <c r="ZI87" s="26"/>
      <c r="ZJ87" s="26"/>
      <c r="ZK87" s="26"/>
      <c r="ZL87" s="26"/>
      <c r="ZM87" s="26"/>
      <c r="ZN87" s="26"/>
      <c r="ZO87" s="26"/>
      <c r="ZP87" s="26"/>
      <c r="ZQ87" s="26"/>
      <c r="ZR87" s="26"/>
      <c r="ZS87" s="26"/>
      <c r="ZT87" s="26"/>
      <c r="ZU87" s="26"/>
      <c r="ZV87" s="26"/>
      <c r="ZW87" s="26"/>
      <c r="ZX87" s="26"/>
      <c r="ZY87" s="26"/>
      <c r="ZZ87" s="26"/>
      <c r="AAA87" s="26"/>
      <c r="AAB87" s="26"/>
      <c r="AAC87" s="26"/>
      <c r="AAD87" s="26"/>
      <c r="AAE87" s="26"/>
      <c r="AAF87" s="26"/>
      <c r="AAG87" s="26"/>
      <c r="AAH87" s="26"/>
      <c r="AAI87" s="26"/>
      <c r="AAJ87" s="26"/>
      <c r="AAK87" s="26"/>
      <c r="AAL87" s="26"/>
      <c r="AAM87" s="26"/>
      <c r="AAN87" s="26"/>
      <c r="AAO87" s="26"/>
      <c r="AAP87" s="26"/>
      <c r="AAQ87" s="26"/>
      <c r="AAR87" s="26"/>
      <c r="AAS87" s="26"/>
      <c r="AAT87" s="26"/>
      <c r="AAU87" s="26"/>
      <c r="AAV87" s="26"/>
      <c r="AAW87" s="26"/>
      <c r="AAX87" s="26"/>
      <c r="AAY87" s="26"/>
      <c r="AAZ87" s="26"/>
      <c r="ABA87" s="26"/>
      <c r="ABB87" s="26"/>
      <c r="ABC87" s="26"/>
      <c r="ABD87" s="26"/>
      <c r="ABE87" s="26"/>
      <c r="ABF87" s="26"/>
      <c r="ABG87" s="26"/>
      <c r="ABH87" s="26"/>
      <c r="ABI87" s="26"/>
      <c r="ABJ87" s="26"/>
      <c r="ABK87" s="26"/>
      <c r="ABL87" s="26"/>
      <c r="ABM87" s="26"/>
      <c r="ABN87" s="26"/>
      <c r="ABO87" s="26"/>
      <c r="ABP87" s="26"/>
      <c r="ABQ87" s="26"/>
      <c r="ABR87" s="26"/>
      <c r="ABS87" s="26"/>
      <c r="ABT87" s="26"/>
      <c r="ABU87" s="26"/>
      <c r="ABV87" s="26"/>
      <c r="ABW87" s="26"/>
      <c r="ABX87" s="26"/>
      <c r="ABY87" s="26"/>
      <c r="ABZ87" s="26"/>
      <c r="ACA87" s="26"/>
      <c r="ACB87" s="26"/>
      <c r="ACC87" s="26"/>
      <c r="ACD87" s="26"/>
      <c r="ACE87" s="26"/>
      <c r="ACF87" s="26"/>
      <c r="ACG87" s="26"/>
      <c r="ACH87" s="26"/>
      <c r="ACI87" s="26"/>
      <c r="ACJ87" s="26"/>
      <c r="ACK87" s="26"/>
      <c r="ACL87" s="26"/>
      <c r="ACM87" s="26"/>
      <c r="ACN87" s="26"/>
      <c r="ACO87" s="26"/>
      <c r="ACP87" s="26"/>
      <c r="ACQ87" s="26"/>
      <c r="ACR87" s="26"/>
      <c r="ACS87" s="26"/>
      <c r="ACT87" s="26"/>
      <c r="ACU87" s="26"/>
      <c r="ACV87" s="26"/>
      <c r="ACW87" s="26"/>
      <c r="ACX87" s="26"/>
      <c r="ACY87" s="26"/>
      <c r="ACZ87" s="26"/>
      <c r="ADA87" s="26"/>
      <c r="ADB87" s="26"/>
      <c r="ADC87" s="26"/>
      <c r="ADD87" s="26"/>
      <c r="ADE87" s="26"/>
      <c r="ADF87" s="26"/>
      <c r="ADG87" s="26"/>
      <c r="ADH87" s="26"/>
      <c r="ADI87" s="26"/>
      <c r="ADJ87" s="26"/>
      <c r="ADK87" s="26"/>
      <c r="ADL87" s="26"/>
      <c r="ADM87" s="26"/>
      <c r="ADN87" s="26"/>
      <c r="ADO87" s="26"/>
      <c r="ADP87" s="26"/>
      <c r="ADQ87" s="26"/>
      <c r="ADR87" s="26"/>
      <c r="ADS87" s="26"/>
      <c r="ADT87" s="26"/>
      <c r="ADU87" s="26"/>
      <c r="ADV87" s="26"/>
      <c r="ADW87" s="26"/>
      <c r="ADX87" s="26"/>
      <c r="ADY87" s="26"/>
      <c r="ADZ87" s="26"/>
      <c r="AEA87" s="26"/>
      <c r="AEB87" s="26"/>
      <c r="AEC87" s="26"/>
      <c r="AED87" s="26"/>
      <c r="AEE87" s="26"/>
      <c r="AEF87" s="26"/>
      <c r="AEG87" s="26"/>
      <c r="AEH87" s="26"/>
      <c r="AEI87" s="26"/>
      <c r="AEJ87" s="26"/>
      <c r="AEK87" s="26"/>
      <c r="AEL87" s="26"/>
      <c r="AEM87" s="26"/>
      <c r="AEN87" s="26"/>
      <c r="AEO87" s="26"/>
      <c r="AEP87" s="26"/>
      <c r="AEQ87" s="26"/>
      <c r="AER87" s="26"/>
      <c r="AES87" s="26"/>
      <c r="AET87" s="26"/>
      <c r="AEU87" s="26"/>
      <c r="AEV87" s="26"/>
      <c r="AEW87" s="26"/>
      <c r="AEX87" s="26"/>
      <c r="AEY87" s="26"/>
      <c r="AEZ87" s="26"/>
      <c r="AFA87" s="26"/>
      <c r="AFB87" s="26"/>
      <c r="AFC87" s="26"/>
      <c r="AFD87" s="26"/>
      <c r="AFE87" s="26"/>
      <c r="AFF87" s="26"/>
      <c r="AFG87" s="26"/>
      <c r="AFH87" s="26"/>
      <c r="AFI87" s="26"/>
      <c r="AFJ87" s="26"/>
      <c r="AFK87" s="26"/>
      <c r="AFL87" s="26"/>
      <c r="AFM87" s="26"/>
      <c r="AFN87" s="26"/>
      <c r="AFO87" s="26"/>
      <c r="AFP87" s="26"/>
      <c r="AFQ87" s="26"/>
      <c r="AFR87" s="26"/>
      <c r="AFS87" s="26"/>
      <c r="AFT87" s="26"/>
      <c r="AFU87" s="26"/>
      <c r="AFV87" s="26"/>
      <c r="AFW87" s="26"/>
      <c r="AFX87" s="26"/>
      <c r="AFY87" s="26"/>
      <c r="AFZ87" s="26"/>
      <c r="AGA87" s="26"/>
      <c r="AGB87" s="26"/>
      <c r="AGC87" s="26"/>
      <c r="AGD87" s="26"/>
      <c r="AGE87" s="26"/>
      <c r="AGF87" s="26"/>
      <c r="AGG87" s="26"/>
      <c r="AGH87" s="26"/>
      <c r="AGI87" s="26"/>
      <c r="AGJ87" s="26"/>
      <c r="AGK87" s="26"/>
      <c r="AGL87" s="26"/>
      <c r="AGM87" s="26"/>
      <c r="AGN87" s="26"/>
      <c r="AGO87" s="26"/>
      <c r="AGP87" s="26"/>
      <c r="AGQ87" s="26"/>
      <c r="AGR87" s="26"/>
      <c r="AGS87" s="26"/>
      <c r="AGT87" s="26"/>
      <c r="AGU87" s="26"/>
      <c r="AGV87" s="26"/>
      <c r="AGW87" s="26"/>
      <c r="AGX87" s="26"/>
      <c r="AGY87" s="26"/>
      <c r="AGZ87" s="26"/>
      <c r="AHA87" s="26"/>
      <c r="AHB87" s="26"/>
      <c r="AHC87" s="26"/>
      <c r="AHD87" s="26"/>
      <c r="AHE87" s="26"/>
      <c r="AHF87" s="26"/>
      <c r="AHG87" s="26"/>
      <c r="AHH87" s="26"/>
      <c r="AHI87" s="26"/>
      <c r="AHJ87" s="26"/>
      <c r="AHK87" s="26"/>
      <c r="AHL87" s="26"/>
      <c r="AHM87" s="26"/>
      <c r="AHN87" s="26"/>
      <c r="AHO87" s="26"/>
      <c r="AHP87" s="26"/>
      <c r="AHQ87" s="26"/>
      <c r="AHR87" s="26"/>
      <c r="AHS87" s="26"/>
      <c r="AHT87" s="26"/>
      <c r="AHU87" s="26"/>
      <c r="AHV87" s="26"/>
      <c r="AHW87" s="26"/>
      <c r="AHX87" s="26"/>
      <c r="AHY87" s="26"/>
      <c r="AHZ87" s="26"/>
      <c r="AIA87" s="26"/>
      <c r="AIB87" s="26"/>
      <c r="AIC87" s="26"/>
      <c r="AID87" s="26"/>
      <c r="AIE87" s="26"/>
      <c r="AIF87" s="26"/>
      <c r="AIG87" s="26"/>
      <c r="AIH87" s="26"/>
      <c r="AII87" s="26"/>
      <c r="AIJ87" s="26"/>
      <c r="AIK87" s="26"/>
      <c r="AIL87" s="26"/>
      <c r="AIM87" s="26"/>
      <c r="AIN87" s="26"/>
      <c r="AIO87" s="26"/>
      <c r="AIP87" s="26"/>
      <c r="AIQ87" s="26"/>
      <c r="AIR87" s="26"/>
      <c r="AIS87" s="26"/>
      <c r="AIT87" s="26"/>
      <c r="AIU87" s="26"/>
      <c r="AIV87" s="26"/>
      <c r="AIW87" s="26"/>
      <c r="AIX87" s="26"/>
      <c r="AIY87" s="26"/>
      <c r="AIZ87" s="26"/>
      <c r="AJA87" s="26"/>
      <c r="AJB87" s="26"/>
      <c r="AJC87" s="26"/>
      <c r="AJD87" s="26"/>
      <c r="AJE87" s="26"/>
      <c r="AJF87" s="26"/>
      <c r="AJG87" s="26"/>
      <c r="AJH87" s="26"/>
      <c r="AJI87" s="26"/>
      <c r="AJJ87" s="26"/>
      <c r="AJK87" s="26"/>
      <c r="AJL87" s="26"/>
      <c r="AJM87" s="26"/>
      <c r="AJN87" s="26"/>
      <c r="AJO87" s="26"/>
      <c r="AJP87" s="26"/>
      <c r="AJQ87" s="26"/>
      <c r="AJR87" s="26"/>
      <c r="AJS87" s="26"/>
      <c r="AJT87" s="26"/>
      <c r="AJU87" s="26"/>
      <c r="AJV87" s="26"/>
      <c r="AJW87" s="26"/>
      <c r="AJX87" s="26"/>
      <c r="AJY87" s="26"/>
      <c r="AJZ87" s="26"/>
      <c r="AKA87" s="26"/>
      <c r="AKB87" s="26"/>
      <c r="AKC87" s="26"/>
      <c r="AKD87" s="26"/>
      <c r="AKE87" s="26"/>
      <c r="AKF87" s="26"/>
      <c r="AKG87" s="26"/>
      <c r="AKH87" s="26"/>
      <c r="AKI87" s="26"/>
      <c r="AKJ87" s="26"/>
      <c r="AKK87" s="26"/>
      <c r="AKL87" s="26"/>
      <c r="AKM87" s="26"/>
      <c r="AKN87" s="26"/>
      <c r="AKO87" s="26"/>
      <c r="AKP87" s="26"/>
      <c r="AKQ87" s="26"/>
      <c r="AKR87" s="26"/>
      <c r="AKS87" s="26"/>
      <c r="AKT87" s="26"/>
      <c r="AKU87" s="26"/>
      <c r="AKV87" s="26"/>
      <c r="AKW87" s="26"/>
      <c r="AKX87" s="26"/>
      <c r="AKY87" s="26"/>
      <c r="AKZ87" s="26"/>
      <c r="ALA87" s="26"/>
      <c r="ALB87" s="26"/>
      <c r="ALC87" s="26"/>
      <c r="ALD87" s="26"/>
      <c r="ALE87" s="26"/>
      <c r="ALF87" s="26"/>
      <c r="ALG87" s="26"/>
      <c r="ALH87" s="26"/>
      <c r="ALI87" s="26"/>
      <c r="ALJ87" s="26"/>
      <c r="ALK87" s="26"/>
      <c r="ALL87" s="26"/>
      <c r="ALM87" s="26"/>
      <c r="ALN87" s="26"/>
      <c r="ALO87" s="26"/>
      <c r="ALP87" s="26"/>
      <c r="ALQ87" s="26"/>
      <c r="ALR87" s="26"/>
      <c r="ALS87" s="26"/>
      <c r="ALT87" s="26"/>
      <c r="ALU87" s="26"/>
      <c r="ALV87" s="26"/>
      <c r="ALW87" s="26"/>
      <c r="ALX87" s="26"/>
      <c r="ALY87" s="26"/>
      <c r="ALZ87" s="26"/>
      <c r="AMA87" s="26"/>
      <c r="AMB87" s="26"/>
      <c r="AMC87" s="26"/>
      <c r="AMD87" s="26"/>
      <c r="AME87" s="26"/>
      <c r="AMF87" s="26"/>
      <c r="AMH87" s="104"/>
    </row>
    <row r="88" spans="1:1022">
      <c r="A88" s="37" t="s">
        <v>107</v>
      </c>
      <c r="B88" s="37" t="s">
        <v>282</v>
      </c>
      <c r="C88" s="37" t="s">
        <v>283</v>
      </c>
      <c r="D88" s="37" t="s">
        <v>284</v>
      </c>
      <c r="E88" s="38" t="s">
        <v>285</v>
      </c>
      <c r="F88" s="28" t="s">
        <v>112</v>
      </c>
      <c r="G88" s="39" t="s">
        <v>286</v>
      </c>
      <c r="H88" s="39">
        <v>1</v>
      </c>
      <c r="I88" s="37" t="s">
        <v>23</v>
      </c>
      <c r="J88" s="40">
        <f t="shared" si="1"/>
        <v>3050</v>
      </c>
      <c r="K88" s="32" t="s">
        <v>114</v>
      </c>
      <c r="L88" s="59">
        <v>42178</v>
      </c>
      <c r="M88" s="33">
        <v>42247</v>
      </c>
      <c r="N88" s="34" t="s">
        <v>133</v>
      </c>
      <c r="O88" s="36"/>
      <c r="P88" s="36"/>
      <c r="Q88" s="26"/>
      <c r="R88" s="27"/>
      <c r="S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  <c r="VL88" s="26"/>
      <c r="VM88" s="26"/>
      <c r="VN88" s="26"/>
      <c r="VO88" s="26"/>
      <c r="VP88" s="26"/>
      <c r="VQ88" s="26"/>
      <c r="VR88" s="26"/>
      <c r="VS88" s="26"/>
      <c r="VT88" s="26"/>
      <c r="VU88" s="26"/>
      <c r="VV88" s="26"/>
      <c r="VW88" s="26"/>
      <c r="VX88" s="26"/>
      <c r="VY88" s="26"/>
      <c r="VZ88" s="26"/>
      <c r="WA88" s="26"/>
      <c r="WB88" s="26"/>
      <c r="WC88" s="26"/>
      <c r="WD88" s="26"/>
      <c r="WE88" s="26"/>
      <c r="WF88" s="26"/>
      <c r="WG88" s="26"/>
      <c r="WH88" s="26"/>
      <c r="WI88" s="26"/>
      <c r="WJ88" s="26"/>
      <c r="WK88" s="26"/>
      <c r="WL88" s="26"/>
      <c r="WM88" s="26"/>
      <c r="WN88" s="26"/>
      <c r="WO88" s="26"/>
      <c r="WP88" s="26"/>
      <c r="WQ88" s="26"/>
      <c r="WR88" s="26"/>
      <c r="WS88" s="26"/>
      <c r="WT88" s="26"/>
      <c r="WU88" s="26"/>
      <c r="WV88" s="26"/>
      <c r="WW88" s="26"/>
      <c r="WX88" s="26"/>
      <c r="WY88" s="26"/>
      <c r="WZ88" s="26"/>
      <c r="XA88" s="26"/>
      <c r="XB88" s="26"/>
      <c r="XC88" s="26"/>
      <c r="XD88" s="26"/>
      <c r="XE88" s="26"/>
      <c r="XF88" s="26"/>
      <c r="XG88" s="26"/>
      <c r="XH88" s="26"/>
      <c r="XI88" s="26"/>
      <c r="XJ88" s="26"/>
      <c r="XK88" s="26"/>
      <c r="XL88" s="26"/>
      <c r="XM88" s="26"/>
      <c r="XN88" s="26"/>
      <c r="XO88" s="26"/>
      <c r="XP88" s="26"/>
      <c r="XQ88" s="26"/>
      <c r="XR88" s="26"/>
      <c r="XS88" s="26"/>
      <c r="XT88" s="26"/>
      <c r="XU88" s="26"/>
      <c r="XV88" s="26"/>
      <c r="XW88" s="26"/>
      <c r="XX88" s="26"/>
      <c r="XY88" s="26"/>
      <c r="XZ88" s="26"/>
      <c r="YA88" s="26"/>
      <c r="YB88" s="26"/>
      <c r="YC88" s="26"/>
      <c r="YD88" s="26"/>
      <c r="YE88" s="26"/>
      <c r="YF88" s="26"/>
      <c r="YG88" s="26"/>
      <c r="YH88" s="26"/>
      <c r="YI88" s="26"/>
      <c r="YJ88" s="26"/>
      <c r="YK88" s="26"/>
      <c r="YL88" s="26"/>
      <c r="YM88" s="26"/>
      <c r="YN88" s="26"/>
      <c r="YO88" s="26"/>
      <c r="YP88" s="26"/>
      <c r="YQ88" s="26"/>
      <c r="YR88" s="26"/>
      <c r="YS88" s="26"/>
      <c r="YT88" s="26"/>
      <c r="YU88" s="26"/>
      <c r="YV88" s="26"/>
      <c r="YW88" s="26"/>
      <c r="YX88" s="26"/>
      <c r="YY88" s="26"/>
      <c r="YZ88" s="26"/>
      <c r="ZA88" s="26"/>
      <c r="ZB88" s="26"/>
      <c r="ZC88" s="26"/>
      <c r="ZD88" s="26"/>
      <c r="ZE88" s="26"/>
      <c r="ZF88" s="26"/>
      <c r="ZG88" s="26"/>
      <c r="ZH88" s="26"/>
      <c r="ZI88" s="26"/>
      <c r="ZJ88" s="26"/>
      <c r="ZK88" s="26"/>
      <c r="ZL88" s="26"/>
      <c r="ZM88" s="26"/>
      <c r="ZN88" s="26"/>
      <c r="ZO88" s="26"/>
      <c r="ZP88" s="26"/>
      <c r="ZQ88" s="26"/>
      <c r="ZR88" s="26"/>
      <c r="ZS88" s="26"/>
      <c r="ZT88" s="26"/>
      <c r="ZU88" s="26"/>
      <c r="ZV88" s="26"/>
      <c r="ZW88" s="26"/>
      <c r="ZX88" s="26"/>
      <c r="ZY88" s="26"/>
      <c r="ZZ88" s="26"/>
      <c r="AAA88" s="26"/>
      <c r="AAB88" s="26"/>
      <c r="AAC88" s="26"/>
      <c r="AAD88" s="26"/>
      <c r="AAE88" s="26"/>
      <c r="AAF88" s="26"/>
      <c r="AAG88" s="26"/>
      <c r="AAH88" s="26"/>
      <c r="AAI88" s="26"/>
      <c r="AAJ88" s="26"/>
      <c r="AAK88" s="26"/>
      <c r="AAL88" s="26"/>
      <c r="AAM88" s="26"/>
      <c r="AAN88" s="26"/>
      <c r="AAO88" s="26"/>
      <c r="AAP88" s="26"/>
      <c r="AAQ88" s="26"/>
      <c r="AAR88" s="26"/>
      <c r="AAS88" s="26"/>
      <c r="AAT88" s="26"/>
      <c r="AAU88" s="26"/>
      <c r="AAV88" s="26"/>
      <c r="AAW88" s="26"/>
      <c r="AAX88" s="26"/>
      <c r="AAY88" s="26"/>
      <c r="AAZ88" s="26"/>
      <c r="ABA88" s="26"/>
      <c r="ABB88" s="26"/>
      <c r="ABC88" s="26"/>
      <c r="ABD88" s="26"/>
      <c r="ABE88" s="26"/>
      <c r="ABF88" s="26"/>
      <c r="ABG88" s="26"/>
      <c r="ABH88" s="26"/>
      <c r="ABI88" s="26"/>
      <c r="ABJ88" s="26"/>
      <c r="ABK88" s="26"/>
      <c r="ABL88" s="26"/>
      <c r="ABM88" s="26"/>
      <c r="ABN88" s="26"/>
      <c r="ABO88" s="26"/>
      <c r="ABP88" s="26"/>
      <c r="ABQ88" s="26"/>
      <c r="ABR88" s="26"/>
      <c r="ABS88" s="26"/>
      <c r="ABT88" s="26"/>
      <c r="ABU88" s="26"/>
      <c r="ABV88" s="26"/>
      <c r="ABW88" s="26"/>
      <c r="ABX88" s="26"/>
      <c r="ABY88" s="26"/>
      <c r="ABZ88" s="26"/>
      <c r="ACA88" s="26"/>
      <c r="ACB88" s="26"/>
      <c r="ACC88" s="26"/>
      <c r="ACD88" s="26"/>
      <c r="ACE88" s="26"/>
      <c r="ACF88" s="26"/>
      <c r="ACG88" s="26"/>
      <c r="ACH88" s="26"/>
      <c r="ACI88" s="26"/>
      <c r="ACJ88" s="26"/>
      <c r="ACK88" s="26"/>
      <c r="ACL88" s="26"/>
      <c r="ACM88" s="26"/>
      <c r="ACN88" s="26"/>
      <c r="ACO88" s="26"/>
      <c r="ACP88" s="26"/>
      <c r="ACQ88" s="26"/>
      <c r="ACR88" s="26"/>
      <c r="ACS88" s="26"/>
      <c r="ACT88" s="26"/>
      <c r="ACU88" s="26"/>
      <c r="ACV88" s="26"/>
      <c r="ACW88" s="26"/>
      <c r="ACX88" s="26"/>
      <c r="ACY88" s="26"/>
      <c r="ACZ88" s="26"/>
      <c r="ADA88" s="26"/>
      <c r="ADB88" s="26"/>
      <c r="ADC88" s="26"/>
      <c r="ADD88" s="26"/>
      <c r="ADE88" s="26"/>
      <c r="ADF88" s="26"/>
      <c r="ADG88" s="26"/>
      <c r="ADH88" s="26"/>
      <c r="ADI88" s="26"/>
      <c r="ADJ88" s="26"/>
      <c r="ADK88" s="26"/>
      <c r="ADL88" s="26"/>
      <c r="ADM88" s="26"/>
      <c r="ADN88" s="26"/>
      <c r="ADO88" s="26"/>
      <c r="ADP88" s="26"/>
      <c r="ADQ88" s="26"/>
      <c r="ADR88" s="26"/>
      <c r="ADS88" s="26"/>
      <c r="ADT88" s="26"/>
      <c r="ADU88" s="26"/>
      <c r="ADV88" s="26"/>
      <c r="ADW88" s="26"/>
      <c r="ADX88" s="26"/>
      <c r="ADY88" s="26"/>
      <c r="ADZ88" s="26"/>
      <c r="AEA88" s="26"/>
      <c r="AEB88" s="26"/>
      <c r="AEC88" s="26"/>
      <c r="AED88" s="26"/>
      <c r="AEE88" s="26"/>
      <c r="AEF88" s="26"/>
      <c r="AEG88" s="26"/>
      <c r="AEH88" s="26"/>
      <c r="AEI88" s="26"/>
      <c r="AEJ88" s="26"/>
      <c r="AEK88" s="26"/>
      <c r="AEL88" s="26"/>
      <c r="AEM88" s="26"/>
      <c r="AEN88" s="26"/>
      <c r="AEO88" s="26"/>
      <c r="AEP88" s="26"/>
      <c r="AEQ88" s="26"/>
      <c r="AER88" s="26"/>
      <c r="AES88" s="26"/>
      <c r="AET88" s="26"/>
      <c r="AEU88" s="26"/>
      <c r="AEV88" s="26"/>
      <c r="AEW88" s="26"/>
      <c r="AEX88" s="26"/>
      <c r="AEY88" s="26"/>
      <c r="AEZ88" s="26"/>
      <c r="AFA88" s="26"/>
      <c r="AFB88" s="26"/>
      <c r="AFC88" s="26"/>
      <c r="AFD88" s="26"/>
      <c r="AFE88" s="26"/>
      <c r="AFF88" s="26"/>
      <c r="AFG88" s="26"/>
      <c r="AFH88" s="26"/>
      <c r="AFI88" s="26"/>
      <c r="AFJ88" s="26"/>
      <c r="AFK88" s="26"/>
      <c r="AFL88" s="26"/>
      <c r="AFM88" s="26"/>
      <c r="AFN88" s="26"/>
      <c r="AFO88" s="26"/>
      <c r="AFP88" s="26"/>
      <c r="AFQ88" s="26"/>
      <c r="AFR88" s="26"/>
      <c r="AFS88" s="26"/>
      <c r="AFT88" s="26"/>
      <c r="AFU88" s="26"/>
      <c r="AFV88" s="26"/>
      <c r="AFW88" s="26"/>
      <c r="AFX88" s="26"/>
      <c r="AFY88" s="26"/>
      <c r="AFZ88" s="26"/>
      <c r="AGA88" s="26"/>
      <c r="AGB88" s="26"/>
      <c r="AGC88" s="26"/>
      <c r="AGD88" s="26"/>
      <c r="AGE88" s="26"/>
      <c r="AGF88" s="26"/>
      <c r="AGG88" s="26"/>
      <c r="AGH88" s="26"/>
      <c r="AGI88" s="26"/>
      <c r="AGJ88" s="26"/>
      <c r="AGK88" s="26"/>
      <c r="AGL88" s="26"/>
      <c r="AGM88" s="26"/>
      <c r="AGN88" s="26"/>
      <c r="AGO88" s="26"/>
      <c r="AGP88" s="26"/>
      <c r="AGQ88" s="26"/>
      <c r="AGR88" s="26"/>
      <c r="AGS88" s="26"/>
      <c r="AGT88" s="26"/>
      <c r="AGU88" s="26"/>
      <c r="AGV88" s="26"/>
      <c r="AGW88" s="26"/>
      <c r="AGX88" s="26"/>
      <c r="AGY88" s="26"/>
      <c r="AGZ88" s="26"/>
      <c r="AHA88" s="26"/>
      <c r="AHB88" s="26"/>
      <c r="AHC88" s="26"/>
      <c r="AHD88" s="26"/>
      <c r="AHE88" s="26"/>
      <c r="AHF88" s="26"/>
      <c r="AHG88" s="26"/>
      <c r="AHH88" s="26"/>
      <c r="AHI88" s="26"/>
      <c r="AHJ88" s="26"/>
      <c r="AHK88" s="26"/>
      <c r="AHL88" s="26"/>
      <c r="AHM88" s="26"/>
      <c r="AHN88" s="26"/>
      <c r="AHO88" s="26"/>
      <c r="AHP88" s="26"/>
      <c r="AHQ88" s="26"/>
      <c r="AHR88" s="26"/>
      <c r="AHS88" s="26"/>
      <c r="AHT88" s="26"/>
      <c r="AHU88" s="26"/>
      <c r="AHV88" s="26"/>
      <c r="AHW88" s="26"/>
      <c r="AHX88" s="26"/>
      <c r="AHY88" s="26"/>
      <c r="AHZ88" s="26"/>
      <c r="AIA88" s="26"/>
      <c r="AIB88" s="26"/>
      <c r="AIC88" s="26"/>
      <c r="AID88" s="26"/>
      <c r="AIE88" s="26"/>
      <c r="AIF88" s="26"/>
      <c r="AIG88" s="26"/>
      <c r="AIH88" s="26"/>
      <c r="AII88" s="26"/>
      <c r="AIJ88" s="26"/>
      <c r="AIK88" s="26"/>
      <c r="AIL88" s="26"/>
      <c r="AIM88" s="26"/>
      <c r="AIN88" s="26"/>
      <c r="AIO88" s="26"/>
      <c r="AIP88" s="26"/>
      <c r="AIQ88" s="26"/>
      <c r="AIR88" s="26"/>
      <c r="AIS88" s="26"/>
      <c r="AIT88" s="26"/>
      <c r="AIU88" s="26"/>
      <c r="AIV88" s="26"/>
      <c r="AIW88" s="26"/>
      <c r="AIX88" s="26"/>
      <c r="AIY88" s="26"/>
      <c r="AIZ88" s="26"/>
      <c r="AJA88" s="26"/>
      <c r="AJB88" s="26"/>
      <c r="AJC88" s="26"/>
      <c r="AJD88" s="26"/>
      <c r="AJE88" s="26"/>
      <c r="AJF88" s="26"/>
      <c r="AJG88" s="26"/>
      <c r="AJH88" s="26"/>
      <c r="AJI88" s="26"/>
      <c r="AJJ88" s="26"/>
      <c r="AJK88" s="26"/>
      <c r="AJL88" s="26"/>
      <c r="AJM88" s="26"/>
      <c r="AJN88" s="26"/>
      <c r="AJO88" s="26"/>
      <c r="AJP88" s="26"/>
      <c r="AJQ88" s="26"/>
      <c r="AJR88" s="26"/>
      <c r="AJS88" s="26"/>
      <c r="AJT88" s="26"/>
      <c r="AJU88" s="26"/>
      <c r="AJV88" s="26"/>
      <c r="AJW88" s="26"/>
      <c r="AJX88" s="26"/>
      <c r="AJY88" s="26"/>
      <c r="AJZ88" s="26"/>
      <c r="AKA88" s="26"/>
      <c r="AKB88" s="26"/>
      <c r="AKC88" s="26"/>
      <c r="AKD88" s="26"/>
      <c r="AKE88" s="26"/>
      <c r="AKF88" s="26"/>
      <c r="AKG88" s="26"/>
      <c r="AKH88" s="26"/>
      <c r="AKI88" s="26"/>
      <c r="AKJ88" s="26"/>
      <c r="AKK88" s="26"/>
      <c r="AKL88" s="26"/>
      <c r="AKM88" s="26"/>
      <c r="AKN88" s="26"/>
      <c r="AKO88" s="26"/>
      <c r="AKP88" s="26"/>
      <c r="AKQ88" s="26"/>
      <c r="AKR88" s="26"/>
      <c r="AKS88" s="26"/>
      <c r="AKT88" s="26"/>
      <c r="AKU88" s="26"/>
      <c r="AKV88" s="26"/>
      <c r="AKW88" s="26"/>
      <c r="AKX88" s="26"/>
      <c r="AKY88" s="26"/>
      <c r="AKZ88" s="26"/>
      <c r="ALA88" s="26"/>
      <c r="ALB88" s="26"/>
      <c r="ALC88" s="26"/>
      <c r="ALD88" s="26"/>
      <c r="ALE88" s="26"/>
      <c r="ALF88" s="26"/>
      <c r="ALG88" s="26"/>
      <c r="ALH88" s="26"/>
      <c r="ALI88" s="26"/>
      <c r="ALJ88" s="26"/>
      <c r="ALK88" s="26"/>
      <c r="ALL88" s="26"/>
      <c r="ALM88" s="26"/>
      <c r="ALN88" s="26"/>
      <c r="ALO88" s="26"/>
      <c r="ALP88" s="26"/>
      <c r="ALQ88" s="26"/>
      <c r="ALR88" s="26"/>
      <c r="ALS88" s="26"/>
      <c r="ALT88" s="26"/>
      <c r="ALU88" s="26"/>
      <c r="ALV88" s="26"/>
      <c r="ALW88" s="26"/>
      <c r="ALX88" s="26"/>
      <c r="ALY88" s="26"/>
      <c r="ALZ88" s="26"/>
      <c r="AMA88" s="26"/>
      <c r="AMB88" s="26"/>
      <c r="AMC88" s="26"/>
      <c r="AMD88" s="26"/>
      <c r="AME88" s="26"/>
      <c r="AMF88" s="26"/>
      <c r="AMH88" s="104"/>
    </row>
    <row r="89" spans="1:1022">
      <c r="A89" s="37" t="s">
        <v>107</v>
      </c>
      <c r="B89" s="37" t="s">
        <v>287</v>
      </c>
      <c r="C89" s="66" t="s">
        <v>288</v>
      </c>
      <c r="D89" s="55"/>
      <c r="E89" s="105" t="s">
        <v>289</v>
      </c>
      <c r="F89" s="37" t="s">
        <v>290</v>
      </c>
      <c r="G89" s="90" t="s">
        <v>291</v>
      </c>
      <c r="H89" s="39">
        <v>160</v>
      </c>
      <c r="I89" s="37" t="s">
        <v>256</v>
      </c>
      <c r="J89" s="40">
        <f t="shared" si="1"/>
        <v>488000</v>
      </c>
      <c r="K89" s="32" t="s">
        <v>167</v>
      </c>
      <c r="L89" s="59">
        <v>42192</v>
      </c>
      <c r="M89" s="33">
        <v>42251</v>
      </c>
      <c r="N89" s="97" t="s">
        <v>133</v>
      </c>
      <c r="O89" s="27"/>
      <c r="P89" s="61"/>
      <c r="Q89" s="88"/>
      <c r="R89" s="70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  <c r="TJ89" s="26"/>
      <c r="TK89" s="26"/>
      <c r="TL89" s="26"/>
      <c r="TM89" s="26"/>
      <c r="TN89" s="26"/>
      <c r="TO89" s="26"/>
      <c r="TP89" s="26"/>
      <c r="TQ89" s="26"/>
      <c r="TR89" s="26"/>
      <c r="TS89" s="26"/>
      <c r="TT89" s="26"/>
      <c r="TU89" s="26"/>
      <c r="TV89" s="26"/>
      <c r="TW89" s="26"/>
      <c r="TX89" s="26"/>
      <c r="TY89" s="26"/>
      <c r="TZ89" s="26"/>
      <c r="UA89" s="26"/>
      <c r="UB89" s="26"/>
      <c r="UC89" s="26"/>
      <c r="UD89" s="26"/>
      <c r="UE89" s="26"/>
      <c r="UF89" s="26"/>
      <c r="UG89" s="26"/>
      <c r="UH89" s="26"/>
      <c r="UI89" s="26"/>
      <c r="UJ89" s="26"/>
      <c r="UK89" s="26"/>
      <c r="UL89" s="26"/>
      <c r="UM89" s="26"/>
      <c r="UN89" s="26"/>
      <c r="UO89" s="26"/>
      <c r="UP89" s="26"/>
      <c r="UQ89" s="26"/>
      <c r="UR89" s="26"/>
      <c r="US89" s="26"/>
      <c r="UT89" s="26"/>
      <c r="UU89" s="26"/>
      <c r="UV89" s="26"/>
      <c r="UW89" s="26"/>
      <c r="UX89" s="26"/>
      <c r="UY89" s="26"/>
      <c r="UZ89" s="26"/>
      <c r="VA89" s="26"/>
      <c r="VB89" s="26"/>
      <c r="VC89" s="26"/>
      <c r="VD89" s="26"/>
      <c r="VE89" s="26"/>
      <c r="VF89" s="26"/>
      <c r="VG89" s="26"/>
      <c r="VH89" s="26"/>
      <c r="VI89" s="26"/>
      <c r="VJ89" s="26"/>
      <c r="VK89" s="26"/>
      <c r="VL89" s="26"/>
      <c r="VM89" s="26"/>
      <c r="VN89" s="26"/>
      <c r="VO89" s="26"/>
      <c r="VP89" s="26"/>
      <c r="VQ89" s="26"/>
      <c r="VR89" s="26"/>
      <c r="VS89" s="26"/>
      <c r="VT89" s="26"/>
      <c r="VU89" s="26"/>
      <c r="VV89" s="26"/>
      <c r="VW89" s="26"/>
      <c r="VX89" s="26"/>
      <c r="VY89" s="26"/>
      <c r="VZ89" s="26"/>
      <c r="WA89" s="26"/>
      <c r="WB89" s="26"/>
      <c r="WC89" s="26"/>
      <c r="WD89" s="26"/>
      <c r="WE89" s="26"/>
      <c r="WF89" s="26"/>
      <c r="WG89" s="26"/>
      <c r="WH89" s="26"/>
      <c r="WI89" s="26"/>
      <c r="WJ89" s="26"/>
      <c r="WK89" s="26"/>
      <c r="WL89" s="26"/>
      <c r="WM89" s="26"/>
      <c r="WN89" s="26"/>
      <c r="WO89" s="26"/>
      <c r="WP89" s="26"/>
      <c r="WQ89" s="26"/>
      <c r="WR89" s="26"/>
      <c r="WS89" s="26"/>
      <c r="WT89" s="26"/>
      <c r="WU89" s="26"/>
      <c r="WV89" s="26"/>
      <c r="WW89" s="26"/>
      <c r="WX89" s="26"/>
      <c r="WY89" s="26"/>
      <c r="WZ89" s="26"/>
      <c r="XA89" s="26"/>
      <c r="XB89" s="26"/>
      <c r="XC89" s="26"/>
      <c r="XD89" s="26"/>
      <c r="XE89" s="26"/>
      <c r="XF89" s="26"/>
      <c r="XG89" s="26"/>
      <c r="XH89" s="26"/>
      <c r="XI89" s="26"/>
      <c r="XJ89" s="26"/>
      <c r="XK89" s="26"/>
      <c r="XL89" s="26"/>
      <c r="XM89" s="26"/>
      <c r="XN89" s="26"/>
      <c r="XO89" s="26"/>
      <c r="XP89" s="26"/>
      <c r="XQ89" s="26"/>
      <c r="XR89" s="26"/>
      <c r="XS89" s="26"/>
      <c r="XT89" s="26"/>
      <c r="XU89" s="26"/>
      <c r="XV89" s="26"/>
      <c r="XW89" s="26"/>
      <c r="XX89" s="26"/>
      <c r="XY89" s="26"/>
      <c r="XZ89" s="26"/>
      <c r="YA89" s="26"/>
      <c r="YB89" s="26"/>
      <c r="YC89" s="26"/>
      <c r="YD89" s="26"/>
      <c r="YE89" s="26"/>
      <c r="YF89" s="26"/>
      <c r="YG89" s="26"/>
      <c r="YH89" s="26"/>
      <c r="YI89" s="26"/>
      <c r="YJ89" s="26"/>
      <c r="YK89" s="26"/>
      <c r="YL89" s="26"/>
      <c r="YM89" s="26"/>
      <c r="YN89" s="26"/>
      <c r="YO89" s="26"/>
      <c r="YP89" s="26"/>
      <c r="YQ89" s="26"/>
      <c r="YR89" s="26"/>
      <c r="YS89" s="26"/>
      <c r="YT89" s="26"/>
      <c r="YU89" s="26"/>
      <c r="YV89" s="26"/>
      <c r="YW89" s="26"/>
      <c r="YX89" s="26"/>
      <c r="YY89" s="26"/>
      <c r="YZ89" s="26"/>
      <c r="ZA89" s="26"/>
      <c r="ZB89" s="26"/>
      <c r="ZC89" s="26"/>
      <c r="ZD89" s="26"/>
      <c r="ZE89" s="26"/>
      <c r="ZF89" s="26"/>
      <c r="ZG89" s="26"/>
      <c r="ZH89" s="26"/>
      <c r="ZI89" s="26"/>
      <c r="ZJ89" s="26"/>
      <c r="ZK89" s="26"/>
      <c r="ZL89" s="26"/>
      <c r="ZM89" s="26"/>
      <c r="ZN89" s="26"/>
      <c r="ZO89" s="26"/>
      <c r="ZP89" s="26"/>
      <c r="ZQ89" s="26"/>
      <c r="ZR89" s="26"/>
      <c r="ZS89" s="26"/>
      <c r="ZT89" s="26"/>
      <c r="ZU89" s="26"/>
      <c r="ZV89" s="26"/>
      <c r="ZW89" s="26"/>
      <c r="ZX89" s="26"/>
      <c r="ZY89" s="26"/>
      <c r="ZZ89" s="26"/>
      <c r="AAA89" s="26"/>
      <c r="AAB89" s="26"/>
      <c r="AAC89" s="26"/>
      <c r="AAD89" s="26"/>
      <c r="AAE89" s="26"/>
      <c r="AAF89" s="26"/>
      <c r="AAG89" s="26"/>
      <c r="AAH89" s="26"/>
      <c r="AAI89" s="26"/>
      <c r="AAJ89" s="26"/>
      <c r="AAK89" s="26"/>
      <c r="AAL89" s="26"/>
      <c r="AAM89" s="26"/>
      <c r="AAN89" s="26"/>
      <c r="AAO89" s="26"/>
      <c r="AAP89" s="26"/>
      <c r="AAQ89" s="26"/>
      <c r="AAR89" s="26"/>
      <c r="AAS89" s="26"/>
      <c r="AAT89" s="26"/>
      <c r="AAU89" s="26"/>
      <c r="AAV89" s="26"/>
      <c r="AAW89" s="26"/>
      <c r="AAX89" s="26"/>
      <c r="AAY89" s="26"/>
      <c r="AAZ89" s="26"/>
      <c r="ABA89" s="26"/>
      <c r="ABB89" s="26"/>
      <c r="ABC89" s="26"/>
      <c r="ABD89" s="26"/>
      <c r="ABE89" s="26"/>
      <c r="ABF89" s="26"/>
      <c r="ABG89" s="26"/>
      <c r="ABH89" s="26"/>
      <c r="ABI89" s="26"/>
      <c r="ABJ89" s="26"/>
      <c r="ABK89" s="26"/>
      <c r="ABL89" s="26"/>
      <c r="ABM89" s="26"/>
      <c r="ABN89" s="26"/>
      <c r="ABO89" s="26"/>
      <c r="ABP89" s="26"/>
      <c r="ABQ89" s="26"/>
      <c r="ABR89" s="26"/>
      <c r="ABS89" s="26"/>
      <c r="ABT89" s="26"/>
      <c r="ABU89" s="26"/>
      <c r="ABV89" s="26"/>
      <c r="ABW89" s="26"/>
      <c r="ABX89" s="26"/>
      <c r="ABY89" s="26"/>
      <c r="ABZ89" s="26"/>
      <c r="ACA89" s="26"/>
      <c r="ACB89" s="26"/>
      <c r="ACC89" s="26"/>
      <c r="ACD89" s="26"/>
      <c r="ACE89" s="26"/>
      <c r="ACF89" s="26"/>
      <c r="ACG89" s="26"/>
      <c r="ACH89" s="26"/>
      <c r="ACI89" s="26"/>
      <c r="ACJ89" s="26"/>
      <c r="ACK89" s="26"/>
      <c r="ACL89" s="26"/>
      <c r="ACM89" s="26"/>
      <c r="ACN89" s="26"/>
      <c r="ACO89" s="26"/>
      <c r="ACP89" s="26"/>
      <c r="ACQ89" s="26"/>
      <c r="ACR89" s="26"/>
      <c r="ACS89" s="26"/>
      <c r="ACT89" s="26"/>
      <c r="ACU89" s="26"/>
      <c r="ACV89" s="26"/>
      <c r="ACW89" s="26"/>
      <c r="ACX89" s="26"/>
      <c r="ACY89" s="26"/>
      <c r="ACZ89" s="26"/>
      <c r="ADA89" s="26"/>
      <c r="ADB89" s="26"/>
      <c r="ADC89" s="26"/>
      <c r="ADD89" s="26"/>
      <c r="ADE89" s="26"/>
      <c r="ADF89" s="26"/>
      <c r="ADG89" s="26"/>
      <c r="ADH89" s="26"/>
      <c r="ADI89" s="26"/>
      <c r="ADJ89" s="26"/>
      <c r="ADK89" s="26"/>
      <c r="ADL89" s="26"/>
      <c r="ADM89" s="26"/>
      <c r="ADN89" s="26"/>
      <c r="ADO89" s="26"/>
      <c r="ADP89" s="26"/>
      <c r="ADQ89" s="26"/>
      <c r="ADR89" s="26"/>
      <c r="ADS89" s="26"/>
      <c r="ADT89" s="26"/>
      <c r="ADU89" s="26"/>
      <c r="ADV89" s="26"/>
      <c r="ADW89" s="26"/>
      <c r="ADX89" s="26"/>
      <c r="ADY89" s="26"/>
      <c r="ADZ89" s="26"/>
      <c r="AEA89" s="26"/>
      <c r="AEB89" s="26"/>
      <c r="AEC89" s="26"/>
      <c r="AED89" s="26"/>
      <c r="AEE89" s="26"/>
      <c r="AEF89" s="26"/>
      <c r="AEG89" s="26"/>
      <c r="AEH89" s="26"/>
      <c r="AEI89" s="26"/>
      <c r="AEJ89" s="26"/>
      <c r="AEK89" s="26"/>
      <c r="AEL89" s="26"/>
      <c r="AEM89" s="26"/>
      <c r="AEN89" s="26"/>
      <c r="AEO89" s="26"/>
      <c r="AEP89" s="26"/>
      <c r="AEQ89" s="26"/>
      <c r="AER89" s="26"/>
      <c r="AES89" s="26"/>
      <c r="AET89" s="26"/>
      <c r="AEU89" s="26"/>
      <c r="AEV89" s="26"/>
      <c r="AEW89" s="26"/>
      <c r="AEX89" s="26"/>
      <c r="AEY89" s="26"/>
      <c r="AEZ89" s="26"/>
      <c r="AFA89" s="26"/>
      <c r="AFB89" s="26"/>
      <c r="AFC89" s="26"/>
      <c r="AFD89" s="26"/>
      <c r="AFE89" s="26"/>
      <c r="AFF89" s="26"/>
      <c r="AFG89" s="26"/>
      <c r="AFH89" s="26"/>
      <c r="AFI89" s="26"/>
      <c r="AFJ89" s="26"/>
      <c r="AFK89" s="26"/>
      <c r="AFL89" s="26"/>
      <c r="AFM89" s="26"/>
      <c r="AFN89" s="26"/>
      <c r="AFO89" s="26"/>
      <c r="AFP89" s="26"/>
      <c r="AFQ89" s="26"/>
      <c r="AFR89" s="26"/>
      <c r="AFS89" s="26"/>
      <c r="AFT89" s="26"/>
      <c r="AFU89" s="26"/>
      <c r="AFV89" s="26"/>
      <c r="AFW89" s="26"/>
      <c r="AFX89" s="26"/>
      <c r="AFY89" s="26"/>
      <c r="AFZ89" s="26"/>
      <c r="AGA89" s="26"/>
      <c r="AGB89" s="26"/>
      <c r="AGC89" s="26"/>
      <c r="AGD89" s="26"/>
      <c r="AGE89" s="26"/>
      <c r="AGF89" s="26"/>
      <c r="AGG89" s="26"/>
      <c r="AGH89" s="26"/>
      <c r="AGI89" s="26"/>
      <c r="AGJ89" s="26"/>
      <c r="AGK89" s="26"/>
      <c r="AGL89" s="26"/>
      <c r="AGM89" s="26"/>
      <c r="AGN89" s="26"/>
      <c r="AGO89" s="26"/>
      <c r="AGP89" s="26"/>
      <c r="AGQ89" s="26"/>
      <c r="AGR89" s="26"/>
      <c r="AGS89" s="26"/>
      <c r="AGT89" s="26"/>
      <c r="AGU89" s="26"/>
      <c r="AGV89" s="26"/>
      <c r="AGW89" s="26"/>
      <c r="AGX89" s="26"/>
      <c r="AGY89" s="26"/>
      <c r="AGZ89" s="26"/>
      <c r="AHA89" s="26"/>
      <c r="AHB89" s="26"/>
      <c r="AHC89" s="26"/>
      <c r="AHD89" s="26"/>
      <c r="AHE89" s="26"/>
      <c r="AHF89" s="26"/>
      <c r="AHG89" s="26"/>
      <c r="AHH89" s="26"/>
      <c r="AHI89" s="26"/>
      <c r="AHJ89" s="26"/>
      <c r="AHK89" s="26"/>
      <c r="AHL89" s="26"/>
      <c r="AHM89" s="26"/>
      <c r="AHN89" s="26"/>
      <c r="AHO89" s="26"/>
      <c r="AHP89" s="26"/>
      <c r="AHQ89" s="26"/>
      <c r="AHR89" s="26"/>
      <c r="AHS89" s="26"/>
      <c r="AHT89" s="26"/>
      <c r="AHU89" s="26"/>
      <c r="AHV89" s="26"/>
      <c r="AHW89" s="26"/>
      <c r="AHX89" s="26"/>
      <c r="AHY89" s="26"/>
      <c r="AHZ89" s="26"/>
      <c r="AIA89" s="26"/>
      <c r="AIB89" s="26"/>
      <c r="AIC89" s="26"/>
      <c r="AID89" s="26"/>
      <c r="AIE89" s="26"/>
      <c r="AIF89" s="26"/>
      <c r="AIG89" s="26"/>
      <c r="AIH89" s="26"/>
      <c r="AII89" s="26"/>
      <c r="AIJ89" s="26"/>
      <c r="AIK89" s="26"/>
      <c r="AIL89" s="26"/>
      <c r="AIM89" s="26"/>
      <c r="AIN89" s="26"/>
      <c r="AIO89" s="26"/>
      <c r="AIP89" s="26"/>
      <c r="AIQ89" s="26"/>
      <c r="AIR89" s="26"/>
      <c r="AIS89" s="26"/>
      <c r="AIT89" s="26"/>
      <c r="AIU89" s="26"/>
      <c r="AIV89" s="26"/>
      <c r="AIW89" s="26"/>
      <c r="AIX89" s="26"/>
      <c r="AIY89" s="26"/>
      <c r="AIZ89" s="26"/>
      <c r="AJA89" s="26"/>
      <c r="AJB89" s="26"/>
      <c r="AJC89" s="26"/>
      <c r="AJD89" s="26"/>
      <c r="AJE89" s="26"/>
      <c r="AJF89" s="26"/>
      <c r="AJG89" s="26"/>
      <c r="AJH89" s="26"/>
      <c r="AJI89" s="26"/>
      <c r="AJJ89" s="26"/>
      <c r="AJK89" s="26"/>
      <c r="AJL89" s="26"/>
      <c r="AJM89" s="26"/>
      <c r="AJN89" s="26"/>
      <c r="AJO89" s="26"/>
      <c r="AJP89" s="26"/>
      <c r="AJQ89" s="26"/>
      <c r="AJR89" s="26"/>
      <c r="AJS89" s="26"/>
      <c r="AJT89" s="26"/>
      <c r="AJU89" s="26"/>
      <c r="AJV89" s="26"/>
      <c r="AJW89" s="26"/>
      <c r="AJX89" s="26"/>
      <c r="AJY89" s="26"/>
      <c r="AJZ89" s="26"/>
      <c r="AKA89" s="26"/>
      <c r="AKB89" s="26"/>
      <c r="AKC89" s="26"/>
      <c r="AKD89" s="26"/>
      <c r="AKE89" s="26"/>
      <c r="AKF89" s="26"/>
      <c r="AKG89" s="26"/>
      <c r="AKH89" s="26"/>
      <c r="AKI89" s="26"/>
      <c r="AKJ89" s="26"/>
      <c r="AKK89" s="26"/>
      <c r="AKL89" s="26"/>
      <c r="AKM89" s="26"/>
      <c r="AKN89" s="26"/>
      <c r="AKO89" s="26"/>
      <c r="AKP89" s="26"/>
      <c r="AKQ89" s="26"/>
      <c r="AKR89" s="26"/>
      <c r="AKS89" s="26"/>
      <c r="AKT89" s="26"/>
      <c r="AKU89" s="26"/>
      <c r="AKV89" s="26"/>
      <c r="AKW89" s="26"/>
      <c r="AKX89" s="26"/>
      <c r="AKY89" s="26"/>
      <c r="AKZ89" s="26"/>
      <c r="ALA89" s="26"/>
      <c r="ALB89" s="26"/>
      <c r="ALC89" s="26"/>
      <c r="ALD89" s="26"/>
      <c r="ALE89" s="26"/>
      <c r="ALF89" s="26"/>
      <c r="ALG89" s="26"/>
      <c r="ALH89" s="26"/>
      <c r="ALI89" s="26"/>
      <c r="ALJ89" s="26"/>
      <c r="ALK89" s="26"/>
      <c r="ALL89" s="26"/>
      <c r="ALM89" s="26"/>
      <c r="ALN89" s="26"/>
      <c r="ALO89" s="26"/>
      <c r="ALP89" s="26"/>
      <c r="ALQ89" s="26"/>
      <c r="ALR89" s="26"/>
      <c r="ALS89" s="26"/>
      <c r="ALT89" s="26"/>
      <c r="ALU89" s="26"/>
      <c r="ALV89" s="26"/>
      <c r="ALW89" s="26"/>
      <c r="ALX89" s="26"/>
      <c r="ALY89" s="26"/>
      <c r="ALZ89" s="26"/>
      <c r="AMA89" s="26"/>
      <c r="AMB89" s="26"/>
      <c r="AMC89" s="26"/>
      <c r="AMD89" s="26"/>
      <c r="AME89" s="26"/>
      <c r="AMF89" s="26"/>
      <c r="AMH89" s="104"/>
    </row>
    <row r="90" spans="1:1022">
      <c r="A90" s="37" t="s">
        <v>107</v>
      </c>
      <c r="B90" s="54" t="s">
        <v>292</v>
      </c>
      <c r="C90" s="94" t="s">
        <v>293</v>
      </c>
      <c r="D90" s="54" t="s">
        <v>294</v>
      </c>
      <c r="E90" s="56" t="s">
        <v>295</v>
      </c>
      <c r="F90" s="28" t="s">
        <v>112</v>
      </c>
      <c r="G90" s="90" t="s">
        <v>296</v>
      </c>
      <c r="H90" s="57">
        <v>3</v>
      </c>
      <c r="I90" s="54" t="s">
        <v>23</v>
      </c>
      <c r="J90" s="40">
        <f t="shared" si="1"/>
        <v>9150</v>
      </c>
      <c r="K90" s="32" t="s">
        <v>114</v>
      </c>
      <c r="L90" s="59">
        <v>42178</v>
      </c>
      <c r="M90" s="33">
        <v>42247</v>
      </c>
      <c r="N90" s="97" t="s">
        <v>297</v>
      </c>
      <c r="O90" s="27"/>
      <c r="P90" s="61"/>
      <c r="Q90" s="88"/>
      <c r="R90" s="70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  <c r="TK90" s="26"/>
      <c r="TL90" s="26"/>
      <c r="TM90" s="26"/>
      <c r="TN90" s="26"/>
      <c r="TO90" s="26"/>
      <c r="TP90" s="26"/>
      <c r="TQ90" s="26"/>
      <c r="TR90" s="26"/>
      <c r="TS90" s="26"/>
      <c r="TT90" s="26"/>
      <c r="TU90" s="26"/>
      <c r="TV90" s="26"/>
      <c r="TW90" s="26"/>
      <c r="TX90" s="26"/>
      <c r="TY90" s="26"/>
      <c r="TZ90" s="26"/>
      <c r="UA90" s="26"/>
      <c r="UB90" s="26"/>
      <c r="UC90" s="26"/>
      <c r="UD90" s="26"/>
      <c r="UE90" s="26"/>
      <c r="UF90" s="26"/>
      <c r="UG90" s="26"/>
      <c r="UH90" s="26"/>
      <c r="UI90" s="26"/>
      <c r="UJ90" s="26"/>
      <c r="UK90" s="26"/>
      <c r="UL90" s="26"/>
      <c r="UM90" s="26"/>
      <c r="UN90" s="26"/>
      <c r="UO90" s="26"/>
      <c r="UP90" s="26"/>
      <c r="UQ90" s="26"/>
      <c r="UR90" s="26"/>
      <c r="US90" s="26"/>
      <c r="UT90" s="26"/>
      <c r="UU90" s="26"/>
      <c r="UV90" s="26"/>
      <c r="UW90" s="26"/>
      <c r="UX90" s="26"/>
      <c r="UY90" s="26"/>
      <c r="UZ90" s="26"/>
      <c r="VA90" s="26"/>
      <c r="VB90" s="26"/>
      <c r="VC90" s="26"/>
      <c r="VD90" s="26"/>
      <c r="VE90" s="26"/>
      <c r="VF90" s="26"/>
      <c r="VG90" s="26"/>
      <c r="VH90" s="26"/>
      <c r="VI90" s="26"/>
      <c r="VJ90" s="26"/>
      <c r="VK90" s="26"/>
      <c r="VL90" s="26"/>
      <c r="VM90" s="26"/>
      <c r="VN90" s="26"/>
      <c r="VO90" s="26"/>
      <c r="VP90" s="26"/>
      <c r="VQ90" s="26"/>
      <c r="VR90" s="26"/>
      <c r="VS90" s="26"/>
      <c r="VT90" s="26"/>
      <c r="VU90" s="26"/>
      <c r="VV90" s="26"/>
      <c r="VW90" s="26"/>
      <c r="VX90" s="26"/>
      <c r="VY90" s="26"/>
      <c r="VZ90" s="26"/>
      <c r="WA90" s="26"/>
      <c r="WB90" s="26"/>
      <c r="WC90" s="26"/>
      <c r="WD90" s="26"/>
      <c r="WE90" s="26"/>
      <c r="WF90" s="26"/>
      <c r="WG90" s="26"/>
      <c r="WH90" s="26"/>
      <c r="WI90" s="26"/>
      <c r="WJ90" s="26"/>
      <c r="WK90" s="26"/>
      <c r="WL90" s="26"/>
      <c r="WM90" s="26"/>
      <c r="WN90" s="26"/>
      <c r="WO90" s="26"/>
      <c r="WP90" s="26"/>
      <c r="WQ90" s="26"/>
      <c r="WR90" s="26"/>
      <c r="WS90" s="26"/>
      <c r="WT90" s="26"/>
      <c r="WU90" s="26"/>
      <c r="WV90" s="26"/>
      <c r="WW90" s="26"/>
      <c r="WX90" s="26"/>
      <c r="WY90" s="26"/>
      <c r="WZ90" s="26"/>
      <c r="XA90" s="26"/>
      <c r="XB90" s="26"/>
      <c r="XC90" s="26"/>
      <c r="XD90" s="26"/>
      <c r="XE90" s="26"/>
      <c r="XF90" s="26"/>
      <c r="XG90" s="26"/>
      <c r="XH90" s="26"/>
      <c r="XI90" s="26"/>
      <c r="XJ90" s="26"/>
      <c r="XK90" s="26"/>
      <c r="XL90" s="26"/>
      <c r="XM90" s="26"/>
      <c r="XN90" s="26"/>
      <c r="XO90" s="26"/>
      <c r="XP90" s="26"/>
      <c r="XQ90" s="26"/>
      <c r="XR90" s="26"/>
      <c r="XS90" s="26"/>
      <c r="XT90" s="26"/>
      <c r="XU90" s="26"/>
      <c r="XV90" s="26"/>
      <c r="XW90" s="26"/>
      <c r="XX90" s="26"/>
      <c r="XY90" s="26"/>
      <c r="XZ90" s="26"/>
      <c r="YA90" s="26"/>
      <c r="YB90" s="26"/>
      <c r="YC90" s="26"/>
      <c r="YD90" s="26"/>
      <c r="YE90" s="26"/>
      <c r="YF90" s="26"/>
      <c r="YG90" s="26"/>
      <c r="YH90" s="26"/>
      <c r="YI90" s="26"/>
      <c r="YJ90" s="26"/>
      <c r="YK90" s="26"/>
      <c r="YL90" s="26"/>
      <c r="YM90" s="26"/>
      <c r="YN90" s="26"/>
      <c r="YO90" s="26"/>
      <c r="YP90" s="26"/>
      <c r="YQ90" s="26"/>
      <c r="YR90" s="26"/>
      <c r="YS90" s="26"/>
      <c r="YT90" s="26"/>
      <c r="YU90" s="26"/>
      <c r="YV90" s="26"/>
      <c r="YW90" s="26"/>
      <c r="YX90" s="26"/>
      <c r="YY90" s="26"/>
      <c r="YZ90" s="26"/>
      <c r="ZA90" s="26"/>
      <c r="ZB90" s="26"/>
      <c r="ZC90" s="26"/>
      <c r="ZD90" s="26"/>
      <c r="ZE90" s="26"/>
      <c r="ZF90" s="26"/>
      <c r="ZG90" s="26"/>
      <c r="ZH90" s="26"/>
      <c r="ZI90" s="26"/>
      <c r="ZJ90" s="26"/>
      <c r="ZK90" s="26"/>
      <c r="ZL90" s="26"/>
      <c r="ZM90" s="26"/>
      <c r="ZN90" s="26"/>
      <c r="ZO90" s="26"/>
      <c r="ZP90" s="26"/>
      <c r="ZQ90" s="26"/>
      <c r="ZR90" s="26"/>
      <c r="ZS90" s="26"/>
      <c r="ZT90" s="26"/>
      <c r="ZU90" s="26"/>
      <c r="ZV90" s="26"/>
      <c r="ZW90" s="26"/>
      <c r="ZX90" s="26"/>
      <c r="ZY90" s="26"/>
      <c r="ZZ90" s="26"/>
      <c r="AAA90" s="26"/>
      <c r="AAB90" s="26"/>
      <c r="AAC90" s="26"/>
      <c r="AAD90" s="26"/>
      <c r="AAE90" s="26"/>
      <c r="AAF90" s="26"/>
      <c r="AAG90" s="26"/>
      <c r="AAH90" s="26"/>
      <c r="AAI90" s="26"/>
      <c r="AAJ90" s="26"/>
      <c r="AAK90" s="26"/>
      <c r="AAL90" s="26"/>
      <c r="AAM90" s="26"/>
      <c r="AAN90" s="26"/>
      <c r="AAO90" s="26"/>
      <c r="AAP90" s="26"/>
      <c r="AAQ90" s="26"/>
      <c r="AAR90" s="26"/>
      <c r="AAS90" s="26"/>
      <c r="AAT90" s="26"/>
      <c r="AAU90" s="26"/>
      <c r="AAV90" s="26"/>
      <c r="AAW90" s="26"/>
      <c r="AAX90" s="26"/>
      <c r="AAY90" s="26"/>
      <c r="AAZ90" s="26"/>
      <c r="ABA90" s="26"/>
      <c r="ABB90" s="26"/>
      <c r="ABC90" s="26"/>
      <c r="ABD90" s="26"/>
      <c r="ABE90" s="26"/>
      <c r="ABF90" s="26"/>
      <c r="ABG90" s="26"/>
      <c r="ABH90" s="26"/>
      <c r="ABI90" s="26"/>
      <c r="ABJ90" s="26"/>
      <c r="ABK90" s="26"/>
      <c r="ABL90" s="26"/>
      <c r="ABM90" s="26"/>
      <c r="ABN90" s="26"/>
      <c r="ABO90" s="26"/>
      <c r="ABP90" s="26"/>
      <c r="ABQ90" s="26"/>
      <c r="ABR90" s="26"/>
      <c r="ABS90" s="26"/>
      <c r="ABT90" s="26"/>
      <c r="ABU90" s="26"/>
      <c r="ABV90" s="26"/>
      <c r="ABW90" s="26"/>
      <c r="ABX90" s="26"/>
      <c r="ABY90" s="26"/>
      <c r="ABZ90" s="26"/>
      <c r="ACA90" s="26"/>
      <c r="ACB90" s="26"/>
      <c r="ACC90" s="26"/>
      <c r="ACD90" s="26"/>
      <c r="ACE90" s="26"/>
      <c r="ACF90" s="26"/>
      <c r="ACG90" s="26"/>
      <c r="ACH90" s="26"/>
      <c r="ACI90" s="26"/>
      <c r="ACJ90" s="26"/>
      <c r="ACK90" s="26"/>
      <c r="ACL90" s="26"/>
      <c r="ACM90" s="26"/>
      <c r="ACN90" s="26"/>
      <c r="ACO90" s="26"/>
      <c r="ACP90" s="26"/>
      <c r="ACQ90" s="26"/>
      <c r="ACR90" s="26"/>
      <c r="ACS90" s="26"/>
      <c r="ACT90" s="26"/>
      <c r="ACU90" s="26"/>
      <c r="ACV90" s="26"/>
      <c r="ACW90" s="26"/>
      <c r="ACX90" s="26"/>
      <c r="ACY90" s="26"/>
      <c r="ACZ90" s="26"/>
      <c r="ADA90" s="26"/>
      <c r="ADB90" s="26"/>
      <c r="ADC90" s="26"/>
      <c r="ADD90" s="26"/>
      <c r="ADE90" s="26"/>
      <c r="ADF90" s="26"/>
      <c r="ADG90" s="26"/>
      <c r="ADH90" s="26"/>
      <c r="ADI90" s="26"/>
      <c r="ADJ90" s="26"/>
      <c r="ADK90" s="26"/>
      <c r="ADL90" s="26"/>
      <c r="ADM90" s="26"/>
      <c r="ADN90" s="26"/>
      <c r="ADO90" s="26"/>
      <c r="ADP90" s="26"/>
      <c r="ADQ90" s="26"/>
      <c r="ADR90" s="26"/>
      <c r="ADS90" s="26"/>
      <c r="ADT90" s="26"/>
      <c r="ADU90" s="26"/>
      <c r="ADV90" s="26"/>
      <c r="ADW90" s="26"/>
      <c r="ADX90" s="26"/>
      <c r="ADY90" s="26"/>
      <c r="ADZ90" s="26"/>
      <c r="AEA90" s="26"/>
      <c r="AEB90" s="26"/>
      <c r="AEC90" s="26"/>
      <c r="AED90" s="26"/>
      <c r="AEE90" s="26"/>
      <c r="AEF90" s="26"/>
      <c r="AEG90" s="26"/>
      <c r="AEH90" s="26"/>
      <c r="AEI90" s="26"/>
      <c r="AEJ90" s="26"/>
      <c r="AEK90" s="26"/>
      <c r="AEL90" s="26"/>
      <c r="AEM90" s="26"/>
      <c r="AEN90" s="26"/>
      <c r="AEO90" s="26"/>
      <c r="AEP90" s="26"/>
      <c r="AEQ90" s="26"/>
      <c r="AER90" s="26"/>
      <c r="AES90" s="26"/>
      <c r="AET90" s="26"/>
      <c r="AEU90" s="26"/>
      <c r="AEV90" s="26"/>
      <c r="AEW90" s="26"/>
      <c r="AEX90" s="26"/>
      <c r="AEY90" s="26"/>
      <c r="AEZ90" s="26"/>
      <c r="AFA90" s="26"/>
      <c r="AFB90" s="26"/>
      <c r="AFC90" s="26"/>
      <c r="AFD90" s="26"/>
      <c r="AFE90" s="26"/>
      <c r="AFF90" s="26"/>
      <c r="AFG90" s="26"/>
      <c r="AFH90" s="26"/>
      <c r="AFI90" s="26"/>
      <c r="AFJ90" s="26"/>
      <c r="AFK90" s="26"/>
      <c r="AFL90" s="26"/>
      <c r="AFM90" s="26"/>
      <c r="AFN90" s="26"/>
      <c r="AFO90" s="26"/>
      <c r="AFP90" s="26"/>
      <c r="AFQ90" s="26"/>
      <c r="AFR90" s="26"/>
      <c r="AFS90" s="26"/>
      <c r="AFT90" s="26"/>
      <c r="AFU90" s="26"/>
      <c r="AFV90" s="26"/>
      <c r="AFW90" s="26"/>
      <c r="AFX90" s="26"/>
      <c r="AFY90" s="26"/>
      <c r="AFZ90" s="26"/>
      <c r="AGA90" s="26"/>
      <c r="AGB90" s="26"/>
      <c r="AGC90" s="26"/>
      <c r="AGD90" s="26"/>
      <c r="AGE90" s="26"/>
      <c r="AGF90" s="26"/>
      <c r="AGG90" s="26"/>
      <c r="AGH90" s="26"/>
      <c r="AGI90" s="26"/>
      <c r="AGJ90" s="26"/>
      <c r="AGK90" s="26"/>
      <c r="AGL90" s="26"/>
      <c r="AGM90" s="26"/>
      <c r="AGN90" s="26"/>
      <c r="AGO90" s="26"/>
      <c r="AGP90" s="26"/>
      <c r="AGQ90" s="26"/>
      <c r="AGR90" s="26"/>
      <c r="AGS90" s="26"/>
      <c r="AGT90" s="26"/>
      <c r="AGU90" s="26"/>
      <c r="AGV90" s="26"/>
      <c r="AGW90" s="26"/>
      <c r="AGX90" s="26"/>
      <c r="AGY90" s="26"/>
      <c r="AGZ90" s="26"/>
      <c r="AHA90" s="26"/>
      <c r="AHB90" s="26"/>
      <c r="AHC90" s="26"/>
      <c r="AHD90" s="26"/>
      <c r="AHE90" s="26"/>
      <c r="AHF90" s="26"/>
      <c r="AHG90" s="26"/>
      <c r="AHH90" s="26"/>
      <c r="AHI90" s="26"/>
      <c r="AHJ90" s="26"/>
      <c r="AHK90" s="26"/>
      <c r="AHL90" s="26"/>
      <c r="AHM90" s="26"/>
      <c r="AHN90" s="26"/>
      <c r="AHO90" s="26"/>
      <c r="AHP90" s="26"/>
      <c r="AHQ90" s="26"/>
      <c r="AHR90" s="26"/>
      <c r="AHS90" s="26"/>
      <c r="AHT90" s="26"/>
      <c r="AHU90" s="26"/>
      <c r="AHV90" s="26"/>
      <c r="AHW90" s="26"/>
      <c r="AHX90" s="26"/>
      <c r="AHY90" s="26"/>
      <c r="AHZ90" s="26"/>
      <c r="AIA90" s="26"/>
      <c r="AIB90" s="26"/>
      <c r="AIC90" s="26"/>
      <c r="AID90" s="26"/>
      <c r="AIE90" s="26"/>
      <c r="AIF90" s="26"/>
      <c r="AIG90" s="26"/>
      <c r="AIH90" s="26"/>
      <c r="AII90" s="26"/>
      <c r="AIJ90" s="26"/>
      <c r="AIK90" s="26"/>
      <c r="AIL90" s="26"/>
      <c r="AIM90" s="26"/>
      <c r="AIN90" s="26"/>
      <c r="AIO90" s="26"/>
      <c r="AIP90" s="26"/>
      <c r="AIQ90" s="26"/>
      <c r="AIR90" s="26"/>
      <c r="AIS90" s="26"/>
      <c r="AIT90" s="26"/>
      <c r="AIU90" s="26"/>
      <c r="AIV90" s="26"/>
      <c r="AIW90" s="26"/>
      <c r="AIX90" s="26"/>
      <c r="AIY90" s="26"/>
      <c r="AIZ90" s="26"/>
      <c r="AJA90" s="26"/>
      <c r="AJB90" s="26"/>
      <c r="AJC90" s="26"/>
      <c r="AJD90" s="26"/>
      <c r="AJE90" s="26"/>
      <c r="AJF90" s="26"/>
      <c r="AJG90" s="26"/>
      <c r="AJH90" s="26"/>
      <c r="AJI90" s="26"/>
      <c r="AJJ90" s="26"/>
      <c r="AJK90" s="26"/>
      <c r="AJL90" s="26"/>
      <c r="AJM90" s="26"/>
      <c r="AJN90" s="26"/>
      <c r="AJO90" s="26"/>
      <c r="AJP90" s="26"/>
      <c r="AJQ90" s="26"/>
      <c r="AJR90" s="26"/>
      <c r="AJS90" s="26"/>
      <c r="AJT90" s="26"/>
      <c r="AJU90" s="26"/>
      <c r="AJV90" s="26"/>
      <c r="AJW90" s="26"/>
      <c r="AJX90" s="26"/>
      <c r="AJY90" s="26"/>
      <c r="AJZ90" s="26"/>
      <c r="AKA90" s="26"/>
      <c r="AKB90" s="26"/>
      <c r="AKC90" s="26"/>
      <c r="AKD90" s="26"/>
      <c r="AKE90" s="26"/>
      <c r="AKF90" s="26"/>
      <c r="AKG90" s="26"/>
      <c r="AKH90" s="26"/>
      <c r="AKI90" s="26"/>
      <c r="AKJ90" s="26"/>
      <c r="AKK90" s="26"/>
      <c r="AKL90" s="26"/>
      <c r="AKM90" s="26"/>
      <c r="AKN90" s="26"/>
      <c r="AKO90" s="26"/>
      <c r="AKP90" s="26"/>
      <c r="AKQ90" s="26"/>
      <c r="AKR90" s="26"/>
      <c r="AKS90" s="26"/>
      <c r="AKT90" s="26"/>
      <c r="AKU90" s="26"/>
      <c r="AKV90" s="26"/>
      <c r="AKW90" s="26"/>
      <c r="AKX90" s="26"/>
      <c r="AKY90" s="26"/>
      <c r="AKZ90" s="26"/>
      <c r="ALA90" s="26"/>
      <c r="ALB90" s="26"/>
      <c r="ALC90" s="26"/>
      <c r="ALD90" s="26"/>
      <c r="ALE90" s="26"/>
      <c r="ALF90" s="26"/>
      <c r="ALG90" s="26"/>
      <c r="ALH90" s="26"/>
      <c r="ALI90" s="26"/>
      <c r="ALJ90" s="26"/>
      <c r="ALK90" s="26"/>
      <c r="ALL90" s="26"/>
      <c r="ALM90" s="26"/>
      <c r="ALN90" s="26"/>
      <c r="ALO90" s="26"/>
      <c r="ALP90" s="26"/>
      <c r="ALQ90" s="26"/>
      <c r="ALR90" s="26"/>
      <c r="ALS90" s="26"/>
      <c r="ALT90" s="26"/>
      <c r="ALU90" s="26"/>
      <c r="ALV90" s="26"/>
      <c r="ALW90" s="26"/>
      <c r="ALX90" s="26"/>
      <c r="ALY90" s="26"/>
      <c r="ALZ90" s="26"/>
      <c r="AMA90" s="26"/>
      <c r="AMB90" s="26"/>
      <c r="AMC90" s="26"/>
      <c r="AMD90" s="26"/>
      <c r="AME90" s="26"/>
      <c r="AMF90" s="26"/>
      <c r="AMH90" s="104"/>
    </row>
    <row r="91" spans="1:1022">
      <c r="A91" s="37" t="s">
        <v>107</v>
      </c>
      <c r="B91" s="54" t="s">
        <v>298</v>
      </c>
      <c r="C91" s="66" t="s">
        <v>299</v>
      </c>
      <c r="D91" s="54"/>
      <c r="E91" s="56" t="s">
        <v>300</v>
      </c>
      <c r="F91" s="54" t="s">
        <v>255</v>
      </c>
      <c r="G91" s="90" t="s">
        <v>300</v>
      </c>
      <c r="H91" s="57">
        <v>3657</v>
      </c>
      <c r="I91" s="54" t="s">
        <v>256</v>
      </c>
      <c r="J91" s="40">
        <f t="shared" si="1"/>
        <v>11153850</v>
      </c>
      <c r="K91" s="103" t="s">
        <v>257</v>
      </c>
      <c r="L91" s="59">
        <v>42195</v>
      </c>
      <c r="M91" s="59">
        <v>42251</v>
      </c>
      <c r="N91" s="97" t="s">
        <v>301</v>
      </c>
      <c r="O91" s="65"/>
      <c r="P91" s="61"/>
      <c r="Q91" s="88"/>
      <c r="R91" s="70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  <c r="ALX91" s="26"/>
      <c r="ALY91" s="26"/>
      <c r="ALZ91" s="26"/>
      <c r="AMA91" s="26"/>
      <c r="AMB91" s="26"/>
      <c r="AMC91" s="26"/>
      <c r="AMD91" s="26"/>
      <c r="AME91" s="26"/>
      <c r="AMF91" s="26"/>
      <c r="AMH91" s="104"/>
    </row>
    <row r="92" spans="1:1022">
      <c r="A92" s="37" t="s">
        <v>107</v>
      </c>
      <c r="B92" s="37" t="s">
        <v>302</v>
      </c>
      <c r="C92" s="84" t="s">
        <v>303</v>
      </c>
      <c r="D92" s="37" t="s">
        <v>304</v>
      </c>
      <c r="E92" s="38" t="s">
        <v>305</v>
      </c>
      <c r="F92" s="37" t="s">
        <v>306</v>
      </c>
      <c r="G92" s="39" t="s">
        <v>307</v>
      </c>
      <c r="H92" s="39">
        <v>96</v>
      </c>
      <c r="I92" s="37" t="s">
        <v>23</v>
      </c>
      <c r="J92" s="40">
        <f t="shared" si="1"/>
        <v>292800</v>
      </c>
      <c r="K92" s="58" t="s">
        <v>182</v>
      </c>
      <c r="L92" s="59">
        <v>42241</v>
      </c>
      <c r="M92" s="59">
        <v>42255</v>
      </c>
      <c r="N92" s="106" t="s">
        <v>308</v>
      </c>
      <c r="O92" s="27"/>
      <c r="P92" s="61"/>
      <c r="Q92" s="88"/>
      <c r="R92" s="70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  <c r="AMC92" s="26"/>
      <c r="AMD92" s="26"/>
      <c r="AME92" s="26"/>
      <c r="AMF92" s="26"/>
      <c r="AMH92" s="27"/>
    </row>
    <row r="93" spans="1:1022">
      <c r="A93" s="37" t="s">
        <v>107</v>
      </c>
      <c r="B93" s="37" t="s">
        <v>309</v>
      </c>
      <c r="C93" s="37" t="s">
        <v>310</v>
      </c>
      <c r="D93" s="37" t="s">
        <v>311</v>
      </c>
      <c r="E93" s="38" t="s">
        <v>312</v>
      </c>
      <c r="F93" s="37" t="s">
        <v>112</v>
      </c>
      <c r="G93" s="39" t="s">
        <v>313</v>
      </c>
      <c r="H93" s="39">
        <v>38</v>
      </c>
      <c r="I93" s="37" t="s">
        <v>23</v>
      </c>
      <c r="J93" s="40">
        <f t="shared" si="1"/>
        <v>115900</v>
      </c>
      <c r="K93" s="58" t="s">
        <v>182</v>
      </c>
      <c r="L93" s="59">
        <v>42241</v>
      </c>
      <c r="M93" s="59">
        <v>42255</v>
      </c>
      <c r="N93" s="97" t="s">
        <v>314</v>
      </c>
      <c r="O93" s="87"/>
      <c r="P93" s="107"/>
      <c r="Q93" s="88"/>
      <c r="R93" s="62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H93" s="46"/>
    </row>
    <row r="94" spans="1:1022">
      <c r="A94" s="108" t="s">
        <v>107</v>
      </c>
      <c r="B94" s="51" t="s">
        <v>315</v>
      </c>
      <c r="C94" s="51" t="s">
        <v>316</v>
      </c>
      <c r="D94" s="51" t="s">
        <v>311</v>
      </c>
      <c r="E94" s="109" t="s">
        <v>317</v>
      </c>
      <c r="F94" s="51" t="s">
        <v>112</v>
      </c>
      <c r="G94" s="50" t="s">
        <v>318</v>
      </c>
      <c r="H94" s="50">
        <v>2</v>
      </c>
      <c r="I94" s="51" t="s">
        <v>23</v>
      </c>
      <c r="J94" s="40">
        <f t="shared" si="1"/>
        <v>6100</v>
      </c>
      <c r="K94" s="58" t="s">
        <v>182</v>
      </c>
      <c r="L94" s="59">
        <v>42241</v>
      </c>
      <c r="M94" s="59">
        <v>42255</v>
      </c>
      <c r="N94" s="110" t="s">
        <v>319</v>
      </c>
      <c r="O94" s="87"/>
      <c r="P94" s="107"/>
      <c r="Q94" s="88"/>
      <c r="R94" s="62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H94" s="46"/>
    </row>
    <row r="95" spans="1:1022">
      <c r="A95" s="55" t="s">
        <v>107</v>
      </c>
      <c r="B95" s="55" t="s">
        <v>320</v>
      </c>
      <c r="C95" s="66" t="s">
        <v>321</v>
      </c>
      <c r="D95" s="55"/>
      <c r="E95" s="100">
        <v>22552081</v>
      </c>
      <c r="F95" s="55" t="s">
        <v>199</v>
      </c>
      <c r="G95" s="90" t="s">
        <v>322</v>
      </c>
      <c r="H95" s="69">
        <v>1</v>
      </c>
      <c r="I95" s="55" t="s">
        <v>23</v>
      </c>
      <c r="J95" s="40">
        <f t="shared" si="1"/>
        <v>3050</v>
      </c>
      <c r="K95" s="58" t="s">
        <v>201</v>
      </c>
      <c r="L95" s="59">
        <v>42241</v>
      </c>
      <c r="M95" s="59">
        <v>42251</v>
      </c>
      <c r="N95" s="60" t="s">
        <v>202</v>
      </c>
      <c r="O95" s="27"/>
      <c r="P95" s="61"/>
      <c r="Q95" s="88"/>
      <c r="R95" s="70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H95" s="46"/>
    </row>
    <row r="96" spans="1:1022">
      <c r="A96" s="55" t="s">
        <v>107</v>
      </c>
      <c r="B96" s="55" t="s">
        <v>323</v>
      </c>
      <c r="C96" s="66" t="s">
        <v>324</v>
      </c>
      <c r="D96" s="55"/>
      <c r="E96" s="100">
        <v>22552201</v>
      </c>
      <c r="F96" s="55" t="s">
        <v>199</v>
      </c>
      <c r="G96" s="90" t="s">
        <v>325</v>
      </c>
      <c r="H96" s="69">
        <v>1</v>
      </c>
      <c r="I96" s="55" t="s">
        <v>23</v>
      </c>
      <c r="J96" s="40">
        <f t="shared" si="1"/>
        <v>3050</v>
      </c>
      <c r="K96" s="58" t="s">
        <v>201</v>
      </c>
      <c r="L96" s="59">
        <v>42241</v>
      </c>
      <c r="M96" s="59">
        <v>42251</v>
      </c>
      <c r="N96" s="97" t="s">
        <v>202</v>
      </c>
      <c r="O96" s="27"/>
      <c r="P96" s="61"/>
      <c r="Q96" s="88"/>
      <c r="R96" s="70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H96" s="46"/>
    </row>
    <row r="97" spans="1:1022">
      <c r="A97" s="37" t="s">
        <v>107</v>
      </c>
      <c r="B97" s="37" t="s">
        <v>326</v>
      </c>
      <c r="C97" s="37" t="s">
        <v>327</v>
      </c>
      <c r="D97" s="37"/>
      <c r="E97" s="38" t="s">
        <v>328</v>
      </c>
      <c r="F97" s="28" t="s">
        <v>199</v>
      </c>
      <c r="G97" s="39" t="s">
        <v>329</v>
      </c>
      <c r="H97" s="39">
        <v>4</v>
      </c>
      <c r="I97" s="37" t="s">
        <v>23</v>
      </c>
      <c r="J97" s="40">
        <f t="shared" si="1"/>
        <v>12200</v>
      </c>
      <c r="K97" s="58" t="s">
        <v>201</v>
      </c>
      <c r="L97" s="59">
        <v>42241</v>
      </c>
      <c r="M97" s="59">
        <v>42251</v>
      </c>
      <c r="N97" s="97" t="s">
        <v>202</v>
      </c>
      <c r="O97" s="65"/>
      <c r="P97" s="61"/>
      <c r="Q97" s="88"/>
      <c r="R97" s="70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H97" s="46"/>
    </row>
    <row r="98" spans="1:1022">
      <c r="A98" s="54" t="s">
        <v>107</v>
      </c>
      <c r="B98" s="54" t="s">
        <v>330</v>
      </c>
      <c r="C98" s="37" t="s">
        <v>331</v>
      </c>
      <c r="D98" s="37" t="s">
        <v>311</v>
      </c>
      <c r="E98" s="38" t="s">
        <v>332</v>
      </c>
      <c r="F98" s="28" t="s">
        <v>199</v>
      </c>
      <c r="G98" s="39" t="s">
        <v>333</v>
      </c>
      <c r="H98" s="39">
        <v>4</v>
      </c>
      <c r="I98" s="37" t="s">
        <v>23</v>
      </c>
      <c r="J98" s="40">
        <f t="shared" si="1"/>
        <v>12200</v>
      </c>
      <c r="K98" s="58" t="s">
        <v>201</v>
      </c>
      <c r="L98" s="59">
        <v>42241</v>
      </c>
      <c r="M98" s="59">
        <v>42251</v>
      </c>
      <c r="N98" s="34" t="s">
        <v>202</v>
      </c>
      <c r="O98" s="65"/>
      <c r="P98" s="107"/>
      <c r="Q98" s="88"/>
      <c r="R98" s="62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H98" s="46"/>
    </row>
    <row r="99" spans="1:1022">
      <c r="A99" s="37" t="s">
        <v>107</v>
      </c>
      <c r="B99" s="37" t="s">
        <v>334</v>
      </c>
      <c r="C99" s="37" t="s">
        <v>335</v>
      </c>
      <c r="D99" s="37"/>
      <c r="E99" s="38" t="s">
        <v>336</v>
      </c>
      <c r="F99" s="28" t="s">
        <v>199</v>
      </c>
      <c r="G99" s="39" t="s">
        <v>337</v>
      </c>
      <c r="H99" s="39">
        <v>9</v>
      </c>
      <c r="I99" s="37" t="s">
        <v>23</v>
      </c>
      <c r="J99" s="40">
        <f t="shared" si="1"/>
        <v>27450</v>
      </c>
      <c r="K99" s="58" t="s">
        <v>201</v>
      </c>
      <c r="L99" s="59">
        <v>42241</v>
      </c>
      <c r="M99" s="59">
        <v>42251</v>
      </c>
      <c r="N99" s="97" t="s">
        <v>202</v>
      </c>
      <c r="O99" s="65"/>
      <c r="P99" s="61"/>
      <c r="Q99" s="88"/>
      <c r="R99" s="70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H99" s="46"/>
    </row>
    <row r="100" spans="1:1022">
      <c r="A100" s="37" t="s">
        <v>107</v>
      </c>
      <c r="B100" s="54" t="s">
        <v>338</v>
      </c>
      <c r="C100" s="55" t="s">
        <v>339</v>
      </c>
      <c r="D100" s="55"/>
      <c r="E100" s="100" t="s">
        <v>340</v>
      </c>
      <c r="F100" s="28" t="s">
        <v>199</v>
      </c>
      <c r="G100" s="69" t="s">
        <v>341</v>
      </c>
      <c r="H100" s="69">
        <v>3</v>
      </c>
      <c r="I100" s="37" t="s">
        <v>23</v>
      </c>
      <c r="J100" s="40">
        <f t="shared" si="1"/>
        <v>9150</v>
      </c>
      <c r="K100" s="58" t="s">
        <v>201</v>
      </c>
      <c r="L100" s="59">
        <v>42241</v>
      </c>
      <c r="M100" s="59">
        <v>42251</v>
      </c>
      <c r="N100" s="34" t="s">
        <v>202</v>
      </c>
      <c r="O100" s="27"/>
      <c r="P100" s="61"/>
      <c r="Q100" s="88"/>
      <c r="R100" s="70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H100" s="46"/>
    </row>
    <row r="101" spans="1:1022">
      <c r="A101" s="37" t="s">
        <v>107</v>
      </c>
      <c r="B101" s="54" t="s">
        <v>342</v>
      </c>
      <c r="C101" s="55" t="s">
        <v>343</v>
      </c>
      <c r="D101" s="55" t="s">
        <v>311</v>
      </c>
      <c r="E101" s="100" t="s">
        <v>344</v>
      </c>
      <c r="F101" s="28" t="s">
        <v>112</v>
      </c>
      <c r="G101" s="69" t="s">
        <v>345</v>
      </c>
      <c r="H101" s="69">
        <v>2</v>
      </c>
      <c r="I101" s="37" t="s">
        <v>23</v>
      </c>
      <c r="J101" s="40">
        <f t="shared" si="1"/>
        <v>6100</v>
      </c>
      <c r="K101" s="52" t="s">
        <v>114</v>
      </c>
      <c r="L101" s="59">
        <v>42178</v>
      </c>
      <c r="M101" s="33">
        <v>42247</v>
      </c>
      <c r="N101" s="60" t="s">
        <v>346</v>
      </c>
      <c r="O101" s="27"/>
      <c r="P101" s="61"/>
      <c r="Q101" s="88"/>
      <c r="R101" s="70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H101" s="46"/>
    </row>
    <row r="102" spans="1:1022">
      <c r="A102" s="37" t="s">
        <v>107</v>
      </c>
      <c r="B102" s="54" t="s">
        <v>347</v>
      </c>
      <c r="C102" s="37" t="s">
        <v>348</v>
      </c>
      <c r="D102" s="37" t="s">
        <v>311</v>
      </c>
      <c r="E102" s="38">
        <v>50579404</v>
      </c>
      <c r="F102" s="28" t="s">
        <v>349</v>
      </c>
      <c r="G102" s="39" t="s">
        <v>350</v>
      </c>
      <c r="H102" s="39">
        <v>10</v>
      </c>
      <c r="I102" s="37" t="s">
        <v>23</v>
      </c>
      <c r="J102" s="40">
        <f t="shared" si="1"/>
        <v>30500</v>
      </c>
      <c r="K102" s="58" t="s">
        <v>351</v>
      </c>
      <c r="L102" s="59">
        <v>42206</v>
      </c>
      <c r="M102" s="59">
        <v>42250</v>
      </c>
      <c r="N102" s="34" t="s">
        <v>133</v>
      </c>
      <c r="O102" s="65"/>
      <c r="P102" s="61"/>
      <c r="Q102" s="88"/>
      <c r="R102" s="70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H102" s="46"/>
    </row>
    <row r="103" spans="1:1022">
      <c r="A103" s="55" t="s">
        <v>107</v>
      </c>
      <c r="B103" s="55" t="s">
        <v>352</v>
      </c>
      <c r="C103" s="66" t="s">
        <v>353</v>
      </c>
      <c r="D103" s="55"/>
      <c r="E103" s="100" t="s">
        <v>354</v>
      </c>
      <c r="F103" s="28" t="s">
        <v>199</v>
      </c>
      <c r="G103" s="90" t="s">
        <v>355</v>
      </c>
      <c r="H103" s="69">
        <v>5</v>
      </c>
      <c r="I103" s="55" t="s">
        <v>23</v>
      </c>
      <c r="J103" s="40">
        <f t="shared" si="1"/>
        <v>15250</v>
      </c>
      <c r="K103" s="58" t="s">
        <v>201</v>
      </c>
      <c r="L103" s="59">
        <v>42241</v>
      </c>
      <c r="M103" s="59">
        <v>42251</v>
      </c>
      <c r="N103" s="60" t="s">
        <v>356</v>
      </c>
      <c r="O103" s="27"/>
      <c r="P103" s="61"/>
      <c r="Q103" s="88"/>
      <c r="R103" s="70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H103" s="46"/>
    </row>
    <row r="104" spans="1:1022">
      <c r="A104" s="55" t="s">
        <v>107</v>
      </c>
      <c r="B104" s="55" t="s">
        <v>357</v>
      </c>
      <c r="C104" s="66" t="s">
        <v>358</v>
      </c>
      <c r="D104" s="55"/>
      <c r="E104" s="100" t="s">
        <v>359</v>
      </c>
      <c r="F104" s="28" t="s">
        <v>112</v>
      </c>
      <c r="G104" s="90" t="s">
        <v>360</v>
      </c>
      <c r="H104" s="69">
        <v>1</v>
      </c>
      <c r="I104" s="55" t="s">
        <v>23</v>
      </c>
      <c r="J104" s="40">
        <f t="shared" si="1"/>
        <v>3050</v>
      </c>
      <c r="K104" s="58" t="s">
        <v>114</v>
      </c>
      <c r="L104" s="59">
        <v>42178</v>
      </c>
      <c r="M104" s="33">
        <v>42247</v>
      </c>
      <c r="N104" s="34" t="s">
        <v>133</v>
      </c>
      <c r="O104" s="27"/>
      <c r="P104" s="61"/>
      <c r="R104" s="70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H104" s="46"/>
    </row>
    <row r="105" spans="1:1022">
      <c r="A105" s="37" t="s">
        <v>107</v>
      </c>
      <c r="B105" s="54" t="s">
        <v>361</v>
      </c>
      <c r="C105" s="66" t="s">
        <v>362</v>
      </c>
      <c r="D105" s="95" t="s">
        <v>193</v>
      </c>
      <c r="E105" s="96" t="s">
        <v>363</v>
      </c>
      <c r="F105" s="37" t="s">
        <v>112</v>
      </c>
      <c r="G105" s="90" t="s">
        <v>364</v>
      </c>
      <c r="H105" s="57">
        <v>1</v>
      </c>
      <c r="I105" s="54" t="s">
        <v>23</v>
      </c>
      <c r="J105" s="40">
        <f t="shared" si="1"/>
        <v>3050</v>
      </c>
      <c r="K105" s="52" t="s">
        <v>182</v>
      </c>
      <c r="L105" s="111">
        <v>42241</v>
      </c>
      <c r="M105" s="112">
        <v>42255</v>
      </c>
      <c r="N105" s="34" t="s">
        <v>133</v>
      </c>
      <c r="O105" s="87"/>
      <c r="P105" s="61"/>
      <c r="Q105" s="88"/>
      <c r="R105" s="70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  <c r="JJ105" s="27"/>
      <c r="JK105" s="27"/>
      <c r="JL105" s="27"/>
      <c r="JM105" s="27"/>
      <c r="JN105" s="27"/>
      <c r="JO105" s="27"/>
      <c r="JP105" s="27"/>
      <c r="JQ105" s="27"/>
      <c r="JR105" s="27"/>
      <c r="JS105" s="27"/>
      <c r="JT105" s="27"/>
      <c r="JU105" s="27"/>
      <c r="JV105" s="27"/>
      <c r="JW105" s="27"/>
      <c r="JX105" s="27"/>
      <c r="JY105" s="27"/>
      <c r="JZ105" s="27"/>
      <c r="KA105" s="27"/>
      <c r="KB105" s="27"/>
      <c r="KC105" s="27"/>
      <c r="KD105" s="27"/>
      <c r="KE105" s="27"/>
      <c r="KF105" s="27"/>
      <c r="KG105" s="27"/>
      <c r="KH105" s="27"/>
      <c r="KI105" s="27"/>
      <c r="KJ105" s="27"/>
      <c r="KK105" s="27"/>
      <c r="KL105" s="27"/>
      <c r="KM105" s="27"/>
      <c r="KN105" s="27"/>
      <c r="KO105" s="27"/>
      <c r="KP105" s="27"/>
      <c r="KQ105" s="27"/>
      <c r="KR105" s="27"/>
      <c r="KS105" s="27"/>
      <c r="KT105" s="27"/>
      <c r="KU105" s="27"/>
      <c r="KV105" s="27"/>
      <c r="KW105" s="27"/>
      <c r="KX105" s="27"/>
      <c r="KY105" s="27"/>
      <c r="KZ105" s="27"/>
      <c r="LA105" s="27"/>
      <c r="LB105" s="27"/>
      <c r="LC105" s="27"/>
      <c r="LD105" s="27"/>
      <c r="LE105" s="27"/>
      <c r="LF105" s="27"/>
      <c r="LG105" s="27"/>
      <c r="LH105" s="27"/>
      <c r="LI105" s="27"/>
      <c r="LJ105" s="27"/>
      <c r="LK105" s="27"/>
      <c r="LL105" s="27"/>
      <c r="LM105" s="27"/>
      <c r="LN105" s="27"/>
      <c r="LO105" s="27"/>
      <c r="LP105" s="27"/>
      <c r="LQ105" s="27"/>
      <c r="LR105" s="27"/>
      <c r="LS105" s="27"/>
      <c r="LT105" s="27"/>
      <c r="LU105" s="27"/>
      <c r="LV105" s="27"/>
      <c r="LW105" s="27"/>
      <c r="LX105" s="27"/>
      <c r="LY105" s="27"/>
      <c r="LZ105" s="27"/>
      <c r="MA105" s="27"/>
      <c r="MB105" s="27"/>
      <c r="MC105" s="27"/>
      <c r="MD105" s="27"/>
      <c r="ME105" s="27"/>
      <c r="MF105" s="27"/>
      <c r="MG105" s="27"/>
      <c r="MH105" s="27"/>
      <c r="MI105" s="27"/>
      <c r="MJ105" s="27"/>
      <c r="MK105" s="27"/>
      <c r="ML105" s="27"/>
      <c r="MM105" s="27"/>
      <c r="MN105" s="27"/>
      <c r="MO105" s="27"/>
      <c r="MP105" s="27"/>
      <c r="MQ105" s="27"/>
      <c r="MR105" s="27"/>
      <c r="MS105" s="27"/>
      <c r="MT105" s="27"/>
      <c r="MU105" s="27"/>
      <c r="MV105" s="27"/>
      <c r="MW105" s="27"/>
      <c r="MX105" s="27"/>
      <c r="MY105" s="27"/>
      <c r="MZ105" s="27"/>
      <c r="NA105" s="27"/>
      <c r="NB105" s="27"/>
      <c r="NC105" s="27"/>
      <c r="ND105" s="27"/>
      <c r="NE105" s="27"/>
      <c r="NF105" s="27"/>
      <c r="NG105" s="27"/>
      <c r="NH105" s="27"/>
      <c r="NI105" s="27"/>
      <c r="NJ105" s="27"/>
      <c r="NK105" s="27"/>
      <c r="NL105" s="27"/>
      <c r="NM105" s="27"/>
      <c r="NN105" s="27"/>
      <c r="NO105" s="27"/>
      <c r="NP105" s="27"/>
      <c r="NQ105" s="27"/>
      <c r="NR105" s="27"/>
      <c r="NS105" s="27"/>
      <c r="NT105" s="27"/>
      <c r="NU105" s="27"/>
      <c r="NV105" s="27"/>
      <c r="NW105" s="27"/>
      <c r="NX105" s="27"/>
      <c r="NY105" s="27"/>
      <c r="NZ105" s="27"/>
      <c r="OA105" s="27"/>
      <c r="OB105" s="27"/>
      <c r="OC105" s="27"/>
      <c r="OD105" s="27"/>
      <c r="OE105" s="27"/>
      <c r="OF105" s="27"/>
      <c r="OG105" s="27"/>
      <c r="OH105" s="27"/>
      <c r="OI105" s="27"/>
      <c r="OJ105" s="27"/>
      <c r="OK105" s="27"/>
      <c r="OL105" s="27"/>
      <c r="OM105" s="27"/>
      <c r="ON105" s="27"/>
      <c r="OO105" s="27"/>
      <c r="OP105" s="27"/>
      <c r="OQ105" s="27"/>
      <c r="OR105" s="27"/>
      <c r="OS105" s="27"/>
      <c r="OT105" s="27"/>
      <c r="OU105" s="27"/>
      <c r="OV105" s="27"/>
      <c r="OW105" s="27"/>
      <c r="OX105" s="27"/>
      <c r="OY105" s="27"/>
      <c r="OZ105" s="27"/>
      <c r="PA105" s="27"/>
      <c r="PB105" s="27"/>
      <c r="PC105" s="27"/>
      <c r="PD105" s="27"/>
      <c r="PE105" s="27"/>
      <c r="PF105" s="27"/>
      <c r="PG105" s="27"/>
      <c r="PH105" s="27"/>
      <c r="PI105" s="27"/>
      <c r="PJ105" s="27"/>
      <c r="PK105" s="27"/>
      <c r="PL105" s="27"/>
      <c r="PM105" s="27"/>
      <c r="PN105" s="27"/>
      <c r="PO105" s="27"/>
      <c r="PP105" s="27"/>
      <c r="PQ105" s="27"/>
      <c r="PR105" s="27"/>
      <c r="PS105" s="27"/>
      <c r="PT105" s="27"/>
      <c r="PU105" s="27"/>
      <c r="PV105" s="27"/>
      <c r="PW105" s="27"/>
      <c r="PX105" s="27"/>
      <c r="PY105" s="27"/>
      <c r="PZ105" s="27"/>
      <c r="QA105" s="27"/>
      <c r="QB105" s="27"/>
      <c r="QC105" s="27"/>
      <c r="QD105" s="27"/>
      <c r="QE105" s="27"/>
      <c r="QF105" s="27"/>
      <c r="QG105" s="27"/>
      <c r="QH105" s="27"/>
      <c r="QI105" s="27"/>
      <c r="QJ105" s="27"/>
      <c r="QK105" s="27"/>
      <c r="QL105" s="27"/>
      <c r="QM105" s="27"/>
      <c r="QN105" s="27"/>
      <c r="QO105" s="27"/>
      <c r="QP105" s="27"/>
      <c r="QQ105" s="27"/>
      <c r="QR105" s="27"/>
      <c r="QS105" s="27"/>
      <c r="QT105" s="27"/>
      <c r="QU105" s="27"/>
      <c r="QV105" s="27"/>
      <c r="QW105" s="27"/>
      <c r="QX105" s="27"/>
      <c r="QY105" s="27"/>
      <c r="QZ105" s="27"/>
      <c r="RA105" s="27"/>
      <c r="RB105" s="27"/>
      <c r="RC105" s="27"/>
      <c r="RD105" s="27"/>
      <c r="RE105" s="27"/>
      <c r="RF105" s="27"/>
      <c r="RG105" s="27"/>
      <c r="RH105" s="27"/>
      <c r="RI105" s="27"/>
      <c r="RJ105" s="27"/>
      <c r="RK105" s="27"/>
      <c r="RL105" s="27"/>
      <c r="RM105" s="27"/>
      <c r="RN105" s="27"/>
      <c r="RO105" s="27"/>
      <c r="RP105" s="27"/>
      <c r="RQ105" s="27"/>
      <c r="RR105" s="27"/>
      <c r="RS105" s="27"/>
      <c r="RT105" s="27"/>
      <c r="RU105" s="27"/>
      <c r="RV105" s="27"/>
      <c r="RW105" s="27"/>
      <c r="RX105" s="27"/>
      <c r="RY105" s="27"/>
      <c r="RZ105" s="27"/>
      <c r="SA105" s="27"/>
      <c r="SB105" s="27"/>
      <c r="SC105" s="27"/>
      <c r="SD105" s="27"/>
      <c r="SE105" s="27"/>
      <c r="SF105" s="27"/>
      <c r="SG105" s="27"/>
      <c r="SH105" s="27"/>
      <c r="SI105" s="27"/>
      <c r="SJ105" s="27"/>
      <c r="SK105" s="27"/>
      <c r="SL105" s="27"/>
      <c r="SM105" s="27"/>
      <c r="SN105" s="27"/>
      <c r="SO105" s="27"/>
      <c r="SP105" s="27"/>
      <c r="SQ105" s="27"/>
      <c r="SR105" s="27"/>
      <c r="SS105" s="27"/>
      <c r="ST105" s="27"/>
      <c r="SU105" s="27"/>
      <c r="SV105" s="27"/>
      <c r="SW105" s="27"/>
      <c r="SX105" s="27"/>
      <c r="SY105" s="27"/>
      <c r="SZ105" s="27"/>
      <c r="TA105" s="27"/>
      <c r="TB105" s="27"/>
      <c r="TC105" s="27"/>
      <c r="TD105" s="27"/>
      <c r="TE105" s="27"/>
      <c r="TF105" s="27"/>
      <c r="TG105" s="27"/>
      <c r="TH105" s="27"/>
      <c r="TI105" s="27"/>
      <c r="TJ105" s="27"/>
      <c r="TK105" s="27"/>
      <c r="TL105" s="27"/>
      <c r="TM105" s="27"/>
      <c r="TN105" s="27"/>
      <c r="TO105" s="27"/>
      <c r="TP105" s="27"/>
      <c r="TQ105" s="27"/>
      <c r="TR105" s="27"/>
      <c r="TS105" s="27"/>
      <c r="TT105" s="27"/>
      <c r="TU105" s="27"/>
      <c r="TV105" s="27"/>
      <c r="TW105" s="27"/>
      <c r="TX105" s="27"/>
      <c r="TY105" s="27"/>
      <c r="TZ105" s="27"/>
      <c r="UA105" s="27"/>
      <c r="UB105" s="27"/>
      <c r="UC105" s="27"/>
      <c r="UD105" s="27"/>
      <c r="UE105" s="27"/>
      <c r="UF105" s="27"/>
      <c r="UG105" s="27"/>
      <c r="UH105" s="27"/>
      <c r="UI105" s="27"/>
      <c r="UJ105" s="27"/>
      <c r="UK105" s="27"/>
      <c r="UL105" s="27"/>
      <c r="UM105" s="27"/>
      <c r="UN105" s="27"/>
      <c r="UO105" s="27"/>
      <c r="UP105" s="27"/>
      <c r="UQ105" s="27"/>
      <c r="UR105" s="27"/>
      <c r="US105" s="27"/>
      <c r="UT105" s="27"/>
      <c r="UU105" s="27"/>
      <c r="UV105" s="27"/>
      <c r="UW105" s="27"/>
      <c r="UX105" s="27"/>
      <c r="UY105" s="27"/>
      <c r="UZ105" s="27"/>
      <c r="VA105" s="27"/>
      <c r="VB105" s="27"/>
      <c r="VC105" s="27"/>
      <c r="VD105" s="27"/>
      <c r="VE105" s="27"/>
      <c r="VF105" s="27"/>
      <c r="VG105" s="27"/>
      <c r="VH105" s="27"/>
      <c r="VI105" s="27"/>
      <c r="VJ105" s="27"/>
      <c r="VK105" s="27"/>
      <c r="VL105" s="27"/>
      <c r="VM105" s="27"/>
      <c r="VN105" s="27"/>
      <c r="VO105" s="27"/>
      <c r="VP105" s="27"/>
      <c r="VQ105" s="27"/>
      <c r="VR105" s="27"/>
      <c r="VS105" s="27"/>
      <c r="VT105" s="27"/>
      <c r="VU105" s="27"/>
      <c r="VV105" s="27"/>
      <c r="VW105" s="27"/>
      <c r="VX105" s="27"/>
      <c r="VY105" s="27"/>
      <c r="VZ105" s="27"/>
      <c r="WA105" s="27"/>
      <c r="WB105" s="27"/>
      <c r="WC105" s="27"/>
      <c r="WD105" s="27"/>
      <c r="WE105" s="27"/>
      <c r="WF105" s="27"/>
      <c r="WG105" s="27"/>
      <c r="WH105" s="27"/>
      <c r="WI105" s="27"/>
      <c r="WJ105" s="27"/>
      <c r="WK105" s="27"/>
      <c r="WL105" s="27"/>
      <c r="WM105" s="27"/>
      <c r="WN105" s="27"/>
      <c r="WO105" s="27"/>
      <c r="WP105" s="27"/>
      <c r="WQ105" s="27"/>
      <c r="WR105" s="27"/>
      <c r="WS105" s="27"/>
      <c r="WT105" s="27"/>
      <c r="WU105" s="27"/>
      <c r="WV105" s="27"/>
      <c r="WW105" s="27"/>
      <c r="WX105" s="27"/>
      <c r="WY105" s="27"/>
      <c r="WZ105" s="27"/>
      <c r="XA105" s="27"/>
      <c r="XB105" s="27"/>
      <c r="XC105" s="27"/>
      <c r="XD105" s="27"/>
      <c r="XE105" s="27"/>
      <c r="XF105" s="27"/>
      <c r="XG105" s="27"/>
      <c r="XH105" s="27"/>
      <c r="XI105" s="27"/>
      <c r="XJ105" s="27"/>
      <c r="XK105" s="27"/>
      <c r="XL105" s="27"/>
      <c r="XM105" s="27"/>
      <c r="XN105" s="27"/>
      <c r="XO105" s="27"/>
      <c r="XP105" s="27"/>
      <c r="XQ105" s="27"/>
      <c r="XR105" s="27"/>
      <c r="XS105" s="27"/>
      <c r="XT105" s="27"/>
      <c r="XU105" s="27"/>
      <c r="XV105" s="27"/>
      <c r="XW105" s="27"/>
      <c r="XX105" s="27"/>
      <c r="XY105" s="27"/>
      <c r="XZ105" s="27"/>
      <c r="YA105" s="27"/>
      <c r="YB105" s="27"/>
      <c r="YC105" s="27"/>
      <c r="YD105" s="27"/>
      <c r="YE105" s="27"/>
      <c r="YF105" s="27"/>
      <c r="YG105" s="27"/>
      <c r="YH105" s="27"/>
      <c r="YI105" s="27"/>
      <c r="YJ105" s="27"/>
      <c r="YK105" s="27"/>
      <c r="YL105" s="27"/>
      <c r="YM105" s="27"/>
      <c r="YN105" s="27"/>
      <c r="YO105" s="27"/>
      <c r="YP105" s="27"/>
      <c r="YQ105" s="27"/>
      <c r="YR105" s="27"/>
      <c r="YS105" s="27"/>
      <c r="YT105" s="27"/>
      <c r="YU105" s="27"/>
      <c r="YV105" s="27"/>
      <c r="YW105" s="27"/>
      <c r="YX105" s="27"/>
      <c r="YY105" s="27"/>
      <c r="YZ105" s="27"/>
      <c r="ZA105" s="27"/>
      <c r="ZB105" s="27"/>
      <c r="ZC105" s="27"/>
      <c r="ZD105" s="27"/>
      <c r="ZE105" s="27"/>
      <c r="ZF105" s="27"/>
      <c r="ZG105" s="27"/>
      <c r="ZH105" s="27"/>
      <c r="ZI105" s="27"/>
      <c r="ZJ105" s="27"/>
      <c r="ZK105" s="27"/>
      <c r="ZL105" s="27"/>
      <c r="ZM105" s="27"/>
      <c r="ZN105" s="27"/>
      <c r="ZO105" s="27"/>
      <c r="ZP105" s="27"/>
      <c r="ZQ105" s="27"/>
      <c r="ZR105" s="27"/>
      <c r="ZS105" s="27"/>
      <c r="ZT105" s="27"/>
      <c r="ZU105" s="27"/>
      <c r="ZV105" s="27"/>
      <c r="ZW105" s="27"/>
      <c r="ZX105" s="27"/>
      <c r="ZY105" s="27"/>
      <c r="ZZ105" s="27"/>
      <c r="AAA105" s="27"/>
      <c r="AAB105" s="27"/>
      <c r="AAC105" s="27"/>
      <c r="AAD105" s="27"/>
      <c r="AAE105" s="27"/>
      <c r="AAF105" s="27"/>
      <c r="AAG105" s="27"/>
      <c r="AAH105" s="27"/>
      <c r="AAI105" s="27"/>
      <c r="AAJ105" s="27"/>
      <c r="AAK105" s="27"/>
      <c r="AAL105" s="27"/>
      <c r="AAM105" s="27"/>
      <c r="AAN105" s="27"/>
      <c r="AAO105" s="27"/>
      <c r="AAP105" s="27"/>
      <c r="AAQ105" s="27"/>
      <c r="AAR105" s="27"/>
      <c r="AAS105" s="27"/>
      <c r="AAT105" s="27"/>
      <c r="AAU105" s="27"/>
      <c r="AAV105" s="27"/>
      <c r="AAW105" s="27"/>
      <c r="AAX105" s="27"/>
      <c r="AAY105" s="27"/>
      <c r="AAZ105" s="27"/>
      <c r="ABA105" s="27"/>
      <c r="ABB105" s="27"/>
      <c r="ABC105" s="27"/>
      <c r="ABD105" s="27"/>
      <c r="ABE105" s="27"/>
      <c r="ABF105" s="27"/>
      <c r="ABG105" s="27"/>
      <c r="ABH105" s="27"/>
      <c r="ABI105" s="27"/>
      <c r="ABJ105" s="27"/>
      <c r="ABK105" s="27"/>
      <c r="ABL105" s="27"/>
      <c r="ABM105" s="27"/>
      <c r="ABN105" s="27"/>
      <c r="ABO105" s="27"/>
      <c r="ABP105" s="27"/>
      <c r="ABQ105" s="27"/>
      <c r="ABR105" s="27"/>
      <c r="ABS105" s="27"/>
      <c r="ABT105" s="27"/>
      <c r="ABU105" s="27"/>
      <c r="ABV105" s="27"/>
      <c r="ABW105" s="27"/>
      <c r="ABX105" s="27"/>
      <c r="ABY105" s="27"/>
      <c r="ABZ105" s="27"/>
      <c r="ACA105" s="27"/>
      <c r="ACB105" s="27"/>
      <c r="ACC105" s="27"/>
      <c r="ACD105" s="27"/>
      <c r="ACE105" s="27"/>
      <c r="ACF105" s="27"/>
      <c r="ACG105" s="27"/>
      <c r="ACH105" s="27"/>
      <c r="ACI105" s="27"/>
      <c r="ACJ105" s="27"/>
      <c r="ACK105" s="27"/>
      <c r="ACL105" s="27"/>
      <c r="ACM105" s="27"/>
      <c r="ACN105" s="27"/>
      <c r="ACO105" s="27"/>
      <c r="ACP105" s="27"/>
      <c r="ACQ105" s="27"/>
      <c r="ACR105" s="27"/>
      <c r="ACS105" s="27"/>
      <c r="ACT105" s="27"/>
      <c r="ACU105" s="27"/>
      <c r="ACV105" s="27"/>
      <c r="ACW105" s="27"/>
      <c r="ACX105" s="27"/>
      <c r="ACY105" s="27"/>
      <c r="ACZ105" s="27"/>
      <c r="ADA105" s="27"/>
      <c r="ADB105" s="27"/>
      <c r="ADC105" s="27"/>
      <c r="ADD105" s="27"/>
      <c r="ADE105" s="27"/>
      <c r="ADF105" s="27"/>
      <c r="ADG105" s="27"/>
      <c r="ADH105" s="27"/>
      <c r="ADI105" s="27"/>
      <c r="ADJ105" s="27"/>
      <c r="ADK105" s="27"/>
      <c r="ADL105" s="27"/>
      <c r="ADM105" s="27"/>
      <c r="ADN105" s="27"/>
      <c r="ADO105" s="27"/>
      <c r="ADP105" s="27"/>
      <c r="ADQ105" s="27"/>
      <c r="ADR105" s="27"/>
      <c r="ADS105" s="27"/>
      <c r="ADT105" s="27"/>
      <c r="ADU105" s="27"/>
      <c r="ADV105" s="27"/>
      <c r="ADW105" s="27"/>
      <c r="ADX105" s="27"/>
      <c r="ADY105" s="27"/>
      <c r="ADZ105" s="27"/>
      <c r="AEA105" s="27"/>
      <c r="AEB105" s="27"/>
      <c r="AEC105" s="27"/>
      <c r="AED105" s="27"/>
      <c r="AEE105" s="27"/>
      <c r="AEF105" s="27"/>
      <c r="AEG105" s="27"/>
      <c r="AEH105" s="27"/>
      <c r="AEI105" s="27"/>
      <c r="AEJ105" s="27"/>
      <c r="AEK105" s="27"/>
      <c r="AEL105" s="27"/>
      <c r="AEM105" s="27"/>
      <c r="AEN105" s="27"/>
      <c r="AEO105" s="27"/>
      <c r="AEP105" s="27"/>
      <c r="AEQ105" s="27"/>
      <c r="AER105" s="27"/>
      <c r="AES105" s="27"/>
      <c r="AET105" s="27"/>
      <c r="AEU105" s="27"/>
      <c r="AEV105" s="27"/>
      <c r="AEW105" s="27"/>
      <c r="AEX105" s="27"/>
      <c r="AEY105" s="27"/>
      <c r="AEZ105" s="27"/>
      <c r="AFA105" s="27"/>
      <c r="AFB105" s="27"/>
      <c r="AFC105" s="27"/>
      <c r="AFD105" s="27"/>
      <c r="AFE105" s="27"/>
      <c r="AFF105" s="27"/>
      <c r="AFG105" s="27"/>
      <c r="AFH105" s="27"/>
      <c r="AFI105" s="27"/>
      <c r="AFJ105" s="27"/>
      <c r="AFK105" s="27"/>
      <c r="AFL105" s="27"/>
      <c r="AFM105" s="27"/>
      <c r="AFN105" s="27"/>
      <c r="AFO105" s="27"/>
      <c r="AFP105" s="27"/>
      <c r="AFQ105" s="27"/>
      <c r="AFR105" s="27"/>
      <c r="AFS105" s="27"/>
      <c r="AFT105" s="27"/>
      <c r="AFU105" s="27"/>
      <c r="AFV105" s="27"/>
      <c r="AFW105" s="27"/>
      <c r="AFX105" s="27"/>
      <c r="AFY105" s="27"/>
      <c r="AFZ105" s="27"/>
      <c r="AGA105" s="27"/>
      <c r="AGB105" s="27"/>
      <c r="AGC105" s="27"/>
      <c r="AGD105" s="27"/>
      <c r="AGE105" s="27"/>
      <c r="AGF105" s="27"/>
      <c r="AGG105" s="27"/>
      <c r="AGH105" s="27"/>
      <c r="AGI105" s="27"/>
      <c r="AGJ105" s="27"/>
      <c r="AGK105" s="27"/>
      <c r="AGL105" s="27"/>
      <c r="AGM105" s="27"/>
      <c r="AGN105" s="27"/>
      <c r="AGO105" s="27"/>
      <c r="AGP105" s="27"/>
      <c r="AGQ105" s="27"/>
      <c r="AGR105" s="27"/>
      <c r="AGS105" s="27"/>
      <c r="AGT105" s="27"/>
      <c r="AGU105" s="27"/>
      <c r="AGV105" s="27"/>
      <c r="AGW105" s="27"/>
      <c r="AGX105" s="27"/>
      <c r="AGY105" s="27"/>
      <c r="AGZ105" s="27"/>
      <c r="AHA105" s="27"/>
      <c r="AHB105" s="27"/>
      <c r="AHC105" s="27"/>
      <c r="AHD105" s="27"/>
      <c r="AHE105" s="27"/>
      <c r="AHF105" s="27"/>
      <c r="AHG105" s="27"/>
      <c r="AHH105" s="27"/>
      <c r="AHI105" s="27"/>
      <c r="AHJ105" s="27"/>
      <c r="AHK105" s="27"/>
      <c r="AHL105" s="27"/>
      <c r="AHM105" s="27"/>
      <c r="AHN105" s="27"/>
      <c r="AHO105" s="27"/>
      <c r="AHP105" s="27"/>
      <c r="AHQ105" s="27"/>
      <c r="AHR105" s="27"/>
      <c r="AHS105" s="27"/>
      <c r="AHT105" s="27"/>
      <c r="AHU105" s="27"/>
      <c r="AHV105" s="27"/>
      <c r="AHW105" s="27"/>
      <c r="AHX105" s="27"/>
      <c r="AHY105" s="27"/>
      <c r="AHZ105" s="27"/>
      <c r="AIA105" s="27"/>
      <c r="AIB105" s="27"/>
      <c r="AIC105" s="27"/>
      <c r="AID105" s="27"/>
      <c r="AIE105" s="27"/>
      <c r="AIF105" s="27"/>
      <c r="AIG105" s="27"/>
      <c r="AIH105" s="27"/>
      <c r="AII105" s="27"/>
      <c r="AIJ105" s="27"/>
      <c r="AIK105" s="27"/>
      <c r="AIL105" s="27"/>
      <c r="AIM105" s="27"/>
      <c r="AIN105" s="27"/>
      <c r="AIO105" s="27"/>
      <c r="AIP105" s="27"/>
      <c r="AIQ105" s="27"/>
      <c r="AIR105" s="27"/>
      <c r="AIS105" s="27"/>
      <c r="AIT105" s="27"/>
      <c r="AIU105" s="27"/>
      <c r="AIV105" s="27"/>
      <c r="AIW105" s="27"/>
      <c r="AIX105" s="27"/>
      <c r="AIY105" s="27"/>
      <c r="AIZ105" s="27"/>
      <c r="AJA105" s="27"/>
      <c r="AJB105" s="27"/>
      <c r="AJC105" s="27"/>
      <c r="AJD105" s="27"/>
      <c r="AJE105" s="27"/>
      <c r="AJF105" s="27"/>
      <c r="AJG105" s="27"/>
      <c r="AJH105" s="27"/>
      <c r="AJI105" s="27"/>
      <c r="AJJ105" s="27"/>
      <c r="AJK105" s="27"/>
      <c r="AJL105" s="27"/>
      <c r="AJM105" s="27"/>
      <c r="AJN105" s="27"/>
      <c r="AJO105" s="27"/>
      <c r="AJP105" s="27"/>
      <c r="AJQ105" s="27"/>
      <c r="AJR105" s="27"/>
      <c r="AJS105" s="27"/>
      <c r="AJT105" s="27"/>
      <c r="AJU105" s="27"/>
      <c r="AJV105" s="27"/>
      <c r="AJW105" s="27"/>
      <c r="AJX105" s="27"/>
      <c r="AJY105" s="27"/>
      <c r="AJZ105" s="27"/>
      <c r="AKA105" s="27"/>
      <c r="AKB105" s="27"/>
      <c r="AKC105" s="27"/>
      <c r="AKD105" s="27"/>
      <c r="AKE105" s="27"/>
      <c r="AKF105" s="27"/>
      <c r="AKG105" s="27"/>
      <c r="AKH105" s="27"/>
      <c r="AKI105" s="27"/>
      <c r="AKJ105" s="27"/>
      <c r="AKK105" s="27"/>
      <c r="AKL105" s="27"/>
      <c r="AKM105" s="27"/>
      <c r="AKN105" s="27"/>
      <c r="AKO105" s="27"/>
      <c r="AKP105" s="27"/>
      <c r="AKQ105" s="27"/>
      <c r="AKR105" s="27"/>
      <c r="AKS105" s="27"/>
      <c r="AKT105" s="27"/>
      <c r="AKU105" s="27"/>
      <c r="AKV105" s="27"/>
      <c r="AKW105" s="27"/>
      <c r="AKX105" s="27"/>
      <c r="AKY105" s="27"/>
      <c r="AKZ105" s="27"/>
      <c r="ALA105" s="27"/>
      <c r="ALB105" s="27"/>
      <c r="ALC105" s="27"/>
      <c r="ALD105" s="27"/>
      <c r="ALE105" s="27"/>
      <c r="ALF105" s="27"/>
      <c r="ALG105" s="27"/>
      <c r="ALH105" s="27"/>
      <c r="ALI105" s="27"/>
      <c r="ALJ105" s="27"/>
      <c r="ALK105" s="27"/>
      <c r="ALL105" s="27"/>
      <c r="ALM105" s="27"/>
      <c r="ALN105" s="27"/>
      <c r="ALO105" s="27"/>
      <c r="ALP105" s="27"/>
      <c r="ALQ105" s="27"/>
      <c r="ALR105" s="27"/>
      <c r="ALS105" s="27"/>
      <c r="ALT105" s="27"/>
      <c r="ALU105" s="27"/>
      <c r="ALV105" s="27"/>
      <c r="ALW105" s="27"/>
      <c r="ALX105" s="27"/>
      <c r="ALY105" s="27"/>
      <c r="ALZ105" s="27"/>
      <c r="AMA105" s="27"/>
      <c r="AMB105" s="27"/>
      <c r="AMC105" s="27"/>
      <c r="AMD105" s="27"/>
      <c r="AME105" s="27"/>
      <c r="AMF105" s="27"/>
      <c r="AMH105" s="46"/>
    </row>
    <row r="106" spans="1:1022">
      <c r="A106" s="37" t="s">
        <v>107</v>
      </c>
      <c r="B106" s="54" t="s">
        <v>365</v>
      </c>
      <c r="C106" s="66" t="s">
        <v>366</v>
      </c>
      <c r="D106" s="95"/>
      <c r="E106" s="96"/>
      <c r="F106" s="37" t="s">
        <v>290</v>
      </c>
      <c r="G106" s="90" t="s">
        <v>367</v>
      </c>
      <c r="H106" s="57">
        <v>1.2699999999999999E-2</v>
      </c>
      <c r="I106" s="54" t="s">
        <v>23</v>
      </c>
      <c r="J106" s="40">
        <f t="shared" si="1"/>
        <v>38.734999999999999</v>
      </c>
      <c r="K106" s="113" t="s">
        <v>167</v>
      </c>
      <c r="L106" s="41">
        <v>42192</v>
      </c>
      <c r="M106" s="33">
        <v>42251</v>
      </c>
      <c r="N106" s="34" t="s">
        <v>139</v>
      </c>
      <c r="O106" s="87"/>
      <c r="P106" s="61"/>
      <c r="Q106" s="88"/>
      <c r="R106" s="70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7"/>
      <c r="MV106" s="27"/>
      <c r="MW106" s="27"/>
      <c r="MX106" s="27"/>
      <c r="MY106" s="27"/>
      <c r="MZ106" s="27"/>
      <c r="NA106" s="27"/>
      <c r="NB106" s="27"/>
      <c r="NC106" s="27"/>
      <c r="ND106" s="27"/>
      <c r="NE106" s="27"/>
      <c r="NF106" s="27"/>
      <c r="NG106" s="27"/>
      <c r="NH106" s="27"/>
      <c r="NI106" s="27"/>
      <c r="NJ106" s="27"/>
      <c r="NK106" s="27"/>
      <c r="NL106" s="27"/>
      <c r="NM106" s="27"/>
      <c r="NN106" s="27"/>
      <c r="NO106" s="27"/>
      <c r="NP106" s="27"/>
      <c r="NQ106" s="27"/>
      <c r="NR106" s="27"/>
      <c r="NS106" s="27"/>
      <c r="NT106" s="27"/>
      <c r="NU106" s="27"/>
      <c r="NV106" s="27"/>
      <c r="NW106" s="27"/>
      <c r="NX106" s="27"/>
      <c r="NY106" s="27"/>
      <c r="NZ106" s="27"/>
      <c r="OA106" s="27"/>
      <c r="OB106" s="27"/>
      <c r="OC106" s="27"/>
      <c r="OD106" s="27"/>
      <c r="OE106" s="27"/>
      <c r="OF106" s="27"/>
      <c r="OG106" s="27"/>
      <c r="OH106" s="27"/>
      <c r="OI106" s="27"/>
      <c r="OJ106" s="27"/>
      <c r="OK106" s="27"/>
      <c r="OL106" s="27"/>
      <c r="OM106" s="27"/>
      <c r="ON106" s="27"/>
      <c r="OO106" s="27"/>
      <c r="OP106" s="27"/>
      <c r="OQ106" s="27"/>
      <c r="OR106" s="27"/>
      <c r="OS106" s="27"/>
      <c r="OT106" s="27"/>
      <c r="OU106" s="27"/>
      <c r="OV106" s="27"/>
      <c r="OW106" s="27"/>
      <c r="OX106" s="27"/>
      <c r="OY106" s="27"/>
      <c r="OZ106" s="27"/>
      <c r="PA106" s="27"/>
      <c r="PB106" s="27"/>
      <c r="PC106" s="27"/>
      <c r="PD106" s="27"/>
      <c r="PE106" s="27"/>
      <c r="PF106" s="27"/>
      <c r="PG106" s="27"/>
      <c r="PH106" s="27"/>
      <c r="PI106" s="27"/>
      <c r="PJ106" s="27"/>
      <c r="PK106" s="27"/>
      <c r="PL106" s="27"/>
      <c r="PM106" s="27"/>
      <c r="PN106" s="27"/>
      <c r="PO106" s="27"/>
      <c r="PP106" s="27"/>
      <c r="PQ106" s="27"/>
      <c r="PR106" s="27"/>
      <c r="PS106" s="27"/>
      <c r="PT106" s="27"/>
      <c r="PU106" s="27"/>
      <c r="PV106" s="27"/>
      <c r="PW106" s="27"/>
      <c r="PX106" s="27"/>
      <c r="PY106" s="27"/>
      <c r="PZ106" s="27"/>
      <c r="QA106" s="27"/>
      <c r="QB106" s="27"/>
      <c r="QC106" s="27"/>
      <c r="QD106" s="27"/>
      <c r="QE106" s="27"/>
      <c r="QF106" s="27"/>
      <c r="QG106" s="27"/>
      <c r="QH106" s="27"/>
      <c r="QI106" s="27"/>
      <c r="QJ106" s="27"/>
      <c r="QK106" s="27"/>
      <c r="QL106" s="27"/>
      <c r="QM106" s="27"/>
      <c r="QN106" s="27"/>
      <c r="QO106" s="27"/>
      <c r="QP106" s="27"/>
      <c r="QQ106" s="27"/>
      <c r="QR106" s="27"/>
      <c r="QS106" s="27"/>
      <c r="QT106" s="27"/>
      <c r="QU106" s="27"/>
      <c r="QV106" s="27"/>
      <c r="QW106" s="27"/>
      <c r="QX106" s="27"/>
      <c r="QY106" s="27"/>
      <c r="QZ106" s="27"/>
      <c r="RA106" s="27"/>
      <c r="RB106" s="27"/>
      <c r="RC106" s="27"/>
      <c r="RD106" s="27"/>
      <c r="RE106" s="27"/>
      <c r="RF106" s="27"/>
      <c r="RG106" s="27"/>
      <c r="RH106" s="27"/>
      <c r="RI106" s="27"/>
      <c r="RJ106" s="27"/>
      <c r="RK106" s="27"/>
      <c r="RL106" s="27"/>
      <c r="RM106" s="27"/>
      <c r="RN106" s="27"/>
      <c r="RO106" s="27"/>
      <c r="RP106" s="27"/>
      <c r="RQ106" s="27"/>
      <c r="RR106" s="27"/>
      <c r="RS106" s="27"/>
      <c r="RT106" s="27"/>
      <c r="RU106" s="27"/>
      <c r="RV106" s="27"/>
      <c r="RW106" s="27"/>
      <c r="RX106" s="27"/>
      <c r="RY106" s="27"/>
      <c r="RZ106" s="27"/>
      <c r="SA106" s="27"/>
      <c r="SB106" s="27"/>
      <c r="SC106" s="27"/>
      <c r="SD106" s="27"/>
      <c r="SE106" s="27"/>
      <c r="SF106" s="27"/>
      <c r="SG106" s="27"/>
      <c r="SH106" s="27"/>
      <c r="SI106" s="27"/>
      <c r="SJ106" s="27"/>
      <c r="SK106" s="27"/>
      <c r="SL106" s="27"/>
      <c r="SM106" s="27"/>
      <c r="SN106" s="27"/>
      <c r="SO106" s="27"/>
      <c r="SP106" s="27"/>
      <c r="SQ106" s="27"/>
      <c r="SR106" s="27"/>
      <c r="SS106" s="27"/>
      <c r="ST106" s="27"/>
      <c r="SU106" s="27"/>
      <c r="SV106" s="27"/>
      <c r="SW106" s="27"/>
      <c r="SX106" s="27"/>
      <c r="SY106" s="27"/>
      <c r="SZ106" s="27"/>
      <c r="TA106" s="27"/>
      <c r="TB106" s="27"/>
      <c r="TC106" s="27"/>
      <c r="TD106" s="27"/>
      <c r="TE106" s="27"/>
      <c r="TF106" s="27"/>
      <c r="TG106" s="27"/>
      <c r="TH106" s="27"/>
      <c r="TI106" s="27"/>
      <c r="TJ106" s="27"/>
      <c r="TK106" s="27"/>
      <c r="TL106" s="27"/>
      <c r="TM106" s="27"/>
      <c r="TN106" s="27"/>
      <c r="TO106" s="27"/>
      <c r="TP106" s="27"/>
      <c r="TQ106" s="27"/>
      <c r="TR106" s="27"/>
      <c r="TS106" s="27"/>
      <c r="TT106" s="27"/>
      <c r="TU106" s="27"/>
      <c r="TV106" s="27"/>
      <c r="TW106" s="27"/>
      <c r="TX106" s="27"/>
      <c r="TY106" s="27"/>
      <c r="TZ106" s="27"/>
      <c r="UA106" s="27"/>
      <c r="UB106" s="27"/>
      <c r="UC106" s="27"/>
      <c r="UD106" s="27"/>
      <c r="UE106" s="27"/>
      <c r="UF106" s="27"/>
      <c r="UG106" s="27"/>
      <c r="UH106" s="27"/>
      <c r="UI106" s="27"/>
      <c r="UJ106" s="27"/>
      <c r="UK106" s="27"/>
      <c r="UL106" s="27"/>
      <c r="UM106" s="27"/>
      <c r="UN106" s="27"/>
      <c r="UO106" s="27"/>
      <c r="UP106" s="27"/>
      <c r="UQ106" s="27"/>
      <c r="UR106" s="27"/>
      <c r="US106" s="27"/>
      <c r="UT106" s="27"/>
      <c r="UU106" s="27"/>
      <c r="UV106" s="27"/>
      <c r="UW106" s="27"/>
      <c r="UX106" s="27"/>
      <c r="UY106" s="27"/>
      <c r="UZ106" s="27"/>
      <c r="VA106" s="27"/>
      <c r="VB106" s="27"/>
      <c r="VC106" s="27"/>
      <c r="VD106" s="27"/>
      <c r="VE106" s="27"/>
      <c r="VF106" s="27"/>
      <c r="VG106" s="27"/>
      <c r="VH106" s="27"/>
      <c r="VI106" s="27"/>
      <c r="VJ106" s="27"/>
      <c r="VK106" s="27"/>
      <c r="VL106" s="27"/>
      <c r="VM106" s="27"/>
      <c r="VN106" s="27"/>
      <c r="VO106" s="27"/>
      <c r="VP106" s="27"/>
      <c r="VQ106" s="27"/>
      <c r="VR106" s="27"/>
      <c r="VS106" s="27"/>
      <c r="VT106" s="27"/>
      <c r="VU106" s="27"/>
      <c r="VV106" s="27"/>
      <c r="VW106" s="27"/>
      <c r="VX106" s="27"/>
      <c r="VY106" s="27"/>
      <c r="VZ106" s="27"/>
      <c r="WA106" s="27"/>
      <c r="WB106" s="27"/>
      <c r="WC106" s="27"/>
      <c r="WD106" s="27"/>
      <c r="WE106" s="27"/>
      <c r="WF106" s="27"/>
      <c r="WG106" s="27"/>
      <c r="WH106" s="27"/>
      <c r="WI106" s="27"/>
      <c r="WJ106" s="27"/>
      <c r="WK106" s="27"/>
      <c r="WL106" s="27"/>
      <c r="WM106" s="27"/>
      <c r="WN106" s="27"/>
      <c r="WO106" s="27"/>
      <c r="WP106" s="27"/>
      <c r="WQ106" s="27"/>
      <c r="WR106" s="27"/>
      <c r="WS106" s="27"/>
      <c r="WT106" s="27"/>
      <c r="WU106" s="27"/>
      <c r="WV106" s="27"/>
      <c r="WW106" s="27"/>
      <c r="WX106" s="27"/>
      <c r="WY106" s="27"/>
      <c r="WZ106" s="27"/>
      <c r="XA106" s="27"/>
      <c r="XB106" s="27"/>
      <c r="XC106" s="27"/>
      <c r="XD106" s="27"/>
      <c r="XE106" s="27"/>
      <c r="XF106" s="27"/>
      <c r="XG106" s="27"/>
      <c r="XH106" s="27"/>
      <c r="XI106" s="27"/>
      <c r="XJ106" s="27"/>
      <c r="XK106" s="27"/>
      <c r="XL106" s="27"/>
      <c r="XM106" s="27"/>
      <c r="XN106" s="27"/>
      <c r="XO106" s="27"/>
      <c r="XP106" s="27"/>
      <c r="XQ106" s="27"/>
      <c r="XR106" s="27"/>
      <c r="XS106" s="27"/>
      <c r="XT106" s="27"/>
      <c r="XU106" s="27"/>
      <c r="XV106" s="27"/>
      <c r="XW106" s="27"/>
      <c r="XX106" s="27"/>
      <c r="XY106" s="27"/>
      <c r="XZ106" s="27"/>
      <c r="YA106" s="27"/>
      <c r="YB106" s="27"/>
      <c r="YC106" s="27"/>
      <c r="YD106" s="27"/>
      <c r="YE106" s="27"/>
      <c r="YF106" s="27"/>
      <c r="YG106" s="27"/>
      <c r="YH106" s="27"/>
      <c r="YI106" s="27"/>
      <c r="YJ106" s="27"/>
      <c r="YK106" s="27"/>
      <c r="YL106" s="27"/>
      <c r="YM106" s="27"/>
      <c r="YN106" s="27"/>
      <c r="YO106" s="27"/>
      <c r="YP106" s="27"/>
      <c r="YQ106" s="27"/>
      <c r="YR106" s="27"/>
      <c r="YS106" s="27"/>
      <c r="YT106" s="27"/>
      <c r="YU106" s="27"/>
      <c r="YV106" s="27"/>
      <c r="YW106" s="27"/>
      <c r="YX106" s="27"/>
      <c r="YY106" s="27"/>
      <c r="YZ106" s="27"/>
      <c r="ZA106" s="27"/>
      <c r="ZB106" s="27"/>
      <c r="ZC106" s="27"/>
      <c r="ZD106" s="27"/>
      <c r="ZE106" s="27"/>
      <c r="ZF106" s="27"/>
      <c r="ZG106" s="27"/>
      <c r="ZH106" s="27"/>
      <c r="ZI106" s="27"/>
      <c r="ZJ106" s="27"/>
      <c r="ZK106" s="27"/>
      <c r="ZL106" s="27"/>
      <c r="ZM106" s="27"/>
      <c r="ZN106" s="27"/>
      <c r="ZO106" s="27"/>
      <c r="ZP106" s="27"/>
      <c r="ZQ106" s="27"/>
      <c r="ZR106" s="27"/>
      <c r="ZS106" s="27"/>
      <c r="ZT106" s="27"/>
      <c r="ZU106" s="27"/>
      <c r="ZV106" s="27"/>
      <c r="ZW106" s="27"/>
      <c r="ZX106" s="27"/>
      <c r="ZY106" s="27"/>
      <c r="ZZ106" s="27"/>
      <c r="AAA106" s="27"/>
      <c r="AAB106" s="27"/>
      <c r="AAC106" s="27"/>
      <c r="AAD106" s="27"/>
      <c r="AAE106" s="27"/>
      <c r="AAF106" s="27"/>
      <c r="AAG106" s="27"/>
      <c r="AAH106" s="27"/>
      <c r="AAI106" s="27"/>
      <c r="AAJ106" s="27"/>
      <c r="AAK106" s="27"/>
      <c r="AAL106" s="27"/>
      <c r="AAM106" s="27"/>
      <c r="AAN106" s="27"/>
      <c r="AAO106" s="27"/>
      <c r="AAP106" s="27"/>
      <c r="AAQ106" s="27"/>
      <c r="AAR106" s="27"/>
      <c r="AAS106" s="27"/>
      <c r="AAT106" s="27"/>
      <c r="AAU106" s="27"/>
      <c r="AAV106" s="27"/>
      <c r="AAW106" s="27"/>
      <c r="AAX106" s="27"/>
      <c r="AAY106" s="27"/>
      <c r="AAZ106" s="27"/>
      <c r="ABA106" s="27"/>
      <c r="ABB106" s="27"/>
      <c r="ABC106" s="27"/>
      <c r="ABD106" s="27"/>
      <c r="ABE106" s="27"/>
      <c r="ABF106" s="27"/>
      <c r="ABG106" s="27"/>
      <c r="ABH106" s="27"/>
      <c r="ABI106" s="27"/>
      <c r="ABJ106" s="27"/>
      <c r="ABK106" s="27"/>
      <c r="ABL106" s="27"/>
      <c r="ABM106" s="27"/>
      <c r="ABN106" s="27"/>
      <c r="ABO106" s="27"/>
      <c r="ABP106" s="27"/>
      <c r="ABQ106" s="27"/>
      <c r="ABR106" s="27"/>
      <c r="ABS106" s="27"/>
      <c r="ABT106" s="27"/>
      <c r="ABU106" s="27"/>
      <c r="ABV106" s="27"/>
      <c r="ABW106" s="27"/>
      <c r="ABX106" s="27"/>
      <c r="ABY106" s="27"/>
      <c r="ABZ106" s="27"/>
      <c r="ACA106" s="27"/>
      <c r="ACB106" s="27"/>
      <c r="ACC106" s="27"/>
      <c r="ACD106" s="27"/>
      <c r="ACE106" s="27"/>
      <c r="ACF106" s="27"/>
      <c r="ACG106" s="27"/>
      <c r="ACH106" s="27"/>
      <c r="ACI106" s="27"/>
      <c r="ACJ106" s="27"/>
      <c r="ACK106" s="27"/>
      <c r="ACL106" s="27"/>
      <c r="ACM106" s="27"/>
      <c r="ACN106" s="27"/>
      <c r="ACO106" s="27"/>
      <c r="ACP106" s="27"/>
      <c r="ACQ106" s="27"/>
      <c r="ACR106" s="27"/>
      <c r="ACS106" s="27"/>
      <c r="ACT106" s="27"/>
      <c r="ACU106" s="27"/>
      <c r="ACV106" s="27"/>
      <c r="ACW106" s="27"/>
      <c r="ACX106" s="27"/>
      <c r="ACY106" s="27"/>
      <c r="ACZ106" s="27"/>
      <c r="ADA106" s="27"/>
      <c r="ADB106" s="27"/>
      <c r="ADC106" s="27"/>
      <c r="ADD106" s="27"/>
      <c r="ADE106" s="27"/>
      <c r="ADF106" s="27"/>
      <c r="ADG106" s="27"/>
      <c r="ADH106" s="27"/>
      <c r="ADI106" s="27"/>
      <c r="ADJ106" s="27"/>
      <c r="ADK106" s="27"/>
      <c r="ADL106" s="27"/>
      <c r="ADM106" s="27"/>
      <c r="ADN106" s="27"/>
      <c r="ADO106" s="27"/>
      <c r="ADP106" s="27"/>
      <c r="ADQ106" s="27"/>
      <c r="ADR106" s="27"/>
      <c r="ADS106" s="27"/>
      <c r="ADT106" s="27"/>
      <c r="ADU106" s="27"/>
      <c r="ADV106" s="27"/>
      <c r="ADW106" s="27"/>
      <c r="ADX106" s="27"/>
      <c r="ADY106" s="27"/>
      <c r="ADZ106" s="27"/>
      <c r="AEA106" s="27"/>
      <c r="AEB106" s="27"/>
      <c r="AEC106" s="27"/>
      <c r="AED106" s="27"/>
      <c r="AEE106" s="27"/>
      <c r="AEF106" s="27"/>
      <c r="AEG106" s="27"/>
      <c r="AEH106" s="27"/>
      <c r="AEI106" s="27"/>
      <c r="AEJ106" s="27"/>
      <c r="AEK106" s="27"/>
      <c r="AEL106" s="27"/>
      <c r="AEM106" s="27"/>
      <c r="AEN106" s="27"/>
      <c r="AEO106" s="27"/>
      <c r="AEP106" s="27"/>
      <c r="AEQ106" s="27"/>
      <c r="AER106" s="27"/>
      <c r="AES106" s="27"/>
      <c r="AET106" s="27"/>
      <c r="AEU106" s="27"/>
      <c r="AEV106" s="27"/>
      <c r="AEW106" s="27"/>
      <c r="AEX106" s="27"/>
      <c r="AEY106" s="27"/>
      <c r="AEZ106" s="27"/>
      <c r="AFA106" s="27"/>
      <c r="AFB106" s="27"/>
      <c r="AFC106" s="27"/>
      <c r="AFD106" s="27"/>
      <c r="AFE106" s="27"/>
      <c r="AFF106" s="27"/>
      <c r="AFG106" s="27"/>
      <c r="AFH106" s="27"/>
      <c r="AFI106" s="27"/>
      <c r="AFJ106" s="27"/>
      <c r="AFK106" s="27"/>
      <c r="AFL106" s="27"/>
      <c r="AFM106" s="27"/>
      <c r="AFN106" s="27"/>
      <c r="AFO106" s="27"/>
      <c r="AFP106" s="27"/>
      <c r="AFQ106" s="27"/>
      <c r="AFR106" s="27"/>
      <c r="AFS106" s="27"/>
      <c r="AFT106" s="27"/>
      <c r="AFU106" s="27"/>
      <c r="AFV106" s="27"/>
      <c r="AFW106" s="27"/>
      <c r="AFX106" s="27"/>
      <c r="AFY106" s="27"/>
      <c r="AFZ106" s="27"/>
      <c r="AGA106" s="27"/>
      <c r="AGB106" s="27"/>
      <c r="AGC106" s="27"/>
      <c r="AGD106" s="27"/>
      <c r="AGE106" s="27"/>
      <c r="AGF106" s="27"/>
      <c r="AGG106" s="27"/>
      <c r="AGH106" s="27"/>
      <c r="AGI106" s="27"/>
      <c r="AGJ106" s="27"/>
      <c r="AGK106" s="27"/>
      <c r="AGL106" s="27"/>
      <c r="AGM106" s="27"/>
      <c r="AGN106" s="27"/>
      <c r="AGO106" s="27"/>
      <c r="AGP106" s="27"/>
      <c r="AGQ106" s="27"/>
      <c r="AGR106" s="27"/>
      <c r="AGS106" s="27"/>
      <c r="AGT106" s="27"/>
      <c r="AGU106" s="27"/>
      <c r="AGV106" s="27"/>
      <c r="AGW106" s="27"/>
      <c r="AGX106" s="27"/>
      <c r="AGY106" s="27"/>
      <c r="AGZ106" s="27"/>
      <c r="AHA106" s="27"/>
      <c r="AHB106" s="27"/>
      <c r="AHC106" s="27"/>
      <c r="AHD106" s="27"/>
      <c r="AHE106" s="27"/>
      <c r="AHF106" s="27"/>
      <c r="AHG106" s="27"/>
      <c r="AHH106" s="27"/>
      <c r="AHI106" s="27"/>
      <c r="AHJ106" s="27"/>
      <c r="AHK106" s="27"/>
      <c r="AHL106" s="27"/>
      <c r="AHM106" s="27"/>
      <c r="AHN106" s="27"/>
      <c r="AHO106" s="27"/>
      <c r="AHP106" s="27"/>
      <c r="AHQ106" s="27"/>
      <c r="AHR106" s="27"/>
      <c r="AHS106" s="27"/>
      <c r="AHT106" s="27"/>
      <c r="AHU106" s="27"/>
      <c r="AHV106" s="27"/>
      <c r="AHW106" s="27"/>
      <c r="AHX106" s="27"/>
      <c r="AHY106" s="27"/>
      <c r="AHZ106" s="27"/>
      <c r="AIA106" s="27"/>
      <c r="AIB106" s="27"/>
      <c r="AIC106" s="27"/>
      <c r="AID106" s="27"/>
      <c r="AIE106" s="27"/>
      <c r="AIF106" s="27"/>
      <c r="AIG106" s="27"/>
      <c r="AIH106" s="27"/>
      <c r="AII106" s="27"/>
      <c r="AIJ106" s="27"/>
      <c r="AIK106" s="27"/>
      <c r="AIL106" s="27"/>
      <c r="AIM106" s="27"/>
      <c r="AIN106" s="27"/>
      <c r="AIO106" s="27"/>
      <c r="AIP106" s="27"/>
      <c r="AIQ106" s="27"/>
      <c r="AIR106" s="27"/>
      <c r="AIS106" s="27"/>
      <c r="AIT106" s="27"/>
      <c r="AIU106" s="27"/>
      <c r="AIV106" s="27"/>
      <c r="AIW106" s="27"/>
      <c r="AIX106" s="27"/>
      <c r="AIY106" s="27"/>
      <c r="AIZ106" s="27"/>
      <c r="AJA106" s="27"/>
      <c r="AJB106" s="27"/>
      <c r="AJC106" s="27"/>
      <c r="AJD106" s="27"/>
      <c r="AJE106" s="27"/>
      <c r="AJF106" s="27"/>
      <c r="AJG106" s="27"/>
      <c r="AJH106" s="27"/>
      <c r="AJI106" s="27"/>
      <c r="AJJ106" s="27"/>
      <c r="AJK106" s="27"/>
      <c r="AJL106" s="27"/>
      <c r="AJM106" s="27"/>
      <c r="AJN106" s="27"/>
      <c r="AJO106" s="27"/>
      <c r="AJP106" s="27"/>
      <c r="AJQ106" s="27"/>
      <c r="AJR106" s="27"/>
      <c r="AJS106" s="27"/>
      <c r="AJT106" s="27"/>
      <c r="AJU106" s="27"/>
      <c r="AJV106" s="27"/>
      <c r="AJW106" s="27"/>
      <c r="AJX106" s="27"/>
      <c r="AJY106" s="27"/>
      <c r="AJZ106" s="27"/>
      <c r="AKA106" s="27"/>
      <c r="AKB106" s="27"/>
      <c r="AKC106" s="27"/>
      <c r="AKD106" s="27"/>
      <c r="AKE106" s="27"/>
      <c r="AKF106" s="27"/>
      <c r="AKG106" s="27"/>
      <c r="AKH106" s="27"/>
      <c r="AKI106" s="27"/>
      <c r="AKJ106" s="27"/>
      <c r="AKK106" s="27"/>
      <c r="AKL106" s="27"/>
      <c r="AKM106" s="27"/>
      <c r="AKN106" s="27"/>
      <c r="AKO106" s="27"/>
      <c r="AKP106" s="27"/>
      <c r="AKQ106" s="27"/>
      <c r="AKR106" s="27"/>
      <c r="AKS106" s="27"/>
      <c r="AKT106" s="27"/>
      <c r="AKU106" s="27"/>
      <c r="AKV106" s="27"/>
      <c r="AKW106" s="27"/>
      <c r="AKX106" s="27"/>
      <c r="AKY106" s="27"/>
      <c r="AKZ106" s="27"/>
      <c r="ALA106" s="27"/>
      <c r="ALB106" s="27"/>
      <c r="ALC106" s="27"/>
      <c r="ALD106" s="27"/>
      <c r="ALE106" s="27"/>
      <c r="ALF106" s="27"/>
      <c r="ALG106" s="27"/>
      <c r="ALH106" s="27"/>
      <c r="ALI106" s="27"/>
      <c r="ALJ106" s="27"/>
      <c r="ALK106" s="27"/>
      <c r="ALL106" s="27"/>
      <c r="ALM106" s="27"/>
      <c r="ALN106" s="27"/>
      <c r="ALO106" s="27"/>
      <c r="ALP106" s="27"/>
      <c r="ALQ106" s="27"/>
      <c r="ALR106" s="27"/>
      <c r="ALS106" s="27"/>
      <c r="ALT106" s="27"/>
      <c r="ALU106" s="27"/>
      <c r="ALV106" s="27"/>
      <c r="ALW106" s="27"/>
      <c r="ALX106" s="27"/>
      <c r="ALY106" s="27"/>
      <c r="ALZ106" s="27"/>
      <c r="AMA106" s="27"/>
      <c r="AMB106" s="27"/>
      <c r="AMC106" s="27"/>
      <c r="AMD106" s="27"/>
      <c r="AME106" s="27"/>
      <c r="AMF106" s="27"/>
      <c r="AMH106" s="46"/>
    </row>
    <row r="107" spans="1:1022">
      <c r="A107" s="37"/>
      <c r="B107" s="54"/>
      <c r="C107" s="66"/>
      <c r="D107" s="54"/>
      <c r="E107" s="56"/>
      <c r="F107" s="54"/>
      <c r="G107" s="90"/>
      <c r="H107" s="57"/>
      <c r="I107" s="54"/>
      <c r="J107" s="40"/>
      <c r="K107" s="58"/>
      <c r="L107" s="59"/>
      <c r="M107" s="59"/>
      <c r="N107" s="97"/>
      <c r="O107" s="87"/>
      <c r="P107" s="61"/>
      <c r="Q107" s="88"/>
      <c r="R107" s="70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27"/>
      <c r="JJ107" s="27"/>
      <c r="JK107" s="27"/>
      <c r="JL107" s="27"/>
      <c r="JM107" s="27"/>
      <c r="JN107" s="27"/>
      <c r="JO107" s="27"/>
      <c r="JP107" s="27"/>
      <c r="JQ107" s="27"/>
      <c r="JR107" s="27"/>
      <c r="JS107" s="27"/>
      <c r="JT107" s="27"/>
      <c r="JU107" s="27"/>
      <c r="JV107" s="27"/>
      <c r="JW107" s="27"/>
      <c r="JX107" s="27"/>
      <c r="JY107" s="27"/>
      <c r="JZ107" s="27"/>
      <c r="KA107" s="27"/>
      <c r="KB107" s="27"/>
      <c r="KC107" s="27"/>
      <c r="KD107" s="27"/>
      <c r="KE107" s="27"/>
      <c r="KF107" s="27"/>
      <c r="KG107" s="27"/>
      <c r="KH107" s="27"/>
      <c r="KI107" s="27"/>
      <c r="KJ107" s="27"/>
      <c r="KK107" s="27"/>
      <c r="KL107" s="27"/>
      <c r="KM107" s="27"/>
      <c r="KN107" s="27"/>
      <c r="KO107" s="27"/>
      <c r="KP107" s="27"/>
      <c r="KQ107" s="27"/>
      <c r="KR107" s="27"/>
      <c r="KS107" s="27"/>
      <c r="KT107" s="27"/>
      <c r="KU107" s="27"/>
      <c r="KV107" s="27"/>
      <c r="KW107" s="27"/>
      <c r="KX107" s="27"/>
      <c r="KY107" s="27"/>
      <c r="KZ107" s="27"/>
      <c r="LA107" s="27"/>
      <c r="LB107" s="27"/>
      <c r="LC107" s="27"/>
      <c r="LD107" s="27"/>
      <c r="LE107" s="27"/>
      <c r="LF107" s="27"/>
      <c r="LG107" s="27"/>
      <c r="LH107" s="27"/>
      <c r="LI107" s="27"/>
      <c r="LJ107" s="27"/>
      <c r="LK107" s="27"/>
      <c r="LL107" s="27"/>
      <c r="LM107" s="27"/>
      <c r="LN107" s="27"/>
      <c r="LO107" s="27"/>
      <c r="LP107" s="27"/>
      <c r="LQ107" s="27"/>
      <c r="LR107" s="27"/>
      <c r="LS107" s="27"/>
      <c r="LT107" s="27"/>
      <c r="LU107" s="27"/>
      <c r="LV107" s="27"/>
      <c r="LW107" s="27"/>
      <c r="LX107" s="27"/>
      <c r="LY107" s="27"/>
      <c r="LZ107" s="27"/>
      <c r="MA107" s="27"/>
      <c r="MB107" s="27"/>
      <c r="MC107" s="27"/>
      <c r="MD107" s="27"/>
      <c r="ME107" s="27"/>
      <c r="MF107" s="27"/>
      <c r="MG107" s="27"/>
      <c r="MH107" s="27"/>
      <c r="MI107" s="27"/>
      <c r="MJ107" s="27"/>
      <c r="MK107" s="27"/>
      <c r="ML107" s="27"/>
      <c r="MM107" s="27"/>
      <c r="MN107" s="27"/>
      <c r="MO107" s="27"/>
      <c r="MP107" s="27"/>
      <c r="MQ107" s="27"/>
      <c r="MR107" s="27"/>
      <c r="MS107" s="27"/>
      <c r="MT107" s="27"/>
      <c r="MU107" s="27"/>
      <c r="MV107" s="27"/>
      <c r="MW107" s="27"/>
      <c r="MX107" s="27"/>
      <c r="MY107" s="27"/>
      <c r="MZ107" s="27"/>
      <c r="NA107" s="27"/>
      <c r="NB107" s="27"/>
      <c r="NC107" s="27"/>
      <c r="ND107" s="27"/>
      <c r="NE107" s="27"/>
      <c r="NF107" s="27"/>
      <c r="NG107" s="27"/>
      <c r="NH107" s="27"/>
      <c r="NI107" s="27"/>
      <c r="NJ107" s="27"/>
      <c r="NK107" s="27"/>
      <c r="NL107" s="27"/>
      <c r="NM107" s="27"/>
      <c r="NN107" s="27"/>
      <c r="NO107" s="27"/>
      <c r="NP107" s="27"/>
      <c r="NQ107" s="27"/>
      <c r="NR107" s="27"/>
      <c r="NS107" s="27"/>
      <c r="NT107" s="27"/>
      <c r="NU107" s="27"/>
      <c r="NV107" s="27"/>
      <c r="NW107" s="27"/>
      <c r="NX107" s="27"/>
      <c r="NY107" s="27"/>
      <c r="NZ107" s="27"/>
      <c r="OA107" s="27"/>
      <c r="OB107" s="27"/>
      <c r="OC107" s="27"/>
      <c r="OD107" s="27"/>
      <c r="OE107" s="27"/>
      <c r="OF107" s="27"/>
      <c r="OG107" s="27"/>
      <c r="OH107" s="27"/>
      <c r="OI107" s="27"/>
      <c r="OJ107" s="27"/>
      <c r="OK107" s="27"/>
      <c r="OL107" s="27"/>
      <c r="OM107" s="27"/>
      <c r="ON107" s="27"/>
      <c r="OO107" s="27"/>
      <c r="OP107" s="27"/>
      <c r="OQ107" s="27"/>
      <c r="OR107" s="27"/>
      <c r="OS107" s="27"/>
      <c r="OT107" s="27"/>
      <c r="OU107" s="27"/>
      <c r="OV107" s="27"/>
      <c r="OW107" s="27"/>
      <c r="OX107" s="27"/>
      <c r="OY107" s="27"/>
      <c r="OZ107" s="27"/>
      <c r="PA107" s="27"/>
      <c r="PB107" s="27"/>
      <c r="PC107" s="27"/>
      <c r="PD107" s="27"/>
      <c r="PE107" s="27"/>
      <c r="PF107" s="27"/>
      <c r="PG107" s="27"/>
      <c r="PH107" s="27"/>
      <c r="PI107" s="27"/>
      <c r="PJ107" s="27"/>
      <c r="PK107" s="27"/>
      <c r="PL107" s="27"/>
      <c r="PM107" s="27"/>
      <c r="PN107" s="27"/>
      <c r="PO107" s="27"/>
      <c r="PP107" s="27"/>
      <c r="PQ107" s="27"/>
      <c r="PR107" s="27"/>
      <c r="PS107" s="27"/>
      <c r="PT107" s="27"/>
      <c r="PU107" s="27"/>
      <c r="PV107" s="27"/>
      <c r="PW107" s="27"/>
      <c r="PX107" s="27"/>
      <c r="PY107" s="27"/>
      <c r="PZ107" s="27"/>
      <c r="QA107" s="27"/>
      <c r="QB107" s="27"/>
      <c r="QC107" s="27"/>
      <c r="QD107" s="27"/>
      <c r="QE107" s="27"/>
      <c r="QF107" s="27"/>
      <c r="QG107" s="27"/>
      <c r="QH107" s="27"/>
      <c r="QI107" s="27"/>
      <c r="QJ107" s="27"/>
      <c r="QK107" s="27"/>
      <c r="QL107" s="27"/>
      <c r="QM107" s="27"/>
      <c r="QN107" s="27"/>
      <c r="QO107" s="27"/>
      <c r="QP107" s="27"/>
      <c r="QQ107" s="27"/>
      <c r="QR107" s="27"/>
      <c r="QS107" s="27"/>
      <c r="QT107" s="27"/>
      <c r="QU107" s="27"/>
      <c r="QV107" s="27"/>
      <c r="QW107" s="27"/>
      <c r="QX107" s="27"/>
      <c r="QY107" s="27"/>
      <c r="QZ107" s="27"/>
      <c r="RA107" s="27"/>
      <c r="RB107" s="27"/>
      <c r="RC107" s="27"/>
      <c r="RD107" s="27"/>
      <c r="RE107" s="27"/>
      <c r="RF107" s="27"/>
      <c r="RG107" s="27"/>
      <c r="RH107" s="27"/>
      <c r="RI107" s="27"/>
      <c r="RJ107" s="27"/>
      <c r="RK107" s="27"/>
      <c r="RL107" s="27"/>
      <c r="RM107" s="27"/>
      <c r="RN107" s="27"/>
      <c r="RO107" s="27"/>
      <c r="RP107" s="27"/>
      <c r="RQ107" s="27"/>
      <c r="RR107" s="27"/>
      <c r="RS107" s="27"/>
      <c r="RT107" s="27"/>
      <c r="RU107" s="27"/>
      <c r="RV107" s="27"/>
      <c r="RW107" s="27"/>
      <c r="RX107" s="27"/>
      <c r="RY107" s="27"/>
      <c r="RZ107" s="27"/>
      <c r="SA107" s="27"/>
      <c r="SB107" s="27"/>
      <c r="SC107" s="27"/>
      <c r="SD107" s="27"/>
      <c r="SE107" s="27"/>
      <c r="SF107" s="27"/>
      <c r="SG107" s="27"/>
      <c r="SH107" s="27"/>
      <c r="SI107" s="27"/>
      <c r="SJ107" s="27"/>
      <c r="SK107" s="27"/>
      <c r="SL107" s="27"/>
      <c r="SM107" s="27"/>
      <c r="SN107" s="27"/>
      <c r="SO107" s="27"/>
      <c r="SP107" s="27"/>
      <c r="SQ107" s="27"/>
      <c r="SR107" s="27"/>
      <c r="SS107" s="27"/>
      <c r="ST107" s="27"/>
      <c r="SU107" s="27"/>
      <c r="SV107" s="27"/>
      <c r="SW107" s="27"/>
      <c r="SX107" s="27"/>
      <c r="SY107" s="27"/>
      <c r="SZ107" s="27"/>
      <c r="TA107" s="27"/>
      <c r="TB107" s="27"/>
      <c r="TC107" s="27"/>
      <c r="TD107" s="27"/>
      <c r="TE107" s="27"/>
      <c r="TF107" s="27"/>
      <c r="TG107" s="27"/>
      <c r="TH107" s="27"/>
      <c r="TI107" s="27"/>
      <c r="TJ107" s="27"/>
      <c r="TK107" s="27"/>
      <c r="TL107" s="27"/>
      <c r="TM107" s="27"/>
      <c r="TN107" s="27"/>
      <c r="TO107" s="27"/>
      <c r="TP107" s="27"/>
      <c r="TQ107" s="27"/>
      <c r="TR107" s="27"/>
      <c r="TS107" s="27"/>
      <c r="TT107" s="27"/>
      <c r="TU107" s="27"/>
      <c r="TV107" s="27"/>
      <c r="TW107" s="27"/>
      <c r="TX107" s="27"/>
      <c r="TY107" s="27"/>
      <c r="TZ107" s="27"/>
      <c r="UA107" s="27"/>
      <c r="UB107" s="27"/>
      <c r="UC107" s="27"/>
      <c r="UD107" s="27"/>
      <c r="UE107" s="27"/>
      <c r="UF107" s="27"/>
      <c r="UG107" s="27"/>
      <c r="UH107" s="27"/>
      <c r="UI107" s="27"/>
      <c r="UJ107" s="27"/>
      <c r="UK107" s="27"/>
      <c r="UL107" s="27"/>
      <c r="UM107" s="27"/>
      <c r="UN107" s="27"/>
      <c r="UO107" s="27"/>
      <c r="UP107" s="27"/>
      <c r="UQ107" s="27"/>
      <c r="UR107" s="27"/>
      <c r="US107" s="27"/>
      <c r="UT107" s="27"/>
      <c r="UU107" s="27"/>
      <c r="UV107" s="27"/>
      <c r="UW107" s="27"/>
      <c r="UX107" s="27"/>
      <c r="UY107" s="27"/>
      <c r="UZ107" s="27"/>
      <c r="VA107" s="27"/>
      <c r="VB107" s="27"/>
      <c r="VC107" s="27"/>
      <c r="VD107" s="27"/>
      <c r="VE107" s="27"/>
      <c r="VF107" s="27"/>
      <c r="VG107" s="27"/>
      <c r="VH107" s="27"/>
      <c r="VI107" s="27"/>
      <c r="VJ107" s="27"/>
      <c r="VK107" s="27"/>
      <c r="VL107" s="27"/>
      <c r="VM107" s="27"/>
      <c r="VN107" s="27"/>
      <c r="VO107" s="27"/>
      <c r="VP107" s="27"/>
      <c r="VQ107" s="27"/>
      <c r="VR107" s="27"/>
      <c r="VS107" s="27"/>
      <c r="VT107" s="27"/>
      <c r="VU107" s="27"/>
      <c r="VV107" s="27"/>
      <c r="VW107" s="27"/>
      <c r="VX107" s="27"/>
      <c r="VY107" s="27"/>
      <c r="VZ107" s="27"/>
      <c r="WA107" s="27"/>
      <c r="WB107" s="27"/>
      <c r="WC107" s="27"/>
      <c r="WD107" s="27"/>
      <c r="WE107" s="27"/>
      <c r="WF107" s="27"/>
      <c r="WG107" s="27"/>
      <c r="WH107" s="27"/>
      <c r="WI107" s="27"/>
      <c r="WJ107" s="27"/>
      <c r="WK107" s="27"/>
      <c r="WL107" s="27"/>
      <c r="WM107" s="27"/>
      <c r="WN107" s="27"/>
      <c r="WO107" s="27"/>
      <c r="WP107" s="27"/>
      <c r="WQ107" s="27"/>
      <c r="WR107" s="27"/>
      <c r="WS107" s="27"/>
      <c r="WT107" s="27"/>
      <c r="WU107" s="27"/>
      <c r="WV107" s="27"/>
      <c r="WW107" s="27"/>
      <c r="WX107" s="27"/>
      <c r="WY107" s="27"/>
      <c r="WZ107" s="27"/>
      <c r="XA107" s="27"/>
      <c r="XB107" s="27"/>
      <c r="XC107" s="27"/>
      <c r="XD107" s="27"/>
      <c r="XE107" s="27"/>
      <c r="XF107" s="27"/>
      <c r="XG107" s="27"/>
      <c r="XH107" s="27"/>
      <c r="XI107" s="27"/>
      <c r="XJ107" s="27"/>
      <c r="XK107" s="27"/>
      <c r="XL107" s="27"/>
      <c r="XM107" s="27"/>
      <c r="XN107" s="27"/>
      <c r="XO107" s="27"/>
      <c r="XP107" s="27"/>
      <c r="XQ107" s="27"/>
      <c r="XR107" s="27"/>
      <c r="XS107" s="27"/>
      <c r="XT107" s="27"/>
      <c r="XU107" s="27"/>
      <c r="XV107" s="27"/>
      <c r="XW107" s="27"/>
      <c r="XX107" s="27"/>
      <c r="XY107" s="27"/>
      <c r="XZ107" s="27"/>
      <c r="YA107" s="27"/>
      <c r="YB107" s="27"/>
      <c r="YC107" s="27"/>
      <c r="YD107" s="27"/>
      <c r="YE107" s="27"/>
      <c r="YF107" s="27"/>
      <c r="YG107" s="27"/>
      <c r="YH107" s="27"/>
      <c r="YI107" s="27"/>
      <c r="YJ107" s="27"/>
      <c r="YK107" s="27"/>
      <c r="YL107" s="27"/>
      <c r="YM107" s="27"/>
      <c r="YN107" s="27"/>
      <c r="YO107" s="27"/>
      <c r="YP107" s="27"/>
      <c r="YQ107" s="27"/>
      <c r="YR107" s="27"/>
      <c r="YS107" s="27"/>
      <c r="YT107" s="27"/>
      <c r="YU107" s="27"/>
      <c r="YV107" s="27"/>
      <c r="YW107" s="27"/>
      <c r="YX107" s="27"/>
      <c r="YY107" s="27"/>
      <c r="YZ107" s="27"/>
      <c r="ZA107" s="27"/>
      <c r="ZB107" s="27"/>
      <c r="ZC107" s="27"/>
      <c r="ZD107" s="27"/>
      <c r="ZE107" s="27"/>
      <c r="ZF107" s="27"/>
      <c r="ZG107" s="27"/>
      <c r="ZH107" s="27"/>
      <c r="ZI107" s="27"/>
      <c r="ZJ107" s="27"/>
      <c r="ZK107" s="27"/>
      <c r="ZL107" s="27"/>
      <c r="ZM107" s="27"/>
      <c r="ZN107" s="27"/>
      <c r="ZO107" s="27"/>
      <c r="ZP107" s="27"/>
      <c r="ZQ107" s="27"/>
      <c r="ZR107" s="27"/>
      <c r="ZS107" s="27"/>
      <c r="ZT107" s="27"/>
      <c r="ZU107" s="27"/>
      <c r="ZV107" s="27"/>
      <c r="ZW107" s="27"/>
      <c r="ZX107" s="27"/>
      <c r="ZY107" s="27"/>
      <c r="ZZ107" s="27"/>
      <c r="AAA107" s="27"/>
      <c r="AAB107" s="27"/>
      <c r="AAC107" s="27"/>
      <c r="AAD107" s="27"/>
      <c r="AAE107" s="27"/>
      <c r="AAF107" s="27"/>
      <c r="AAG107" s="27"/>
      <c r="AAH107" s="27"/>
      <c r="AAI107" s="27"/>
      <c r="AAJ107" s="27"/>
      <c r="AAK107" s="27"/>
      <c r="AAL107" s="27"/>
      <c r="AAM107" s="27"/>
      <c r="AAN107" s="27"/>
      <c r="AAO107" s="27"/>
      <c r="AAP107" s="27"/>
      <c r="AAQ107" s="27"/>
      <c r="AAR107" s="27"/>
      <c r="AAS107" s="27"/>
      <c r="AAT107" s="27"/>
      <c r="AAU107" s="27"/>
      <c r="AAV107" s="27"/>
      <c r="AAW107" s="27"/>
      <c r="AAX107" s="27"/>
      <c r="AAY107" s="27"/>
      <c r="AAZ107" s="27"/>
      <c r="ABA107" s="27"/>
      <c r="ABB107" s="27"/>
      <c r="ABC107" s="27"/>
      <c r="ABD107" s="27"/>
      <c r="ABE107" s="27"/>
      <c r="ABF107" s="27"/>
      <c r="ABG107" s="27"/>
      <c r="ABH107" s="27"/>
      <c r="ABI107" s="27"/>
      <c r="ABJ107" s="27"/>
      <c r="ABK107" s="27"/>
      <c r="ABL107" s="27"/>
      <c r="ABM107" s="27"/>
      <c r="ABN107" s="27"/>
      <c r="ABO107" s="27"/>
      <c r="ABP107" s="27"/>
      <c r="ABQ107" s="27"/>
      <c r="ABR107" s="27"/>
      <c r="ABS107" s="27"/>
      <c r="ABT107" s="27"/>
      <c r="ABU107" s="27"/>
      <c r="ABV107" s="27"/>
      <c r="ABW107" s="27"/>
      <c r="ABX107" s="27"/>
      <c r="ABY107" s="27"/>
      <c r="ABZ107" s="27"/>
      <c r="ACA107" s="27"/>
      <c r="ACB107" s="27"/>
      <c r="ACC107" s="27"/>
      <c r="ACD107" s="27"/>
      <c r="ACE107" s="27"/>
      <c r="ACF107" s="27"/>
      <c r="ACG107" s="27"/>
      <c r="ACH107" s="27"/>
      <c r="ACI107" s="27"/>
      <c r="ACJ107" s="27"/>
      <c r="ACK107" s="27"/>
      <c r="ACL107" s="27"/>
      <c r="ACM107" s="27"/>
      <c r="ACN107" s="27"/>
      <c r="ACO107" s="27"/>
      <c r="ACP107" s="27"/>
      <c r="ACQ107" s="27"/>
      <c r="ACR107" s="27"/>
      <c r="ACS107" s="27"/>
      <c r="ACT107" s="27"/>
      <c r="ACU107" s="27"/>
      <c r="ACV107" s="27"/>
      <c r="ACW107" s="27"/>
      <c r="ACX107" s="27"/>
      <c r="ACY107" s="27"/>
      <c r="ACZ107" s="27"/>
      <c r="ADA107" s="27"/>
      <c r="ADB107" s="27"/>
      <c r="ADC107" s="27"/>
      <c r="ADD107" s="27"/>
      <c r="ADE107" s="27"/>
      <c r="ADF107" s="27"/>
      <c r="ADG107" s="27"/>
      <c r="ADH107" s="27"/>
      <c r="ADI107" s="27"/>
      <c r="ADJ107" s="27"/>
      <c r="ADK107" s="27"/>
      <c r="ADL107" s="27"/>
      <c r="ADM107" s="27"/>
      <c r="ADN107" s="27"/>
      <c r="ADO107" s="27"/>
      <c r="ADP107" s="27"/>
      <c r="ADQ107" s="27"/>
      <c r="ADR107" s="27"/>
      <c r="ADS107" s="27"/>
      <c r="ADT107" s="27"/>
      <c r="ADU107" s="27"/>
      <c r="ADV107" s="27"/>
      <c r="ADW107" s="27"/>
      <c r="ADX107" s="27"/>
      <c r="ADY107" s="27"/>
      <c r="ADZ107" s="27"/>
      <c r="AEA107" s="27"/>
      <c r="AEB107" s="27"/>
      <c r="AEC107" s="27"/>
      <c r="AED107" s="27"/>
      <c r="AEE107" s="27"/>
      <c r="AEF107" s="27"/>
      <c r="AEG107" s="27"/>
      <c r="AEH107" s="27"/>
      <c r="AEI107" s="27"/>
      <c r="AEJ107" s="27"/>
      <c r="AEK107" s="27"/>
      <c r="AEL107" s="27"/>
      <c r="AEM107" s="27"/>
      <c r="AEN107" s="27"/>
      <c r="AEO107" s="27"/>
      <c r="AEP107" s="27"/>
      <c r="AEQ107" s="27"/>
      <c r="AER107" s="27"/>
      <c r="AES107" s="27"/>
      <c r="AET107" s="27"/>
      <c r="AEU107" s="27"/>
      <c r="AEV107" s="27"/>
      <c r="AEW107" s="27"/>
      <c r="AEX107" s="27"/>
      <c r="AEY107" s="27"/>
      <c r="AEZ107" s="27"/>
      <c r="AFA107" s="27"/>
      <c r="AFB107" s="27"/>
      <c r="AFC107" s="27"/>
      <c r="AFD107" s="27"/>
      <c r="AFE107" s="27"/>
      <c r="AFF107" s="27"/>
      <c r="AFG107" s="27"/>
      <c r="AFH107" s="27"/>
      <c r="AFI107" s="27"/>
      <c r="AFJ107" s="27"/>
      <c r="AFK107" s="27"/>
      <c r="AFL107" s="27"/>
      <c r="AFM107" s="27"/>
      <c r="AFN107" s="27"/>
      <c r="AFO107" s="27"/>
      <c r="AFP107" s="27"/>
      <c r="AFQ107" s="27"/>
      <c r="AFR107" s="27"/>
      <c r="AFS107" s="27"/>
      <c r="AFT107" s="27"/>
      <c r="AFU107" s="27"/>
      <c r="AFV107" s="27"/>
      <c r="AFW107" s="27"/>
      <c r="AFX107" s="27"/>
      <c r="AFY107" s="27"/>
      <c r="AFZ107" s="27"/>
      <c r="AGA107" s="27"/>
      <c r="AGB107" s="27"/>
      <c r="AGC107" s="27"/>
      <c r="AGD107" s="27"/>
      <c r="AGE107" s="27"/>
      <c r="AGF107" s="27"/>
      <c r="AGG107" s="27"/>
      <c r="AGH107" s="27"/>
      <c r="AGI107" s="27"/>
      <c r="AGJ107" s="27"/>
      <c r="AGK107" s="27"/>
      <c r="AGL107" s="27"/>
      <c r="AGM107" s="27"/>
      <c r="AGN107" s="27"/>
      <c r="AGO107" s="27"/>
      <c r="AGP107" s="27"/>
      <c r="AGQ107" s="27"/>
      <c r="AGR107" s="27"/>
      <c r="AGS107" s="27"/>
      <c r="AGT107" s="27"/>
      <c r="AGU107" s="27"/>
      <c r="AGV107" s="27"/>
      <c r="AGW107" s="27"/>
      <c r="AGX107" s="27"/>
      <c r="AGY107" s="27"/>
      <c r="AGZ107" s="27"/>
      <c r="AHA107" s="27"/>
      <c r="AHB107" s="27"/>
      <c r="AHC107" s="27"/>
      <c r="AHD107" s="27"/>
      <c r="AHE107" s="27"/>
      <c r="AHF107" s="27"/>
      <c r="AHG107" s="27"/>
      <c r="AHH107" s="27"/>
      <c r="AHI107" s="27"/>
      <c r="AHJ107" s="27"/>
      <c r="AHK107" s="27"/>
      <c r="AHL107" s="27"/>
      <c r="AHM107" s="27"/>
      <c r="AHN107" s="27"/>
      <c r="AHO107" s="27"/>
      <c r="AHP107" s="27"/>
      <c r="AHQ107" s="27"/>
      <c r="AHR107" s="27"/>
      <c r="AHS107" s="27"/>
      <c r="AHT107" s="27"/>
      <c r="AHU107" s="27"/>
      <c r="AHV107" s="27"/>
      <c r="AHW107" s="27"/>
      <c r="AHX107" s="27"/>
      <c r="AHY107" s="27"/>
      <c r="AHZ107" s="27"/>
      <c r="AIA107" s="27"/>
      <c r="AIB107" s="27"/>
      <c r="AIC107" s="27"/>
      <c r="AID107" s="27"/>
      <c r="AIE107" s="27"/>
      <c r="AIF107" s="27"/>
      <c r="AIG107" s="27"/>
      <c r="AIH107" s="27"/>
      <c r="AII107" s="27"/>
      <c r="AIJ107" s="27"/>
      <c r="AIK107" s="27"/>
      <c r="AIL107" s="27"/>
      <c r="AIM107" s="27"/>
      <c r="AIN107" s="27"/>
      <c r="AIO107" s="27"/>
      <c r="AIP107" s="27"/>
      <c r="AIQ107" s="27"/>
      <c r="AIR107" s="27"/>
      <c r="AIS107" s="27"/>
      <c r="AIT107" s="27"/>
      <c r="AIU107" s="27"/>
      <c r="AIV107" s="27"/>
      <c r="AIW107" s="27"/>
      <c r="AIX107" s="27"/>
      <c r="AIY107" s="27"/>
      <c r="AIZ107" s="27"/>
      <c r="AJA107" s="27"/>
      <c r="AJB107" s="27"/>
      <c r="AJC107" s="27"/>
      <c r="AJD107" s="27"/>
      <c r="AJE107" s="27"/>
      <c r="AJF107" s="27"/>
      <c r="AJG107" s="27"/>
      <c r="AJH107" s="27"/>
      <c r="AJI107" s="27"/>
      <c r="AJJ107" s="27"/>
      <c r="AJK107" s="27"/>
      <c r="AJL107" s="27"/>
      <c r="AJM107" s="27"/>
      <c r="AJN107" s="27"/>
      <c r="AJO107" s="27"/>
      <c r="AJP107" s="27"/>
      <c r="AJQ107" s="27"/>
      <c r="AJR107" s="27"/>
      <c r="AJS107" s="27"/>
      <c r="AJT107" s="27"/>
      <c r="AJU107" s="27"/>
      <c r="AJV107" s="27"/>
      <c r="AJW107" s="27"/>
      <c r="AJX107" s="27"/>
      <c r="AJY107" s="27"/>
      <c r="AJZ107" s="27"/>
      <c r="AKA107" s="27"/>
      <c r="AKB107" s="27"/>
      <c r="AKC107" s="27"/>
      <c r="AKD107" s="27"/>
      <c r="AKE107" s="27"/>
      <c r="AKF107" s="27"/>
      <c r="AKG107" s="27"/>
      <c r="AKH107" s="27"/>
      <c r="AKI107" s="27"/>
      <c r="AKJ107" s="27"/>
      <c r="AKK107" s="27"/>
      <c r="AKL107" s="27"/>
      <c r="AKM107" s="27"/>
      <c r="AKN107" s="27"/>
      <c r="AKO107" s="27"/>
      <c r="AKP107" s="27"/>
      <c r="AKQ107" s="27"/>
      <c r="AKR107" s="27"/>
      <c r="AKS107" s="27"/>
      <c r="AKT107" s="27"/>
      <c r="AKU107" s="27"/>
      <c r="AKV107" s="27"/>
      <c r="AKW107" s="27"/>
      <c r="AKX107" s="27"/>
      <c r="AKY107" s="27"/>
      <c r="AKZ107" s="27"/>
      <c r="ALA107" s="27"/>
      <c r="ALB107" s="27"/>
      <c r="ALC107" s="27"/>
      <c r="ALD107" s="27"/>
      <c r="ALE107" s="27"/>
      <c r="ALF107" s="27"/>
      <c r="ALG107" s="27"/>
      <c r="ALH107" s="27"/>
      <c r="ALI107" s="27"/>
      <c r="ALJ107" s="27"/>
      <c r="ALK107" s="27"/>
      <c r="ALL107" s="27"/>
      <c r="ALM107" s="27"/>
      <c r="ALN107" s="27"/>
      <c r="ALO107" s="27"/>
      <c r="ALP107" s="27"/>
      <c r="ALQ107" s="27"/>
      <c r="ALR107" s="27"/>
      <c r="ALS107" s="27"/>
      <c r="ALT107" s="27"/>
      <c r="ALU107" s="27"/>
      <c r="ALV107" s="27"/>
      <c r="ALW107" s="27"/>
      <c r="ALX107" s="27"/>
      <c r="ALY107" s="27"/>
      <c r="ALZ107" s="27"/>
      <c r="AMA107" s="27"/>
      <c r="AMB107" s="27"/>
      <c r="AMC107" s="27"/>
      <c r="AMD107" s="27"/>
      <c r="AME107" s="27"/>
      <c r="AMF107" s="27"/>
    </row>
    <row r="108" spans="1:1022">
      <c r="A108" s="15" t="s">
        <v>121</v>
      </c>
      <c r="B108" s="37" t="s">
        <v>368</v>
      </c>
      <c r="C108" s="37" t="s">
        <v>369</v>
      </c>
      <c r="D108" s="66"/>
      <c r="E108" s="38"/>
      <c r="F108" s="37" t="s">
        <v>370</v>
      </c>
      <c r="G108" s="39"/>
      <c r="H108" s="39">
        <v>1</v>
      </c>
      <c r="I108" s="37" t="s">
        <v>23</v>
      </c>
      <c r="J108" s="40">
        <f t="shared" ref="J108:J115" si="2">$J$2*H108</f>
        <v>3050</v>
      </c>
      <c r="K108" s="21" t="s">
        <v>371</v>
      </c>
      <c r="L108" s="41">
        <v>42167</v>
      </c>
      <c r="M108" s="41" t="s">
        <v>126</v>
      </c>
      <c r="N108" s="47" t="s">
        <v>372</v>
      </c>
      <c r="O108" s="27"/>
      <c r="P108" s="50"/>
      <c r="Q108" s="26"/>
      <c r="R108" s="78"/>
      <c r="S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H108" s="46"/>
    </row>
    <row r="109" spans="1:1022">
      <c r="A109" s="15" t="s">
        <v>121</v>
      </c>
      <c r="B109" s="37" t="s">
        <v>373</v>
      </c>
      <c r="C109" s="37" t="s">
        <v>374</v>
      </c>
      <c r="D109" s="66"/>
      <c r="E109" s="38"/>
      <c r="F109" s="37" t="s">
        <v>370</v>
      </c>
      <c r="G109" s="39"/>
      <c r="H109" s="39">
        <v>1</v>
      </c>
      <c r="I109" s="37" t="s">
        <v>23</v>
      </c>
      <c r="J109" s="40">
        <f t="shared" si="2"/>
        <v>3050</v>
      </c>
      <c r="K109" s="21" t="s">
        <v>371</v>
      </c>
      <c r="L109" s="41">
        <v>42167</v>
      </c>
      <c r="M109" s="41" t="s">
        <v>126</v>
      </c>
      <c r="N109" s="47" t="s">
        <v>372</v>
      </c>
      <c r="O109" s="27"/>
      <c r="P109" s="50"/>
      <c r="Q109" s="26"/>
      <c r="R109" s="78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H109" s="46"/>
    </row>
    <row r="110" spans="1:1022">
      <c r="A110" s="15" t="s">
        <v>121</v>
      </c>
      <c r="B110" s="37" t="s">
        <v>375</v>
      </c>
      <c r="C110" s="37" t="s">
        <v>376</v>
      </c>
      <c r="D110" s="66"/>
      <c r="E110" s="38"/>
      <c r="F110" s="37" t="s">
        <v>370</v>
      </c>
      <c r="G110" s="39"/>
      <c r="H110" s="39">
        <v>1</v>
      </c>
      <c r="I110" s="37" t="s">
        <v>23</v>
      </c>
      <c r="J110" s="40">
        <f t="shared" si="2"/>
        <v>3050</v>
      </c>
      <c r="K110" s="21" t="s">
        <v>371</v>
      </c>
      <c r="L110" s="41">
        <v>42167</v>
      </c>
      <c r="M110" s="41" t="s">
        <v>126</v>
      </c>
      <c r="N110" s="47" t="s">
        <v>372</v>
      </c>
      <c r="O110" s="27"/>
      <c r="P110" s="50"/>
      <c r="Q110" s="26"/>
      <c r="R110" s="78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H110" s="46"/>
    </row>
    <row r="111" spans="1:1022">
      <c r="A111" s="15" t="s">
        <v>121</v>
      </c>
      <c r="B111" s="37" t="s">
        <v>377</v>
      </c>
      <c r="C111" s="37" t="s">
        <v>378</v>
      </c>
      <c r="D111" s="66"/>
      <c r="E111" s="38"/>
      <c r="F111" s="37" t="s">
        <v>370</v>
      </c>
      <c r="G111" s="39"/>
      <c r="H111" s="39">
        <v>1</v>
      </c>
      <c r="I111" s="37" t="s">
        <v>23</v>
      </c>
      <c r="J111" s="40">
        <f t="shared" si="2"/>
        <v>3050</v>
      </c>
      <c r="K111" s="21" t="s">
        <v>371</v>
      </c>
      <c r="L111" s="41">
        <v>42167</v>
      </c>
      <c r="M111" s="41" t="s">
        <v>126</v>
      </c>
      <c r="N111" s="47" t="s">
        <v>372</v>
      </c>
      <c r="O111" s="27"/>
      <c r="P111" s="50"/>
      <c r="Q111" s="26"/>
      <c r="R111" s="78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  <c r="TK111" s="26"/>
      <c r="TL111" s="26"/>
      <c r="TM111" s="26"/>
      <c r="TN111" s="26"/>
      <c r="TO111" s="26"/>
      <c r="TP111" s="26"/>
      <c r="TQ111" s="26"/>
      <c r="TR111" s="26"/>
      <c r="TS111" s="26"/>
      <c r="TT111" s="26"/>
      <c r="TU111" s="26"/>
      <c r="TV111" s="26"/>
      <c r="TW111" s="26"/>
      <c r="TX111" s="26"/>
      <c r="TY111" s="26"/>
      <c r="TZ111" s="26"/>
      <c r="UA111" s="26"/>
      <c r="UB111" s="26"/>
      <c r="UC111" s="26"/>
      <c r="UD111" s="26"/>
      <c r="UE111" s="26"/>
      <c r="UF111" s="26"/>
      <c r="UG111" s="26"/>
      <c r="UH111" s="26"/>
      <c r="UI111" s="26"/>
      <c r="UJ111" s="26"/>
      <c r="UK111" s="26"/>
      <c r="UL111" s="26"/>
      <c r="UM111" s="26"/>
      <c r="UN111" s="26"/>
      <c r="UO111" s="26"/>
      <c r="UP111" s="26"/>
      <c r="UQ111" s="26"/>
      <c r="UR111" s="26"/>
      <c r="US111" s="26"/>
      <c r="UT111" s="26"/>
      <c r="UU111" s="26"/>
      <c r="UV111" s="26"/>
      <c r="UW111" s="26"/>
      <c r="UX111" s="26"/>
      <c r="UY111" s="26"/>
      <c r="UZ111" s="26"/>
      <c r="VA111" s="26"/>
      <c r="VB111" s="26"/>
      <c r="VC111" s="26"/>
      <c r="VD111" s="26"/>
      <c r="VE111" s="26"/>
      <c r="VF111" s="26"/>
      <c r="VG111" s="26"/>
      <c r="VH111" s="26"/>
      <c r="VI111" s="26"/>
      <c r="VJ111" s="26"/>
      <c r="VK111" s="26"/>
      <c r="VL111" s="26"/>
      <c r="VM111" s="26"/>
      <c r="VN111" s="26"/>
      <c r="VO111" s="26"/>
      <c r="VP111" s="26"/>
      <c r="VQ111" s="26"/>
      <c r="VR111" s="26"/>
      <c r="VS111" s="26"/>
      <c r="VT111" s="26"/>
      <c r="VU111" s="26"/>
      <c r="VV111" s="26"/>
      <c r="VW111" s="26"/>
      <c r="VX111" s="26"/>
      <c r="VY111" s="26"/>
      <c r="VZ111" s="26"/>
      <c r="WA111" s="26"/>
      <c r="WB111" s="26"/>
      <c r="WC111" s="26"/>
      <c r="WD111" s="26"/>
      <c r="WE111" s="26"/>
      <c r="WF111" s="26"/>
      <c r="WG111" s="26"/>
      <c r="WH111" s="26"/>
      <c r="WI111" s="26"/>
      <c r="WJ111" s="26"/>
      <c r="WK111" s="26"/>
      <c r="WL111" s="26"/>
      <c r="WM111" s="26"/>
      <c r="WN111" s="26"/>
      <c r="WO111" s="26"/>
      <c r="WP111" s="26"/>
      <c r="WQ111" s="26"/>
      <c r="WR111" s="26"/>
      <c r="WS111" s="26"/>
      <c r="WT111" s="26"/>
      <c r="WU111" s="26"/>
      <c r="WV111" s="26"/>
      <c r="WW111" s="26"/>
      <c r="WX111" s="26"/>
      <c r="WY111" s="26"/>
      <c r="WZ111" s="26"/>
      <c r="XA111" s="26"/>
      <c r="XB111" s="26"/>
      <c r="XC111" s="26"/>
      <c r="XD111" s="26"/>
      <c r="XE111" s="26"/>
      <c r="XF111" s="26"/>
      <c r="XG111" s="26"/>
      <c r="XH111" s="26"/>
      <c r="XI111" s="26"/>
      <c r="XJ111" s="26"/>
      <c r="XK111" s="26"/>
      <c r="XL111" s="26"/>
      <c r="XM111" s="26"/>
      <c r="XN111" s="26"/>
      <c r="XO111" s="26"/>
      <c r="XP111" s="26"/>
      <c r="XQ111" s="26"/>
      <c r="XR111" s="26"/>
      <c r="XS111" s="26"/>
      <c r="XT111" s="26"/>
      <c r="XU111" s="26"/>
      <c r="XV111" s="26"/>
      <c r="XW111" s="26"/>
      <c r="XX111" s="26"/>
      <c r="XY111" s="26"/>
      <c r="XZ111" s="26"/>
      <c r="YA111" s="26"/>
      <c r="YB111" s="26"/>
      <c r="YC111" s="26"/>
      <c r="YD111" s="26"/>
      <c r="YE111" s="26"/>
      <c r="YF111" s="26"/>
      <c r="YG111" s="26"/>
      <c r="YH111" s="26"/>
      <c r="YI111" s="26"/>
      <c r="YJ111" s="26"/>
      <c r="YK111" s="26"/>
      <c r="YL111" s="26"/>
      <c r="YM111" s="26"/>
      <c r="YN111" s="26"/>
      <c r="YO111" s="26"/>
      <c r="YP111" s="26"/>
      <c r="YQ111" s="26"/>
      <c r="YR111" s="26"/>
      <c r="YS111" s="26"/>
      <c r="YT111" s="26"/>
      <c r="YU111" s="26"/>
      <c r="YV111" s="26"/>
      <c r="YW111" s="26"/>
      <c r="YX111" s="26"/>
      <c r="YY111" s="26"/>
      <c r="YZ111" s="26"/>
      <c r="ZA111" s="26"/>
      <c r="ZB111" s="26"/>
      <c r="ZC111" s="26"/>
      <c r="ZD111" s="26"/>
      <c r="ZE111" s="26"/>
      <c r="ZF111" s="26"/>
      <c r="ZG111" s="26"/>
      <c r="ZH111" s="26"/>
      <c r="ZI111" s="26"/>
      <c r="ZJ111" s="26"/>
      <c r="ZK111" s="26"/>
      <c r="ZL111" s="26"/>
      <c r="ZM111" s="26"/>
      <c r="ZN111" s="26"/>
      <c r="ZO111" s="26"/>
      <c r="ZP111" s="26"/>
      <c r="ZQ111" s="26"/>
      <c r="ZR111" s="26"/>
      <c r="ZS111" s="26"/>
      <c r="ZT111" s="26"/>
      <c r="ZU111" s="26"/>
      <c r="ZV111" s="26"/>
      <c r="ZW111" s="26"/>
      <c r="ZX111" s="26"/>
      <c r="ZY111" s="26"/>
      <c r="ZZ111" s="26"/>
      <c r="AAA111" s="26"/>
      <c r="AAB111" s="26"/>
      <c r="AAC111" s="26"/>
      <c r="AAD111" s="26"/>
      <c r="AAE111" s="26"/>
      <c r="AAF111" s="26"/>
      <c r="AAG111" s="26"/>
      <c r="AAH111" s="26"/>
      <c r="AAI111" s="26"/>
      <c r="AAJ111" s="26"/>
      <c r="AAK111" s="26"/>
      <c r="AAL111" s="26"/>
      <c r="AAM111" s="26"/>
      <c r="AAN111" s="26"/>
      <c r="AAO111" s="26"/>
      <c r="AAP111" s="26"/>
      <c r="AAQ111" s="26"/>
      <c r="AAR111" s="26"/>
      <c r="AAS111" s="26"/>
      <c r="AAT111" s="26"/>
      <c r="AAU111" s="26"/>
      <c r="AAV111" s="26"/>
      <c r="AAW111" s="26"/>
      <c r="AAX111" s="26"/>
      <c r="AAY111" s="26"/>
      <c r="AAZ111" s="26"/>
      <c r="ABA111" s="26"/>
      <c r="ABB111" s="26"/>
      <c r="ABC111" s="26"/>
      <c r="ABD111" s="26"/>
      <c r="ABE111" s="26"/>
      <c r="ABF111" s="26"/>
      <c r="ABG111" s="26"/>
      <c r="ABH111" s="26"/>
      <c r="ABI111" s="26"/>
      <c r="ABJ111" s="26"/>
      <c r="ABK111" s="26"/>
      <c r="ABL111" s="26"/>
      <c r="ABM111" s="26"/>
      <c r="ABN111" s="26"/>
      <c r="ABO111" s="26"/>
      <c r="ABP111" s="26"/>
      <c r="ABQ111" s="26"/>
      <c r="ABR111" s="26"/>
      <c r="ABS111" s="26"/>
      <c r="ABT111" s="26"/>
      <c r="ABU111" s="26"/>
      <c r="ABV111" s="26"/>
      <c r="ABW111" s="26"/>
      <c r="ABX111" s="26"/>
      <c r="ABY111" s="26"/>
      <c r="ABZ111" s="26"/>
      <c r="ACA111" s="26"/>
      <c r="ACB111" s="26"/>
      <c r="ACC111" s="26"/>
      <c r="ACD111" s="26"/>
      <c r="ACE111" s="26"/>
      <c r="ACF111" s="26"/>
      <c r="ACG111" s="26"/>
      <c r="ACH111" s="26"/>
      <c r="ACI111" s="26"/>
      <c r="ACJ111" s="26"/>
      <c r="ACK111" s="26"/>
      <c r="ACL111" s="26"/>
      <c r="ACM111" s="26"/>
      <c r="ACN111" s="26"/>
      <c r="ACO111" s="26"/>
      <c r="ACP111" s="26"/>
      <c r="ACQ111" s="26"/>
      <c r="ACR111" s="26"/>
      <c r="ACS111" s="26"/>
      <c r="ACT111" s="26"/>
      <c r="ACU111" s="26"/>
      <c r="ACV111" s="26"/>
      <c r="ACW111" s="26"/>
      <c r="ACX111" s="26"/>
      <c r="ACY111" s="26"/>
      <c r="ACZ111" s="26"/>
      <c r="ADA111" s="26"/>
      <c r="ADB111" s="26"/>
      <c r="ADC111" s="26"/>
      <c r="ADD111" s="26"/>
      <c r="ADE111" s="26"/>
      <c r="ADF111" s="26"/>
      <c r="ADG111" s="26"/>
      <c r="ADH111" s="26"/>
      <c r="ADI111" s="26"/>
      <c r="ADJ111" s="26"/>
      <c r="ADK111" s="26"/>
      <c r="ADL111" s="26"/>
      <c r="ADM111" s="26"/>
      <c r="ADN111" s="26"/>
      <c r="ADO111" s="26"/>
      <c r="ADP111" s="26"/>
      <c r="ADQ111" s="26"/>
      <c r="ADR111" s="26"/>
      <c r="ADS111" s="26"/>
      <c r="ADT111" s="26"/>
      <c r="ADU111" s="26"/>
      <c r="ADV111" s="26"/>
      <c r="ADW111" s="26"/>
      <c r="ADX111" s="26"/>
      <c r="ADY111" s="26"/>
      <c r="ADZ111" s="26"/>
      <c r="AEA111" s="26"/>
      <c r="AEB111" s="26"/>
      <c r="AEC111" s="26"/>
      <c r="AED111" s="26"/>
      <c r="AEE111" s="26"/>
      <c r="AEF111" s="26"/>
      <c r="AEG111" s="26"/>
      <c r="AEH111" s="26"/>
      <c r="AEI111" s="26"/>
      <c r="AEJ111" s="26"/>
      <c r="AEK111" s="26"/>
      <c r="AEL111" s="26"/>
      <c r="AEM111" s="26"/>
      <c r="AEN111" s="26"/>
      <c r="AEO111" s="26"/>
      <c r="AEP111" s="26"/>
      <c r="AEQ111" s="26"/>
      <c r="AER111" s="26"/>
      <c r="AES111" s="26"/>
      <c r="AET111" s="26"/>
      <c r="AEU111" s="26"/>
      <c r="AEV111" s="26"/>
      <c r="AEW111" s="26"/>
      <c r="AEX111" s="26"/>
      <c r="AEY111" s="26"/>
      <c r="AEZ111" s="26"/>
      <c r="AFA111" s="26"/>
      <c r="AFB111" s="26"/>
      <c r="AFC111" s="26"/>
      <c r="AFD111" s="26"/>
      <c r="AFE111" s="26"/>
      <c r="AFF111" s="26"/>
      <c r="AFG111" s="26"/>
      <c r="AFH111" s="26"/>
      <c r="AFI111" s="26"/>
      <c r="AFJ111" s="26"/>
      <c r="AFK111" s="26"/>
      <c r="AFL111" s="26"/>
      <c r="AFM111" s="26"/>
      <c r="AFN111" s="26"/>
      <c r="AFO111" s="26"/>
      <c r="AFP111" s="26"/>
      <c r="AFQ111" s="26"/>
      <c r="AFR111" s="26"/>
      <c r="AFS111" s="26"/>
      <c r="AFT111" s="26"/>
      <c r="AFU111" s="26"/>
      <c r="AFV111" s="26"/>
      <c r="AFW111" s="26"/>
      <c r="AFX111" s="26"/>
      <c r="AFY111" s="26"/>
      <c r="AFZ111" s="26"/>
      <c r="AGA111" s="26"/>
      <c r="AGB111" s="26"/>
      <c r="AGC111" s="26"/>
      <c r="AGD111" s="26"/>
      <c r="AGE111" s="26"/>
      <c r="AGF111" s="26"/>
      <c r="AGG111" s="26"/>
      <c r="AGH111" s="26"/>
      <c r="AGI111" s="26"/>
      <c r="AGJ111" s="26"/>
      <c r="AGK111" s="26"/>
      <c r="AGL111" s="26"/>
      <c r="AGM111" s="26"/>
      <c r="AGN111" s="26"/>
      <c r="AGO111" s="26"/>
      <c r="AGP111" s="26"/>
      <c r="AGQ111" s="26"/>
      <c r="AGR111" s="26"/>
      <c r="AGS111" s="26"/>
      <c r="AGT111" s="26"/>
      <c r="AGU111" s="26"/>
      <c r="AGV111" s="26"/>
      <c r="AGW111" s="26"/>
      <c r="AGX111" s="26"/>
      <c r="AGY111" s="26"/>
      <c r="AGZ111" s="26"/>
      <c r="AHA111" s="26"/>
      <c r="AHB111" s="26"/>
      <c r="AHC111" s="26"/>
      <c r="AHD111" s="26"/>
      <c r="AHE111" s="26"/>
      <c r="AHF111" s="26"/>
      <c r="AHG111" s="26"/>
      <c r="AHH111" s="26"/>
      <c r="AHI111" s="26"/>
      <c r="AHJ111" s="26"/>
      <c r="AHK111" s="26"/>
      <c r="AHL111" s="26"/>
      <c r="AHM111" s="26"/>
      <c r="AHN111" s="26"/>
      <c r="AHO111" s="26"/>
      <c r="AHP111" s="26"/>
      <c r="AHQ111" s="26"/>
      <c r="AHR111" s="26"/>
      <c r="AHS111" s="26"/>
      <c r="AHT111" s="26"/>
      <c r="AHU111" s="26"/>
      <c r="AHV111" s="26"/>
      <c r="AHW111" s="26"/>
      <c r="AHX111" s="26"/>
      <c r="AHY111" s="26"/>
      <c r="AHZ111" s="26"/>
      <c r="AIA111" s="26"/>
      <c r="AIB111" s="26"/>
      <c r="AIC111" s="26"/>
      <c r="AID111" s="26"/>
      <c r="AIE111" s="26"/>
      <c r="AIF111" s="26"/>
      <c r="AIG111" s="26"/>
      <c r="AIH111" s="26"/>
      <c r="AII111" s="26"/>
      <c r="AIJ111" s="26"/>
      <c r="AIK111" s="26"/>
      <c r="AIL111" s="26"/>
      <c r="AIM111" s="26"/>
      <c r="AIN111" s="26"/>
      <c r="AIO111" s="26"/>
      <c r="AIP111" s="26"/>
      <c r="AIQ111" s="26"/>
      <c r="AIR111" s="26"/>
      <c r="AIS111" s="26"/>
      <c r="AIT111" s="26"/>
      <c r="AIU111" s="26"/>
      <c r="AIV111" s="26"/>
      <c r="AIW111" s="26"/>
      <c r="AIX111" s="26"/>
      <c r="AIY111" s="26"/>
      <c r="AIZ111" s="26"/>
      <c r="AJA111" s="26"/>
      <c r="AJB111" s="26"/>
      <c r="AJC111" s="26"/>
      <c r="AJD111" s="26"/>
      <c r="AJE111" s="26"/>
      <c r="AJF111" s="26"/>
      <c r="AJG111" s="26"/>
      <c r="AJH111" s="26"/>
      <c r="AJI111" s="26"/>
      <c r="AJJ111" s="26"/>
      <c r="AJK111" s="26"/>
      <c r="AJL111" s="26"/>
      <c r="AJM111" s="26"/>
      <c r="AJN111" s="26"/>
      <c r="AJO111" s="26"/>
      <c r="AJP111" s="26"/>
      <c r="AJQ111" s="26"/>
      <c r="AJR111" s="26"/>
      <c r="AJS111" s="26"/>
      <c r="AJT111" s="26"/>
      <c r="AJU111" s="26"/>
      <c r="AJV111" s="26"/>
      <c r="AJW111" s="26"/>
      <c r="AJX111" s="26"/>
      <c r="AJY111" s="26"/>
      <c r="AJZ111" s="26"/>
      <c r="AKA111" s="26"/>
      <c r="AKB111" s="26"/>
      <c r="AKC111" s="26"/>
      <c r="AKD111" s="26"/>
      <c r="AKE111" s="26"/>
      <c r="AKF111" s="26"/>
      <c r="AKG111" s="26"/>
      <c r="AKH111" s="26"/>
      <c r="AKI111" s="26"/>
      <c r="AKJ111" s="26"/>
      <c r="AKK111" s="26"/>
      <c r="AKL111" s="26"/>
      <c r="AKM111" s="26"/>
      <c r="AKN111" s="26"/>
      <c r="AKO111" s="26"/>
      <c r="AKP111" s="26"/>
      <c r="AKQ111" s="26"/>
      <c r="AKR111" s="26"/>
      <c r="AKS111" s="26"/>
      <c r="AKT111" s="26"/>
      <c r="AKU111" s="26"/>
      <c r="AKV111" s="26"/>
      <c r="AKW111" s="26"/>
      <c r="AKX111" s="26"/>
      <c r="AKY111" s="26"/>
      <c r="AKZ111" s="26"/>
      <c r="ALA111" s="26"/>
      <c r="ALB111" s="26"/>
      <c r="ALC111" s="26"/>
      <c r="ALD111" s="26"/>
      <c r="ALE111" s="26"/>
      <c r="ALF111" s="26"/>
      <c r="ALG111" s="26"/>
      <c r="ALH111" s="26"/>
      <c r="ALI111" s="26"/>
      <c r="ALJ111" s="26"/>
      <c r="ALK111" s="26"/>
      <c r="ALL111" s="26"/>
      <c r="ALM111" s="26"/>
      <c r="ALN111" s="26"/>
      <c r="ALO111" s="26"/>
      <c r="ALP111" s="26"/>
      <c r="ALQ111" s="26"/>
      <c r="ALR111" s="26"/>
      <c r="ALS111" s="26"/>
      <c r="ALT111" s="26"/>
      <c r="ALU111" s="26"/>
      <c r="ALV111" s="26"/>
      <c r="ALW111" s="26"/>
      <c r="ALX111" s="26"/>
      <c r="ALY111" s="26"/>
      <c r="ALZ111" s="26"/>
      <c r="AMA111" s="26"/>
      <c r="AMB111" s="26"/>
      <c r="AMC111" s="26"/>
      <c r="AMD111" s="26"/>
      <c r="AME111" s="26"/>
      <c r="AMF111" s="26"/>
      <c r="AMH111" s="46"/>
    </row>
    <row r="112" spans="1:1022">
      <c r="A112" s="15" t="s">
        <v>121</v>
      </c>
      <c r="B112" s="37" t="s">
        <v>379</v>
      </c>
      <c r="C112" s="37" t="s">
        <v>380</v>
      </c>
      <c r="D112" s="66"/>
      <c r="E112" s="38"/>
      <c r="F112" s="37" t="s">
        <v>370</v>
      </c>
      <c r="G112" s="39"/>
      <c r="H112" s="39">
        <v>1</v>
      </c>
      <c r="I112" s="37" t="s">
        <v>23</v>
      </c>
      <c r="J112" s="40">
        <f t="shared" si="2"/>
        <v>3050</v>
      </c>
      <c r="K112" s="21" t="s">
        <v>371</v>
      </c>
      <c r="L112" s="41">
        <v>42167</v>
      </c>
      <c r="M112" s="41" t="s">
        <v>126</v>
      </c>
      <c r="N112" s="47" t="s">
        <v>372</v>
      </c>
      <c r="O112" s="27"/>
      <c r="P112" s="50"/>
      <c r="Q112" s="26"/>
      <c r="R112" s="78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  <c r="TK112" s="26"/>
      <c r="TL112" s="26"/>
      <c r="TM112" s="26"/>
      <c r="TN112" s="26"/>
      <c r="TO112" s="26"/>
      <c r="TP112" s="26"/>
      <c r="TQ112" s="26"/>
      <c r="TR112" s="26"/>
      <c r="TS112" s="26"/>
      <c r="TT112" s="26"/>
      <c r="TU112" s="26"/>
      <c r="TV112" s="26"/>
      <c r="TW112" s="26"/>
      <c r="TX112" s="26"/>
      <c r="TY112" s="26"/>
      <c r="TZ112" s="26"/>
      <c r="UA112" s="26"/>
      <c r="UB112" s="26"/>
      <c r="UC112" s="26"/>
      <c r="UD112" s="26"/>
      <c r="UE112" s="26"/>
      <c r="UF112" s="26"/>
      <c r="UG112" s="26"/>
      <c r="UH112" s="26"/>
      <c r="UI112" s="26"/>
      <c r="UJ112" s="26"/>
      <c r="UK112" s="26"/>
      <c r="UL112" s="26"/>
      <c r="UM112" s="26"/>
      <c r="UN112" s="26"/>
      <c r="UO112" s="26"/>
      <c r="UP112" s="26"/>
      <c r="UQ112" s="26"/>
      <c r="UR112" s="26"/>
      <c r="US112" s="26"/>
      <c r="UT112" s="26"/>
      <c r="UU112" s="26"/>
      <c r="UV112" s="26"/>
      <c r="UW112" s="26"/>
      <c r="UX112" s="26"/>
      <c r="UY112" s="26"/>
      <c r="UZ112" s="26"/>
      <c r="VA112" s="26"/>
      <c r="VB112" s="26"/>
      <c r="VC112" s="26"/>
      <c r="VD112" s="26"/>
      <c r="VE112" s="26"/>
      <c r="VF112" s="26"/>
      <c r="VG112" s="26"/>
      <c r="VH112" s="26"/>
      <c r="VI112" s="26"/>
      <c r="VJ112" s="26"/>
      <c r="VK112" s="26"/>
      <c r="VL112" s="26"/>
      <c r="VM112" s="26"/>
      <c r="VN112" s="26"/>
      <c r="VO112" s="26"/>
      <c r="VP112" s="26"/>
      <c r="VQ112" s="26"/>
      <c r="VR112" s="26"/>
      <c r="VS112" s="26"/>
      <c r="VT112" s="26"/>
      <c r="VU112" s="26"/>
      <c r="VV112" s="26"/>
      <c r="VW112" s="26"/>
      <c r="VX112" s="26"/>
      <c r="VY112" s="26"/>
      <c r="VZ112" s="26"/>
      <c r="WA112" s="26"/>
      <c r="WB112" s="26"/>
      <c r="WC112" s="26"/>
      <c r="WD112" s="26"/>
      <c r="WE112" s="26"/>
      <c r="WF112" s="26"/>
      <c r="WG112" s="26"/>
      <c r="WH112" s="26"/>
      <c r="WI112" s="26"/>
      <c r="WJ112" s="26"/>
      <c r="WK112" s="26"/>
      <c r="WL112" s="26"/>
      <c r="WM112" s="26"/>
      <c r="WN112" s="26"/>
      <c r="WO112" s="26"/>
      <c r="WP112" s="26"/>
      <c r="WQ112" s="26"/>
      <c r="WR112" s="26"/>
      <c r="WS112" s="26"/>
      <c r="WT112" s="26"/>
      <c r="WU112" s="26"/>
      <c r="WV112" s="26"/>
      <c r="WW112" s="26"/>
      <c r="WX112" s="26"/>
      <c r="WY112" s="26"/>
      <c r="WZ112" s="26"/>
      <c r="XA112" s="26"/>
      <c r="XB112" s="26"/>
      <c r="XC112" s="26"/>
      <c r="XD112" s="26"/>
      <c r="XE112" s="26"/>
      <c r="XF112" s="26"/>
      <c r="XG112" s="26"/>
      <c r="XH112" s="26"/>
      <c r="XI112" s="26"/>
      <c r="XJ112" s="26"/>
      <c r="XK112" s="26"/>
      <c r="XL112" s="26"/>
      <c r="XM112" s="26"/>
      <c r="XN112" s="26"/>
      <c r="XO112" s="26"/>
      <c r="XP112" s="26"/>
      <c r="XQ112" s="26"/>
      <c r="XR112" s="26"/>
      <c r="XS112" s="26"/>
      <c r="XT112" s="26"/>
      <c r="XU112" s="26"/>
      <c r="XV112" s="26"/>
      <c r="XW112" s="26"/>
      <c r="XX112" s="26"/>
      <c r="XY112" s="26"/>
      <c r="XZ112" s="26"/>
      <c r="YA112" s="26"/>
      <c r="YB112" s="26"/>
      <c r="YC112" s="26"/>
      <c r="YD112" s="26"/>
      <c r="YE112" s="26"/>
      <c r="YF112" s="26"/>
      <c r="YG112" s="26"/>
      <c r="YH112" s="26"/>
      <c r="YI112" s="26"/>
      <c r="YJ112" s="26"/>
      <c r="YK112" s="26"/>
      <c r="YL112" s="26"/>
      <c r="YM112" s="26"/>
      <c r="YN112" s="26"/>
      <c r="YO112" s="26"/>
      <c r="YP112" s="26"/>
      <c r="YQ112" s="26"/>
      <c r="YR112" s="26"/>
      <c r="YS112" s="26"/>
      <c r="YT112" s="26"/>
      <c r="YU112" s="26"/>
      <c r="YV112" s="26"/>
      <c r="YW112" s="26"/>
      <c r="YX112" s="26"/>
      <c r="YY112" s="26"/>
      <c r="YZ112" s="26"/>
      <c r="ZA112" s="26"/>
      <c r="ZB112" s="26"/>
      <c r="ZC112" s="26"/>
      <c r="ZD112" s="26"/>
      <c r="ZE112" s="26"/>
      <c r="ZF112" s="26"/>
      <c r="ZG112" s="26"/>
      <c r="ZH112" s="26"/>
      <c r="ZI112" s="26"/>
      <c r="ZJ112" s="26"/>
      <c r="ZK112" s="26"/>
      <c r="ZL112" s="26"/>
      <c r="ZM112" s="26"/>
      <c r="ZN112" s="26"/>
      <c r="ZO112" s="26"/>
      <c r="ZP112" s="26"/>
      <c r="ZQ112" s="26"/>
      <c r="ZR112" s="26"/>
      <c r="ZS112" s="26"/>
      <c r="ZT112" s="26"/>
      <c r="ZU112" s="26"/>
      <c r="ZV112" s="26"/>
      <c r="ZW112" s="26"/>
      <c r="ZX112" s="26"/>
      <c r="ZY112" s="26"/>
      <c r="ZZ112" s="26"/>
      <c r="AAA112" s="26"/>
      <c r="AAB112" s="26"/>
      <c r="AAC112" s="26"/>
      <c r="AAD112" s="26"/>
      <c r="AAE112" s="26"/>
      <c r="AAF112" s="26"/>
      <c r="AAG112" s="26"/>
      <c r="AAH112" s="26"/>
      <c r="AAI112" s="26"/>
      <c r="AAJ112" s="26"/>
      <c r="AAK112" s="26"/>
      <c r="AAL112" s="26"/>
      <c r="AAM112" s="26"/>
      <c r="AAN112" s="26"/>
      <c r="AAO112" s="26"/>
      <c r="AAP112" s="26"/>
      <c r="AAQ112" s="26"/>
      <c r="AAR112" s="26"/>
      <c r="AAS112" s="26"/>
      <c r="AAT112" s="26"/>
      <c r="AAU112" s="26"/>
      <c r="AAV112" s="26"/>
      <c r="AAW112" s="26"/>
      <c r="AAX112" s="26"/>
      <c r="AAY112" s="26"/>
      <c r="AAZ112" s="26"/>
      <c r="ABA112" s="26"/>
      <c r="ABB112" s="26"/>
      <c r="ABC112" s="26"/>
      <c r="ABD112" s="26"/>
      <c r="ABE112" s="26"/>
      <c r="ABF112" s="26"/>
      <c r="ABG112" s="26"/>
      <c r="ABH112" s="26"/>
      <c r="ABI112" s="26"/>
      <c r="ABJ112" s="26"/>
      <c r="ABK112" s="26"/>
      <c r="ABL112" s="26"/>
      <c r="ABM112" s="26"/>
      <c r="ABN112" s="26"/>
      <c r="ABO112" s="26"/>
      <c r="ABP112" s="26"/>
      <c r="ABQ112" s="26"/>
      <c r="ABR112" s="26"/>
      <c r="ABS112" s="26"/>
      <c r="ABT112" s="26"/>
      <c r="ABU112" s="26"/>
      <c r="ABV112" s="26"/>
      <c r="ABW112" s="26"/>
      <c r="ABX112" s="26"/>
      <c r="ABY112" s="26"/>
      <c r="ABZ112" s="26"/>
      <c r="ACA112" s="26"/>
      <c r="ACB112" s="26"/>
      <c r="ACC112" s="26"/>
      <c r="ACD112" s="26"/>
      <c r="ACE112" s="26"/>
      <c r="ACF112" s="26"/>
      <c r="ACG112" s="26"/>
      <c r="ACH112" s="26"/>
      <c r="ACI112" s="26"/>
      <c r="ACJ112" s="26"/>
      <c r="ACK112" s="26"/>
      <c r="ACL112" s="26"/>
      <c r="ACM112" s="26"/>
      <c r="ACN112" s="26"/>
      <c r="ACO112" s="26"/>
      <c r="ACP112" s="26"/>
      <c r="ACQ112" s="26"/>
      <c r="ACR112" s="26"/>
      <c r="ACS112" s="26"/>
      <c r="ACT112" s="26"/>
      <c r="ACU112" s="26"/>
      <c r="ACV112" s="26"/>
      <c r="ACW112" s="26"/>
      <c r="ACX112" s="26"/>
      <c r="ACY112" s="26"/>
      <c r="ACZ112" s="26"/>
      <c r="ADA112" s="26"/>
      <c r="ADB112" s="26"/>
      <c r="ADC112" s="26"/>
      <c r="ADD112" s="26"/>
      <c r="ADE112" s="26"/>
      <c r="ADF112" s="26"/>
      <c r="ADG112" s="26"/>
      <c r="ADH112" s="26"/>
      <c r="ADI112" s="26"/>
      <c r="ADJ112" s="26"/>
      <c r="ADK112" s="26"/>
      <c r="ADL112" s="26"/>
      <c r="ADM112" s="26"/>
      <c r="ADN112" s="26"/>
      <c r="ADO112" s="26"/>
      <c r="ADP112" s="26"/>
      <c r="ADQ112" s="26"/>
      <c r="ADR112" s="26"/>
      <c r="ADS112" s="26"/>
      <c r="ADT112" s="26"/>
      <c r="ADU112" s="26"/>
      <c r="ADV112" s="26"/>
      <c r="ADW112" s="26"/>
      <c r="ADX112" s="26"/>
      <c r="ADY112" s="26"/>
      <c r="ADZ112" s="26"/>
      <c r="AEA112" s="26"/>
      <c r="AEB112" s="26"/>
      <c r="AEC112" s="26"/>
      <c r="AED112" s="26"/>
      <c r="AEE112" s="26"/>
      <c r="AEF112" s="26"/>
      <c r="AEG112" s="26"/>
      <c r="AEH112" s="26"/>
      <c r="AEI112" s="26"/>
      <c r="AEJ112" s="26"/>
      <c r="AEK112" s="26"/>
      <c r="AEL112" s="26"/>
      <c r="AEM112" s="26"/>
      <c r="AEN112" s="26"/>
      <c r="AEO112" s="26"/>
      <c r="AEP112" s="26"/>
      <c r="AEQ112" s="26"/>
      <c r="AER112" s="26"/>
      <c r="AES112" s="26"/>
      <c r="AET112" s="26"/>
      <c r="AEU112" s="26"/>
      <c r="AEV112" s="26"/>
      <c r="AEW112" s="26"/>
      <c r="AEX112" s="26"/>
      <c r="AEY112" s="26"/>
      <c r="AEZ112" s="26"/>
      <c r="AFA112" s="26"/>
      <c r="AFB112" s="26"/>
      <c r="AFC112" s="26"/>
      <c r="AFD112" s="26"/>
      <c r="AFE112" s="26"/>
      <c r="AFF112" s="26"/>
      <c r="AFG112" s="26"/>
      <c r="AFH112" s="26"/>
      <c r="AFI112" s="26"/>
      <c r="AFJ112" s="26"/>
      <c r="AFK112" s="26"/>
      <c r="AFL112" s="26"/>
      <c r="AFM112" s="26"/>
      <c r="AFN112" s="26"/>
      <c r="AFO112" s="26"/>
      <c r="AFP112" s="26"/>
      <c r="AFQ112" s="26"/>
      <c r="AFR112" s="26"/>
      <c r="AFS112" s="26"/>
      <c r="AFT112" s="26"/>
      <c r="AFU112" s="26"/>
      <c r="AFV112" s="26"/>
      <c r="AFW112" s="26"/>
      <c r="AFX112" s="26"/>
      <c r="AFY112" s="26"/>
      <c r="AFZ112" s="26"/>
      <c r="AGA112" s="26"/>
      <c r="AGB112" s="26"/>
      <c r="AGC112" s="26"/>
      <c r="AGD112" s="26"/>
      <c r="AGE112" s="26"/>
      <c r="AGF112" s="26"/>
      <c r="AGG112" s="26"/>
      <c r="AGH112" s="26"/>
      <c r="AGI112" s="26"/>
      <c r="AGJ112" s="26"/>
      <c r="AGK112" s="26"/>
      <c r="AGL112" s="26"/>
      <c r="AGM112" s="26"/>
      <c r="AGN112" s="26"/>
      <c r="AGO112" s="26"/>
      <c r="AGP112" s="26"/>
      <c r="AGQ112" s="26"/>
      <c r="AGR112" s="26"/>
      <c r="AGS112" s="26"/>
      <c r="AGT112" s="26"/>
      <c r="AGU112" s="26"/>
      <c r="AGV112" s="26"/>
      <c r="AGW112" s="26"/>
      <c r="AGX112" s="26"/>
      <c r="AGY112" s="26"/>
      <c r="AGZ112" s="26"/>
      <c r="AHA112" s="26"/>
      <c r="AHB112" s="26"/>
      <c r="AHC112" s="26"/>
      <c r="AHD112" s="26"/>
      <c r="AHE112" s="26"/>
      <c r="AHF112" s="26"/>
      <c r="AHG112" s="26"/>
      <c r="AHH112" s="26"/>
      <c r="AHI112" s="26"/>
      <c r="AHJ112" s="26"/>
      <c r="AHK112" s="26"/>
      <c r="AHL112" s="26"/>
      <c r="AHM112" s="26"/>
      <c r="AHN112" s="26"/>
      <c r="AHO112" s="26"/>
      <c r="AHP112" s="26"/>
      <c r="AHQ112" s="26"/>
      <c r="AHR112" s="26"/>
      <c r="AHS112" s="26"/>
      <c r="AHT112" s="26"/>
      <c r="AHU112" s="26"/>
      <c r="AHV112" s="26"/>
      <c r="AHW112" s="26"/>
      <c r="AHX112" s="26"/>
      <c r="AHY112" s="26"/>
      <c r="AHZ112" s="26"/>
      <c r="AIA112" s="26"/>
      <c r="AIB112" s="26"/>
      <c r="AIC112" s="26"/>
      <c r="AID112" s="26"/>
      <c r="AIE112" s="26"/>
      <c r="AIF112" s="26"/>
      <c r="AIG112" s="26"/>
      <c r="AIH112" s="26"/>
      <c r="AII112" s="26"/>
      <c r="AIJ112" s="26"/>
      <c r="AIK112" s="26"/>
      <c r="AIL112" s="26"/>
      <c r="AIM112" s="26"/>
      <c r="AIN112" s="26"/>
      <c r="AIO112" s="26"/>
      <c r="AIP112" s="26"/>
      <c r="AIQ112" s="26"/>
      <c r="AIR112" s="26"/>
      <c r="AIS112" s="26"/>
      <c r="AIT112" s="26"/>
      <c r="AIU112" s="26"/>
      <c r="AIV112" s="26"/>
      <c r="AIW112" s="26"/>
      <c r="AIX112" s="26"/>
      <c r="AIY112" s="26"/>
      <c r="AIZ112" s="26"/>
      <c r="AJA112" s="26"/>
      <c r="AJB112" s="26"/>
      <c r="AJC112" s="26"/>
      <c r="AJD112" s="26"/>
      <c r="AJE112" s="26"/>
      <c r="AJF112" s="26"/>
      <c r="AJG112" s="26"/>
      <c r="AJH112" s="26"/>
      <c r="AJI112" s="26"/>
      <c r="AJJ112" s="26"/>
      <c r="AJK112" s="26"/>
      <c r="AJL112" s="26"/>
      <c r="AJM112" s="26"/>
      <c r="AJN112" s="26"/>
      <c r="AJO112" s="26"/>
      <c r="AJP112" s="26"/>
      <c r="AJQ112" s="26"/>
      <c r="AJR112" s="26"/>
      <c r="AJS112" s="26"/>
      <c r="AJT112" s="26"/>
      <c r="AJU112" s="26"/>
      <c r="AJV112" s="26"/>
      <c r="AJW112" s="26"/>
      <c r="AJX112" s="26"/>
      <c r="AJY112" s="26"/>
      <c r="AJZ112" s="26"/>
      <c r="AKA112" s="26"/>
      <c r="AKB112" s="26"/>
      <c r="AKC112" s="26"/>
      <c r="AKD112" s="26"/>
      <c r="AKE112" s="26"/>
      <c r="AKF112" s="26"/>
      <c r="AKG112" s="26"/>
      <c r="AKH112" s="26"/>
      <c r="AKI112" s="26"/>
      <c r="AKJ112" s="26"/>
      <c r="AKK112" s="26"/>
      <c r="AKL112" s="26"/>
      <c r="AKM112" s="26"/>
      <c r="AKN112" s="26"/>
      <c r="AKO112" s="26"/>
      <c r="AKP112" s="26"/>
      <c r="AKQ112" s="26"/>
      <c r="AKR112" s="26"/>
      <c r="AKS112" s="26"/>
      <c r="AKT112" s="26"/>
      <c r="AKU112" s="26"/>
      <c r="AKV112" s="26"/>
      <c r="AKW112" s="26"/>
      <c r="AKX112" s="26"/>
      <c r="AKY112" s="26"/>
      <c r="AKZ112" s="26"/>
      <c r="ALA112" s="26"/>
      <c r="ALB112" s="26"/>
      <c r="ALC112" s="26"/>
      <c r="ALD112" s="26"/>
      <c r="ALE112" s="26"/>
      <c r="ALF112" s="26"/>
      <c r="ALG112" s="26"/>
      <c r="ALH112" s="26"/>
      <c r="ALI112" s="26"/>
      <c r="ALJ112" s="26"/>
      <c r="ALK112" s="26"/>
      <c r="ALL112" s="26"/>
      <c r="ALM112" s="26"/>
      <c r="ALN112" s="26"/>
      <c r="ALO112" s="26"/>
      <c r="ALP112" s="26"/>
      <c r="ALQ112" s="26"/>
      <c r="ALR112" s="26"/>
      <c r="ALS112" s="26"/>
      <c r="ALT112" s="26"/>
      <c r="ALU112" s="26"/>
      <c r="ALV112" s="26"/>
      <c r="ALW112" s="26"/>
      <c r="ALX112" s="26"/>
      <c r="ALY112" s="26"/>
      <c r="ALZ112" s="26"/>
      <c r="AMA112" s="26"/>
      <c r="AMB112" s="26"/>
      <c r="AMC112" s="26"/>
      <c r="AMD112" s="26"/>
      <c r="AME112" s="26"/>
      <c r="AMF112" s="26"/>
      <c r="AMH112" s="46"/>
    </row>
    <row r="113" spans="1:1022">
      <c r="A113" s="15" t="s">
        <v>121</v>
      </c>
      <c r="B113" s="37" t="s">
        <v>381</v>
      </c>
      <c r="C113" s="37" t="s">
        <v>382</v>
      </c>
      <c r="D113" s="66"/>
      <c r="E113" s="38"/>
      <c r="F113" s="37" t="s">
        <v>370</v>
      </c>
      <c r="G113" s="39"/>
      <c r="H113" s="39">
        <v>1</v>
      </c>
      <c r="I113" s="37" t="s">
        <v>23</v>
      </c>
      <c r="J113" s="40">
        <f t="shared" si="2"/>
        <v>3050</v>
      </c>
      <c r="K113" s="21" t="s">
        <v>371</v>
      </c>
      <c r="L113" s="41">
        <v>42167</v>
      </c>
      <c r="M113" s="41" t="s">
        <v>126</v>
      </c>
      <c r="N113" s="47" t="s">
        <v>372</v>
      </c>
      <c r="O113" s="27"/>
      <c r="P113" s="50"/>
      <c r="Q113" s="26"/>
      <c r="R113" s="78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  <c r="TJ113" s="26"/>
      <c r="TK113" s="26"/>
      <c r="TL113" s="26"/>
      <c r="TM113" s="26"/>
      <c r="TN113" s="26"/>
      <c r="TO113" s="26"/>
      <c r="TP113" s="26"/>
      <c r="TQ113" s="26"/>
      <c r="TR113" s="26"/>
      <c r="TS113" s="26"/>
      <c r="TT113" s="26"/>
      <c r="TU113" s="26"/>
      <c r="TV113" s="26"/>
      <c r="TW113" s="26"/>
      <c r="TX113" s="26"/>
      <c r="TY113" s="26"/>
      <c r="TZ113" s="26"/>
      <c r="UA113" s="26"/>
      <c r="UB113" s="26"/>
      <c r="UC113" s="26"/>
      <c r="UD113" s="26"/>
      <c r="UE113" s="26"/>
      <c r="UF113" s="26"/>
      <c r="UG113" s="26"/>
      <c r="UH113" s="26"/>
      <c r="UI113" s="26"/>
      <c r="UJ113" s="26"/>
      <c r="UK113" s="26"/>
      <c r="UL113" s="26"/>
      <c r="UM113" s="26"/>
      <c r="UN113" s="26"/>
      <c r="UO113" s="26"/>
      <c r="UP113" s="26"/>
      <c r="UQ113" s="26"/>
      <c r="UR113" s="26"/>
      <c r="US113" s="26"/>
      <c r="UT113" s="26"/>
      <c r="UU113" s="26"/>
      <c r="UV113" s="26"/>
      <c r="UW113" s="26"/>
      <c r="UX113" s="26"/>
      <c r="UY113" s="26"/>
      <c r="UZ113" s="26"/>
      <c r="VA113" s="26"/>
      <c r="VB113" s="26"/>
      <c r="VC113" s="26"/>
      <c r="VD113" s="26"/>
      <c r="VE113" s="26"/>
      <c r="VF113" s="26"/>
      <c r="VG113" s="26"/>
      <c r="VH113" s="26"/>
      <c r="VI113" s="26"/>
      <c r="VJ113" s="26"/>
      <c r="VK113" s="26"/>
      <c r="VL113" s="26"/>
      <c r="VM113" s="26"/>
      <c r="VN113" s="26"/>
      <c r="VO113" s="26"/>
      <c r="VP113" s="26"/>
      <c r="VQ113" s="26"/>
      <c r="VR113" s="26"/>
      <c r="VS113" s="26"/>
      <c r="VT113" s="26"/>
      <c r="VU113" s="26"/>
      <c r="VV113" s="26"/>
      <c r="VW113" s="26"/>
      <c r="VX113" s="26"/>
      <c r="VY113" s="26"/>
      <c r="VZ113" s="26"/>
      <c r="WA113" s="26"/>
      <c r="WB113" s="26"/>
      <c r="WC113" s="26"/>
      <c r="WD113" s="26"/>
      <c r="WE113" s="26"/>
      <c r="WF113" s="26"/>
      <c r="WG113" s="26"/>
      <c r="WH113" s="26"/>
      <c r="WI113" s="26"/>
      <c r="WJ113" s="26"/>
      <c r="WK113" s="26"/>
      <c r="WL113" s="26"/>
      <c r="WM113" s="26"/>
      <c r="WN113" s="26"/>
      <c r="WO113" s="26"/>
      <c r="WP113" s="26"/>
      <c r="WQ113" s="26"/>
      <c r="WR113" s="26"/>
      <c r="WS113" s="26"/>
      <c r="WT113" s="26"/>
      <c r="WU113" s="26"/>
      <c r="WV113" s="26"/>
      <c r="WW113" s="26"/>
      <c r="WX113" s="26"/>
      <c r="WY113" s="26"/>
      <c r="WZ113" s="26"/>
      <c r="XA113" s="26"/>
      <c r="XB113" s="26"/>
      <c r="XC113" s="26"/>
      <c r="XD113" s="26"/>
      <c r="XE113" s="26"/>
      <c r="XF113" s="26"/>
      <c r="XG113" s="26"/>
      <c r="XH113" s="26"/>
      <c r="XI113" s="26"/>
      <c r="XJ113" s="26"/>
      <c r="XK113" s="26"/>
      <c r="XL113" s="26"/>
      <c r="XM113" s="26"/>
      <c r="XN113" s="26"/>
      <c r="XO113" s="26"/>
      <c r="XP113" s="26"/>
      <c r="XQ113" s="26"/>
      <c r="XR113" s="26"/>
      <c r="XS113" s="26"/>
      <c r="XT113" s="26"/>
      <c r="XU113" s="26"/>
      <c r="XV113" s="26"/>
      <c r="XW113" s="26"/>
      <c r="XX113" s="26"/>
      <c r="XY113" s="26"/>
      <c r="XZ113" s="26"/>
      <c r="YA113" s="26"/>
      <c r="YB113" s="26"/>
      <c r="YC113" s="26"/>
      <c r="YD113" s="26"/>
      <c r="YE113" s="26"/>
      <c r="YF113" s="26"/>
      <c r="YG113" s="26"/>
      <c r="YH113" s="26"/>
      <c r="YI113" s="26"/>
      <c r="YJ113" s="26"/>
      <c r="YK113" s="26"/>
      <c r="YL113" s="26"/>
      <c r="YM113" s="26"/>
      <c r="YN113" s="26"/>
      <c r="YO113" s="26"/>
      <c r="YP113" s="26"/>
      <c r="YQ113" s="26"/>
      <c r="YR113" s="26"/>
      <c r="YS113" s="26"/>
      <c r="YT113" s="26"/>
      <c r="YU113" s="26"/>
      <c r="YV113" s="26"/>
      <c r="YW113" s="26"/>
      <c r="YX113" s="26"/>
      <c r="YY113" s="26"/>
      <c r="YZ113" s="26"/>
      <c r="ZA113" s="26"/>
      <c r="ZB113" s="26"/>
      <c r="ZC113" s="26"/>
      <c r="ZD113" s="26"/>
      <c r="ZE113" s="26"/>
      <c r="ZF113" s="26"/>
      <c r="ZG113" s="26"/>
      <c r="ZH113" s="26"/>
      <c r="ZI113" s="26"/>
      <c r="ZJ113" s="26"/>
      <c r="ZK113" s="26"/>
      <c r="ZL113" s="26"/>
      <c r="ZM113" s="26"/>
      <c r="ZN113" s="26"/>
      <c r="ZO113" s="26"/>
      <c r="ZP113" s="26"/>
      <c r="ZQ113" s="26"/>
      <c r="ZR113" s="26"/>
      <c r="ZS113" s="26"/>
      <c r="ZT113" s="26"/>
      <c r="ZU113" s="26"/>
      <c r="ZV113" s="26"/>
      <c r="ZW113" s="26"/>
      <c r="ZX113" s="26"/>
      <c r="ZY113" s="26"/>
      <c r="ZZ113" s="26"/>
      <c r="AAA113" s="26"/>
      <c r="AAB113" s="26"/>
      <c r="AAC113" s="26"/>
      <c r="AAD113" s="26"/>
      <c r="AAE113" s="26"/>
      <c r="AAF113" s="26"/>
      <c r="AAG113" s="26"/>
      <c r="AAH113" s="26"/>
      <c r="AAI113" s="26"/>
      <c r="AAJ113" s="26"/>
      <c r="AAK113" s="26"/>
      <c r="AAL113" s="26"/>
      <c r="AAM113" s="26"/>
      <c r="AAN113" s="26"/>
      <c r="AAO113" s="26"/>
      <c r="AAP113" s="26"/>
      <c r="AAQ113" s="26"/>
      <c r="AAR113" s="26"/>
      <c r="AAS113" s="26"/>
      <c r="AAT113" s="26"/>
      <c r="AAU113" s="26"/>
      <c r="AAV113" s="26"/>
      <c r="AAW113" s="26"/>
      <c r="AAX113" s="26"/>
      <c r="AAY113" s="26"/>
      <c r="AAZ113" s="26"/>
      <c r="ABA113" s="26"/>
      <c r="ABB113" s="26"/>
      <c r="ABC113" s="26"/>
      <c r="ABD113" s="26"/>
      <c r="ABE113" s="26"/>
      <c r="ABF113" s="26"/>
      <c r="ABG113" s="26"/>
      <c r="ABH113" s="26"/>
      <c r="ABI113" s="26"/>
      <c r="ABJ113" s="26"/>
      <c r="ABK113" s="26"/>
      <c r="ABL113" s="26"/>
      <c r="ABM113" s="26"/>
      <c r="ABN113" s="26"/>
      <c r="ABO113" s="26"/>
      <c r="ABP113" s="26"/>
      <c r="ABQ113" s="26"/>
      <c r="ABR113" s="26"/>
      <c r="ABS113" s="26"/>
      <c r="ABT113" s="26"/>
      <c r="ABU113" s="26"/>
      <c r="ABV113" s="26"/>
      <c r="ABW113" s="26"/>
      <c r="ABX113" s="26"/>
      <c r="ABY113" s="26"/>
      <c r="ABZ113" s="26"/>
      <c r="ACA113" s="26"/>
      <c r="ACB113" s="26"/>
      <c r="ACC113" s="26"/>
      <c r="ACD113" s="26"/>
      <c r="ACE113" s="26"/>
      <c r="ACF113" s="26"/>
      <c r="ACG113" s="26"/>
      <c r="ACH113" s="26"/>
      <c r="ACI113" s="26"/>
      <c r="ACJ113" s="26"/>
      <c r="ACK113" s="26"/>
      <c r="ACL113" s="26"/>
      <c r="ACM113" s="26"/>
      <c r="ACN113" s="26"/>
      <c r="ACO113" s="26"/>
      <c r="ACP113" s="26"/>
      <c r="ACQ113" s="26"/>
      <c r="ACR113" s="26"/>
      <c r="ACS113" s="26"/>
      <c r="ACT113" s="26"/>
      <c r="ACU113" s="26"/>
      <c r="ACV113" s="26"/>
      <c r="ACW113" s="26"/>
      <c r="ACX113" s="26"/>
      <c r="ACY113" s="26"/>
      <c r="ACZ113" s="26"/>
      <c r="ADA113" s="26"/>
      <c r="ADB113" s="26"/>
      <c r="ADC113" s="26"/>
      <c r="ADD113" s="26"/>
      <c r="ADE113" s="26"/>
      <c r="ADF113" s="26"/>
      <c r="ADG113" s="26"/>
      <c r="ADH113" s="26"/>
      <c r="ADI113" s="26"/>
      <c r="ADJ113" s="26"/>
      <c r="ADK113" s="26"/>
      <c r="ADL113" s="26"/>
      <c r="ADM113" s="26"/>
      <c r="ADN113" s="26"/>
      <c r="ADO113" s="26"/>
      <c r="ADP113" s="26"/>
      <c r="ADQ113" s="26"/>
      <c r="ADR113" s="26"/>
      <c r="ADS113" s="26"/>
      <c r="ADT113" s="26"/>
      <c r="ADU113" s="26"/>
      <c r="ADV113" s="26"/>
      <c r="ADW113" s="26"/>
      <c r="ADX113" s="26"/>
      <c r="ADY113" s="26"/>
      <c r="ADZ113" s="26"/>
      <c r="AEA113" s="26"/>
      <c r="AEB113" s="26"/>
      <c r="AEC113" s="26"/>
      <c r="AED113" s="26"/>
      <c r="AEE113" s="26"/>
      <c r="AEF113" s="26"/>
      <c r="AEG113" s="26"/>
      <c r="AEH113" s="26"/>
      <c r="AEI113" s="26"/>
      <c r="AEJ113" s="26"/>
      <c r="AEK113" s="26"/>
      <c r="AEL113" s="26"/>
      <c r="AEM113" s="26"/>
      <c r="AEN113" s="26"/>
      <c r="AEO113" s="26"/>
      <c r="AEP113" s="26"/>
      <c r="AEQ113" s="26"/>
      <c r="AER113" s="26"/>
      <c r="AES113" s="26"/>
      <c r="AET113" s="26"/>
      <c r="AEU113" s="26"/>
      <c r="AEV113" s="26"/>
      <c r="AEW113" s="26"/>
      <c r="AEX113" s="26"/>
      <c r="AEY113" s="26"/>
      <c r="AEZ113" s="26"/>
      <c r="AFA113" s="26"/>
      <c r="AFB113" s="26"/>
      <c r="AFC113" s="26"/>
      <c r="AFD113" s="26"/>
      <c r="AFE113" s="26"/>
      <c r="AFF113" s="26"/>
      <c r="AFG113" s="26"/>
      <c r="AFH113" s="26"/>
      <c r="AFI113" s="26"/>
      <c r="AFJ113" s="26"/>
      <c r="AFK113" s="26"/>
      <c r="AFL113" s="26"/>
      <c r="AFM113" s="26"/>
      <c r="AFN113" s="26"/>
      <c r="AFO113" s="26"/>
      <c r="AFP113" s="26"/>
      <c r="AFQ113" s="26"/>
      <c r="AFR113" s="26"/>
      <c r="AFS113" s="26"/>
      <c r="AFT113" s="26"/>
      <c r="AFU113" s="26"/>
      <c r="AFV113" s="26"/>
      <c r="AFW113" s="26"/>
      <c r="AFX113" s="26"/>
      <c r="AFY113" s="26"/>
      <c r="AFZ113" s="26"/>
      <c r="AGA113" s="26"/>
      <c r="AGB113" s="26"/>
      <c r="AGC113" s="26"/>
      <c r="AGD113" s="26"/>
      <c r="AGE113" s="26"/>
      <c r="AGF113" s="26"/>
      <c r="AGG113" s="26"/>
      <c r="AGH113" s="26"/>
      <c r="AGI113" s="26"/>
      <c r="AGJ113" s="26"/>
      <c r="AGK113" s="26"/>
      <c r="AGL113" s="26"/>
      <c r="AGM113" s="26"/>
      <c r="AGN113" s="26"/>
      <c r="AGO113" s="26"/>
      <c r="AGP113" s="26"/>
      <c r="AGQ113" s="26"/>
      <c r="AGR113" s="26"/>
      <c r="AGS113" s="26"/>
      <c r="AGT113" s="26"/>
      <c r="AGU113" s="26"/>
      <c r="AGV113" s="26"/>
      <c r="AGW113" s="26"/>
      <c r="AGX113" s="26"/>
      <c r="AGY113" s="26"/>
      <c r="AGZ113" s="26"/>
      <c r="AHA113" s="26"/>
      <c r="AHB113" s="26"/>
      <c r="AHC113" s="26"/>
      <c r="AHD113" s="26"/>
      <c r="AHE113" s="26"/>
      <c r="AHF113" s="26"/>
      <c r="AHG113" s="26"/>
      <c r="AHH113" s="26"/>
      <c r="AHI113" s="26"/>
      <c r="AHJ113" s="26"/>
      <c r="AHK113" s="26"/>
      <c r="AHL113" s="26"/>
      <c r="AHM113" s="26"/>
      <c r="AHN113" s="26"/>
      <c r="AHO113" s="26"/>
      <c r="AHP113" s="26"/>
      <c r="AHQ113" s="26"/>
      <c r="AHR113" s="26"/>
      <c r="AHS113" s="26"/>
      <c r="AHT113" s="26"/>
      <c r="AHU113" s="26"/>
      <c r="AHV113" s="26"/>
      <c r="AHW113" s="26"/>
      <c r="AHX113" s="26"/>
      <c r="AHY113" s="26"/>
      <c r="AHZ113" s="26"/>
      <c r="AIA113" s="26"/>
      <c r="AIB113" s="26"/>
      <c r="AIC113" s="26"/>
      <c r="AID113" s="26"/>
      <c r="AIE113" s="26"/>
      <c r="AIF113" s="26"/>
      <c r="AIG113" s="26"/>
      <c r="AIH113" s="26"/>
      <c r="AII113" s="26"/>
      <c r="AIJ113" s="26"/>
      <c r="AIK113" s="26"/>
      <c r="AIL113" s="26"/>
      <c r="AIM113" s="26"/>
      <c r="AIN113" s="26"/>
      <c r="AIO113" s="26"/>
      <c r="AIP113" s="26"/>
      <c r="AIQ113" s="26"/>
      <c r="AIR113" s="26"/>
      <c r="AIS113" s="26"/>
      <c r="AIT113" s="26"/>
      <c r="AIU113" s="26"/>
      <c r="AIV113" s="26"/>
      <c r="AIW113" s="26"/>
      <c r="AIX113" s="26"/>
      <c r="AIY113" s="26"/>
      <c r="AIZ113" s="26"/>
      <c r="AJA113" s="26"/>
      <c r="AJB113" s="26"/>
      <c r="AJC113" s="26"/>
      <c r="AJD113" s="26"/>
      <c r="AJE113" s="26"/>
      <c r="AJF113" s="26"/>
      <c r="AJG113" s="26"/>
      <c r="AJH113" s="26"/>
      <c r="AJI113" s="26"/>
      <c r="AJJ113" s="26"/>
      <c r="AJK113" s="26"/>
      <c r="AJL113" s="26"/>
      <c r="AJM113" s="26"/>
      <c r="AJN113" s="26"/>
      <c r="AJO113" s="26"/>
      <c r="AJP113" s="26"/>
      <c r="AJQ113" s="26"/>
      <c r="AJR113" s="26"/>
      <c r="AJS113" s="26"/>
      <c r="AJT113" s="26"/>
      <c r="AJU113" s="26"/>
      <c r="AJV113" s="26"/>
      <c r="AJW113" s="26"/>
      <c r="AJX113" s="26"/>
      <c r="AJY113" s="26"/>
      <c r="AJZ113" s="26"/>
      <c r="AKA113" s="26"/>
      <c r="AKB113" s="26"/>
      <c r="AKC113" s="26"/>
      <c r="AKD113" s="26"/>
      <c r="AKE113" s="26"/>
      <c r="AKF113" s="26"/>
      <c r="AKG113" s="26"/>
      <c r="AKH113" s="26"/>
      <c r="AKI113" s="26"/>
      <c r="AKJ113" s="26"/>
      <c r="AKK113" s="26"/>
      <c r="AKL113" s="26"/>
      <c r="AKM113" s="26"/>
      <c r="AKN113" s="26"/>
      <c r="AKO113" s="26"/>
      <c r="AKP113" s="26"/>
      <c r="AKQ113" s="26"/>
      <c r="AKR113" s="26"/>
      <c r="AKS113" s="26"/>
      <c r="AKT113" s="26"/>
      <c r="AKU113" s="26"/>
      <c r="AKV113" s="26"/>
      <c r="AKW113" s="26"/>
      <c r="AKX113" s="26"/>
      <c r="AKY113" s="26"/>
      <c r="AKZ113" s="26"/>
      <c r="ALA113" s="26"/>
      <c r="ALB113" s="26"/>
      <c r="ALC113" s="26"/>
      <c r="ALD113" s="26"/>
      <c r="ALE113" s="26"/>
      <c r="ALF113" s="26"/>
      <c r="ALG113" s="26"/>
      <c r="ALH113" s="26"/>
      <c r="ALI113" s="26"/>
      <c r="ALJ113" s="26"/>
      <c r="ALK113" s="26"/>
      <c r="ALL113" s="26"/>
      <c r="ALM113" s="26"/>
      <c r="ALN113" s="26"/>
      <c r="ALO113" s="26"/>
      <c r="ALP113" s="26"/>
      <c r="ALQ113" s="26"/>
      <c r="ALR113" s="26"/>
      <c r="ALS113" s="26"/>
      <c r="ALT113" s="26"/>
      <c r="ALU113" s="26"/>
      <c r="ALV113" s="26"/>
      <c r="ALW113" s="26"/>
      <c r="ALX113" s="26"/>
      <c r="ALY113" s="26"/>
      <c r="ALZ113" s="26"/>
      <c r="AMA113" s="26"/>
      <c r="AMB113" s="26"/>
      <c r="AMC113" s="26"/>
      <c r="AMD113" s="26"/>
      <c r="AME113" s="26"/>
      <c r="AMF113" s="26"/>
      <c r="AMH113" s="46"/>
    </row>
    <row r="114" spans="1:1022">
      <c r="A114" s="15" t="s">
        <v>121</v>
      </c>
      <c r="B114" s="37" t="s">
        <v>383</v>
      </c>
      <c r="C114" s="37" t="s">
        <v>384</v>
      </c>
      <c r="D114" s="66"/>
      <c r="E114" s="38"/>
      <c r="F114" s="37" t="s">
        <v>370</v>
      </c>
      <c r="G114" s="39"/>
      <c r="H114" s="39">
        <v>1</v>
      </c>
      <c r="I114" s="37" t="s">
        <v>23</v>
      </c>
      <c r="J114" s="40">
        <f t="shared" si="2"/>
        <v>3050</v>
      </c>
      <c r="K114" s="21" t="s">
        <v>371</v>
      </c>
      <c r="L114" s="41">
        <v>42167</v>
      </c>
      <c r="M114" s="41" t="s">
        <v>126</v>
      </c>
      <c r="N114" s="47" t="s">
        <v>372</v>
      </c>
      <c r="O114" s="27"/>
      <c r="P114" s="50"/>
      <c r="Q114" s="26"/>
      <c r="R114" s="78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  <c r="TK114" s="26"/>
      <c r="TL114" s="26"/>
      <c r="TM114" s="26"/>
      <c r="TN114" s="26"/>
      <c r="TO114" s="26"/>
      <c r="TP114" s="26"/>
      <c r="TQ114" s="26"/>
      <c r="TR114" s="26"/>
      <c r="TS114" s="26"/>
      <c r="TT114" s="26"/>
      <c r="TU114" s="26"/>
      <c r="TV114" s="26"/>
      <c r="TW114" s="26"/>
      <c r="TX114" s="26"/>
      <c r="TY114" s="26"/>
      <c r="TZ114" s="26"/>
      <c r="UA114" s="26"/>
      <c r="UB114" s="26"/>
      <c r="UC114" s="26"/>
      <c r="UD114" s="26"/>
      <c r="UE114" s="26"/>
      <c r="UF114" s="26"/>
      <c r="UG114" s="26"/>
      <c r="UH114" s="26"/>
      <c r="UI114" s="26"/>
      <c r="UJ114" s="26"/>
      <c r="UK114" s="26"/>
      <c r="UL114" s="26"/>
      <c r="UM114" s="26"/>
      <c r="UN114" s="26"/>
      <c r="UO114" s="26"/>
      <c r="UP114" s="26"/>
      <c r="UQ114" s="26"/>
      <c r="UR114" s="26"/>
      <c r="US114" s="26"/>
      <c r="UT114" s="26"/>
      <c r="UU114" s="26"/>
      <c r="UV114" s="26"/>
      <c r="UW114" s="26"/>
      <c r="UX114" s="26"/>
      <c r="UY114" s="26"/>
      <c r="UZ114" s="26"/>
      <c r="VA114" s="26"/>
      <c r="VB114" s="26"/>
      <c r="VC114" s="26"/>
      <c r="VD114" s="26"/>
      <c r="VE114" s="26"/>
      <c r="VF114" s="26"/>
      <c r="VG114" s="26"/>
      <c r="VH114" s="26"/>
      <c r="VI114" s="26"/>
      <c r="VJ114" s="26"/>
      <c r="VK114" s="26"/>
      <c r="VL114" s="26"/>
      <c r="VM114" s="26"/>
      <c r="VN114" s="26"/>
      <c r="VO114" s="26"/>
      <c r="VP114" s="26"/>
      <c r="VQ114" s="26"/>
      <c r="VR114" s="26"/>
      <c r="VS114" s="26"/>
      <c r="VT114" s="26"/>
      <c r="VU114" s="26"/>
      <c r="VV114" s="26"/>
      <c r="VW114" s="26"/>
      <c r="VX114" s="26"/>
      <c r="VY114" s="26"/>
      <c r="VZ114" s="26"/>
      <c r="WA114" s="26"/>
      <c r="WB114" s="26"/>
      <c r="WC114" s="26"/>
      <c r="WD114" s="26"/>
      <c r="WE114" s="26"/>
      <c r="WF114" s="26"/>
      <c r="WG114" s="26"/>
      <c r="WH114" s="26"/>
      <c r="WI114" s="26"/>
      <c r="WJ114" s="26"/>
      <c r="WK114" s="26"/>
      <c r="WL114" s="26"/>
      <c r="WM114" s="26"/>
      <c r="WN114" s="26"/>
      <c r="WO114" s="26"/>
      <c r="WP114" s="26"/>
      <c r="WQ114" s="26"/>
      <c r="WR114" s="26"/>
      <c r="WS114" s="26"/>
      <c r="WT114" s="26"/>
      <c r="WU114" s="26"/>
      <c r="WV114" s="26"/>
      <c r="WW114" s="26"/>
      <c r="WX114" s="26"/>
      <c r="WY114" s="26"/>
      <c r="WZ114" s="26"/>
      <c r="XA114" s="26"/>
      <c r="XB114" s="26"/>
      <c r="XC114" s="26"/>
      <c r="XD114" s="26"/>
      <c r="XE114" s="26"/>
      <c r="XF114" s="26"/>
      <c r="XG114" s="26"/>
      <c r="XH114" s="26"/>
      <c r="XI114" s="26"/>
      <c r="XJ114" s="26"/>
      <c r="XK114" s="26"/>
      <c r="XL114" s="26"/>
      <c r="XM114" s="26"/>
      <c r="XN114" s="26"/>
      <c r="XO114" s="26"/>
      <c r="XP114" s="26"/>
      <c r="XQ114" s="26"/>
      <c r="XR114" s="26"/>
      <c r="XS114" s="26"/>
      <c r="XT114" s="26"/>
      <c r="XU114" s="26"/>
      <c r="XV114" s="26"/>
      <c r="XW114" s="26"/>
      <c r="XX114" s="26"/>
      <c r="XY114" s="26"/>
      <c r="XZ114" s="26"/>
      <c r="YA114" s="26"/>
      <c r="YB114" s="26"/>
      <c r="YC114" s="26"/>
      <c r="YD114" s="26"/>
      <c r="YE114" s="26"/>
      <c r="YF114" s="26"/>
      <c r="YG114" s="26"/>
      <c r="YH114" s="26"/>
      <c r="YI114" s="26"/>
      <c r="YJ114" s="26"/>
      <c r="YK114" s="26"/>
      <c r="YL114" s="26"/>
      <c r="YM114" s="26"/>
      <c r="YN114" s="26"/>
      <c r="YO114" s="26"/>
      <c r="YP114" s="26"/>
      <c r="YQ114" s="26"/>
      <c r="YR114" s="26"/>
      <c r="YS114" s="26"/>
      <c r="YT114" s="26"/>
      <c r="YU114" s="26"/>
      <c r="YV114" s="26"/>
      <c r="YW114" s="26"/>
      <c r="YX114" s="26"/>
      <c r="YY114" s="26"/>
      <c r="YZ114" s="26"/>
      <c r="ZA114" s="26"/>
      <c r="ZB114" s="26"/>
      <c r="ZC114" s="26"/>
      <c r="ZD114" s="26"/>
      <c r="ZE114" s="26"/>
      <c r="ZF114" s="26"/>
      <c r="ZG114" s="26"/>
      <c r="ZH114" s="26"/>
      <c r="ZI114" s="26"/>
      <c r="ZJ114" s="26"/>
      <c r="ZK114" s="26"/>
      <c r="ZL114" s="26"/>
      <c r="ZM114" s="26"/>
      <c r="ZN114" s="26"/>
      <c r="ZO114" s="26"/>
      <c r="ZP114" s="26"/>
      <c r="ZQ114" s="26"/>
      <c r="ZR114" s="26"/>
      <c r="ZS114" s="26"/>
      <c r="ZT114" s="26"/>
      <c r="ZU114" s="26"/>
      <c r="ZV114" s="26"/>
      <c r="ZW114" s="26"/>
      <c r="ZX114" s="26"/>
      <c r="ZY114" s="26"/>
      <c r="ZZ114" s="26"/>
      <c r="AAA114" s="26"/>
      <c r="AAB114" s="26"/>
      <c r="AAC114" s="26"/>
      <c r="AAD114" s="26"/>
      <c r="AAE114" s="26"/>
      <c r="AAF114" s="26"/>
      <c r="AAG114" s="26"/>
      <c r="AAH114" s="26"/>
      <c r="AAI114" s="26"/>
      <c r="AAJ114" s="26"/>
      <c r="AAK114" s="26"/>
      <c r="AAL114" s="26"/>
      <c r="AAM114" s="26"/>
      <c r="AAN114" s="26"/>
      <c r="AAO114" s="26"/>
      <c r="AAP114" s="26"/>
      <c r="AAQ114" s="26"/>
      <c r="AAR114" s="26"/>
      <c r="AAS114" s="26"/>
      <c r="AAT114" s="26"/>
      <c r="AAU114" s="26"/>
      <c r="AAV114" s="26"/>
      <c r="AAW114" s="26"/>
      <c r="AAX114" s="26"/>
      <c r="AAY114" s="26"/>
      <c r="AAZ114" s="26"/>
      <c r="ABA114" s="26"/>
      <c r="ABB114" s="26"/>
      <c r="ABC114" s="26"/>
      <c r="ABD114" s="26"/>
      <c r="ABE114" s="26"/>
      <c r="ABF114" s="26"/>
      <c r="ABG114" s="26"/>
      <c r="ABH114" s="26"/>
      <c r="ABI114" s="26"/>
      <c r="ABJ114" s="26"/>
      <c r="ABK114" s="26"/>
      <c r="ABL114" s="26"/>
      <c r="ABM114" s="26"/>
      <c r="ABN114" s="26"/>
      <c r="ABO114" s="26"/>
      <c r="ABP114" s="26"/>
      <c r="ABQ114" s="26"/>
      <c r="ABR114" s="26"/>
      <c r="ABS114" s="26"/>
      <c r="ABT114" s="26"/>
      <c r="ABU114" s="26"/>
      <c r="ABV114" s="26"/>
      <c r="ABW114" s="26"/>
      <c r="ABX114" s="26"/>
      <c r="ABY114" s="26"/>
      <c r="ABZ114" s="26"/>
      <c r="ACA114" s="26"/>
      <c r="ACB114" s="26"/>
      <c r="ACC114" s="26"/>
      <c r="ACD114" s="26"/>
      <c r="ACE114" s="26"/>
      <c r="ACF114" s="26"/>
      <c r="ACG114" s="26"/>
      <c r="ACH114" s="26"/>
      <c r="ACI114" s="26"/>
      <c r="ACJ114" s="26"/>
      <c r="ACK114" s="26"/>
      <c r="ACL114" s="26"/>
      <c r="ACM114" s="26"/>
      <c r="ACN114" s="26"/>
      <c r="ACO114" s="26"/>
      <c r="ACP114" s="26"/>
      <c r="ACQ114" s="26"/>
      <c r="ACR114" s="26"/>
      <c r="ACS114" s="26"/>
      <c r="ACT114" s="26"/>
      <c r="ACU114" s="26"/>
      <c r="ACV114" s="26"/>
      <c r="ACW114" s="26"/>
      <c r="ACX114" s="26"/>
      <c r="ACY114" s="26"/>
      <c r="ACZ114" s="26"/>
      <c r="ADA114" s="26"/>
      <c r="ADB114" s="26"/>
      <c r="ADC114" s="26"/>
      <c r="ADD114" s="26"/>
      <c r="ADE114" s="26"/>
      <c r="ADF114" s="26"/>
      <c r="ADG114" s="26"/>
      <c r="ADH114" s="26"/>
      <c r="ADI114" s="26"/>
      <c r="ADJ114" s="26"/>
      <c r="ADK114" s="26"/>
      <c r="ADL114" s="26"/>
      <c r="ADM114" s="26"/>
      <c r="ADN114" s="26"/>
      <c r="ADO114" s="26"/>
      <c r="ADP114" s="26"/>
      <c r="ADQ114" s="26"/>
      <c r="ADR114" s="26"/>
      <c r="ADS114" s="26"/>
      <c r="ADT114" s="26"/>
      <c r="ADU114" s="26"/>
      <c r="ADV114" s="26"/>
      <c r="ADW114" s="26"/>
      <c r="ADX114" s="26"/>
      <c r="ADY114" s="26"/>
      <c r="ADZ114" s="26"/>
      <c r="AEA114" s="26"/>
      <c r="AEB114" s="26"/>
      <c r="AEC114" s="26"/>
      <c r="AED114" s="26"/>
      <c r="AEE114" s="26"/>
      <c r="AEF114" s="26"/>
      <c r="AEG114" s="26"/>
      <c r="AEH114" s="26"/>
      <c r="AEI114" s="26"/>
      <c r="AEJ114" s="26"/>
      <c r="AEK114" s="26"/>
      <c r="AEL114" s="26"/>
      <c r="AEM114" s="26"/>
      <c r="AEN114" s="26"/>
      <c r="AEO114" s="26"/>
      <c r="AEP114" s="26"/>
      <c r="AEQ114" s="26"/>
      <c r="AER114" s="26"/>
      <c r="AES114" s="26"/>
      <c r="AET114" s="26"/>
      <c r="AEU114" s="26"/>
      <c r="AEV114" s="26"/>
      <c r="AEW114" s="26"/>
      <c r="AEX114" s="26"/>
      <c r="AEY114" s="26"/>
      <c r="AEZ114" s="26"/>
      <c r="AFA114" s="26"/>
      <c r="AFB114" s="26"/>
      <c r="AFC114" s="26"/>
      <c r="AFD114" s="26"/>
      <c r="AFE114" s="26"/>
      <c r="AFF114" s="26"/>
      <c r="AFG114" s="26"/>
      <c r="AFH114" s="26"/>
      <c r="AFI114" s="26"/>
      <c r="AFJ114" s="26"/>
      <c r="AFK114" s="26"/>
      <c r="AFL114" s="26"/>
      <c r="AFM114" s="26"/>
      <c r="AFN114" s="26"/>
      <c r="AFO114" s="26"/>
      <c r="AFP114" s="26"/>
      <c r="AFQ114" s="26"/>
      <c r="AFR114" s="26"/>
      <c r="AFS114" s="26"/>
      <c r="AFT114" s="26"/>
      <c r="AFU114" s="26"/>
      <c r="AFV114" s="26"/>
      <c r="AFW114" s="26"/>
      <c r="AFX114" s="26"/>
      <c r="AFY114" s="26"/>
      <c r="AFZ114" s="26"/>
      <c r="AGA114" s="26"/>
      <c r="AGB114" s="26"/>
      <c r="AGC114" s="26"/>
      <c r="AGD114" s="26"/>
      <c r="AGE114" s="26"/>
      <c r="AGF114" s="26"/>
      <c r="AGG114" s="26"/>
      <c r="AGH114" s="26"/>
      <c r="AGI114" s="26"/>
      <c r="AGJ114" s="26"/>
      <c r="AGK114" s="26"/>
      <c r="AGL114" s="26"/>
      <c r="AGM114" s="26"/>
      <c r="AGN114" s="26"/>
      <c r="AGO114" s="26"/>
      <c r="AGP114" s="26"/>
      <c r="AGQ114" s="26"/>
      <c r="AGR114" s="26"/>
      <c r="AGS114" s="26"/>
      <c r="AGT114" s="26"/>
      <c r="AGU114" s="26"/>
      <c r="AGV114" s="26"/>
      <c r="AGW114" s="26"/>
      <c r="AGX114" s="26"/>
      <c r="AGY114" s="26"/>
      <c r="AGZ114" s="26"/>
      <c r="AHA114" s="26"/>
      <c r="AHB114" s="26"/>
      <c r="AHC114" s="26"/>
      <c r="AHD114" s="26"/>
      <c r="AHE114" s="26"/>
      <c r="AHF114" s="26"/>
      <c r="AHG114" s="26"/>
      <c r="AHH114" s="26"/>
      <c r="AHI114" s="26"/>
      <c r="AHJ114" s="26"/>
      <c r="AHK114" s="26"/>
      <c r="AHL114" s="26"/>
      <c r="AHM114" s="26"/>
      <c r="AHN114" s="26"/>
      <c r="AHO114" s="26"/>
      <c r="AHP114" s="26"/>
      <c r="AHQ114" s="26"/>
      <c r="AHR114" s="26"/>
      <c r="AHS114" s="26"/>
      <c r="AHT114" s="26"/>
      <c r="AHU114" s="26"/>
      <c r="AHV114" s="26"/>
      <c r="AHW114" s="26"/>
      <c r="AHX114" s="26"/>
      <c r="AHY114" s="26"/>
      <c r="AHZ114" s="26"/>
      <c r="AIA114" s="26"/>
      <c r="AIB114" s="26"/>
      <c r="AIC114" s="26"/>
      <c r="AID114" s="26"/>
      <c r="AIE114" s="26"/>
      <c r="AIF114" s="26"/>
      <c r="AIG114" s="26"/>
      <c r="AIH114" s="26"/>
      <c r="AII114" s="26"/>
      <c r="AIJ114" s="26"/>
      <c r="AIK114" s="26"/>
      <c r="AIL114" s="26"/>
      <c r="AIM114" s="26"/>
      <c r="AIN114" s="26"/>
      <c r="AIO114" s="26"/>
      <c r="AIP114" s="26"/>
      <c r="AIQ114" s="26"/>
      <c r="AIR114" s="26"/>
      <c r="AIS114" s="26"/>
      <c r="AIT114" s="26"/>
      <c r="AIU114" s="26"/>
      <c r="AIV114" s="26"/>
      <c r="AIW114" s="26"/>
      <c r="AIX114" s="26"/>
      <c r="AIY114" s="26"/>
      <c r="AIZ114" s="26"/>
      <c r="AJA114" s="26"/>
      <c r="AJB114" s="26"/>
      <c r="AJC114" s="26"/>
      <c r="AJD114" s="26"/>
      <c r="AJE114" s="26"/>
      <c r="AJF114" s="26"/>
      <c r="AJG114" s="26"/>
      <c r="AJH114" s="26"/>
      <c r="AJI114" s="26"/>
      <c r="AJJ114" s="26"/>
      <c r="AJK114" s="26"/>
      <c r="AJL114" s="26"/>
      <c r="AJM114" s="26"/>
      <c r="AJN114" s="26"/>
      <c r="AJO114" s="26"/>
      <c r="AJP114" s="26"/>
      <c r="AJQ114" s="26"/>
      <c r="AJR114" s="26"/>
      <c r="AJS114" s="26"/>
      <c r="AJT114" s="26"/>
      <c r="AJU114" s="26"/>
      <c r="AJV114" s="26"/>
      <c r="AJW114" s="26"/>
      <c r="AJX114" s="26"/>
      <c r="AJY114" s="26"/>
      <c r="AJZ114" s="26"/>
      <c r="AKA114" s="26"/>
      <c r="AKB114" s="26"/>
      <c r="AKC114" s="26"/>
      <c r="AKD114" s="26"/>
      <c r="AKE114" s="26"/>
      <c r="AKF114" s="26"/>
      <c r="AKG114" s="26"/>
      <c r="AKH114" s="26"/>
      <c r="AKI114" s="26"/>
      <c r="AKJ114" s="26"/>
      <c r="AKK114" s="26"/>
      <c r="AKL114" s="26"/>
      <c r="AKM114" s="26"/>
      <c r="AKN114" s="26"/>
      <c r="AKO114" s="26"/>
      <c r="AKP114" s="26"/>
      <c r="AKQ114" s="26"/>
      <c r="AKR114" s="26"/>
      <c r="AKS114" s="26"/>
      <c r="AKT114" s="26"/>
      <c r="AKU114" s="26"/>
      <c r="AKV114" s="26"/>
      <c r="AKW114" s="26"/>
      <c r="AKX114" s="26"/>
      <c r="AKY114" s="26"/>
      <c r="AKZ114" s="26"/>
      <c r="ALA114" s="26"/>
      <c r="ALB114" s="26"/>
      <c r="ALC114" s="26"/>
      <c r="ALD114" s="26"/>
      <c r="ALE114" s="26"/>
      <c r="ALF114" s="26"/>
      <c r="ALG114" s="26"/>
      <c r="ALH114" s="26"/>
      <c r="ALI114" s="26"/>
      <c r="ALJ114" s="26"/>
      <c r="ALK114" s="26"/>
      <c r="ALL114" s="26"/>
      <c r="ALM114" s="26"/>
      <c r="ALN114" s="26"/>
      <c r="ALO114" s="26"/>
      <c r="ALP114" s="26"/>
      <c r="ALQ114" s="26"/>
      <c r="ALR114" s="26"/>
      <c r="ALS114" s="26"/>
      <c r="ALT114" s="26"/>
      <c r="ALU114" s="26"/>
      <c r="ALV114" s="26"/>
      <c r="ALW114" s="26"/>
      <c r="ALX114" s="26"/>
      <c r="ALY114" s="26"/>
      <c r="ALZ114" s="26"/>
      <c r="AMA114" s="26"/>
      <c r="AMB114" s="26"/>
      <c r="AMC114" s="26"/>
      <c r="AMD114" s="26"/>
      <c r="AME114" s="26"/>
      <c r="AMF114" s="26"/>
      <c r="AMH114" s="46"/>
    </row>
    <row r="115" spans="1:1022">
      <c r="A115" s="15" t="s">
        <v>121</v>
      </c>
      <c r="B115" s="37" t="s">
        <v>385</v>
      </c>
      <c r="C115" s="37" t="s">
        <v>386</v>
      </c>
      <c r="D115" s="66"/>
      <c r="E115" s="38"/>
      <c r="F115" s="37" t="s">
        <v>370</v>
      </c>
      <c r="G115" s="39"/>
      <c r="H115" s="39">
        <v>2</v>
      </c>
      <c r="I115" s="37" t="s">
        <v>23</v>
      </c>
      <c r="J115" s="40">
        <f t="shared" si="2"/>
        <v>6100</v>
      </c>
      <c r="K115" s="21" t="s">
        <v>371</v>
      </c>
      <c r="L115" s="41">
        <v>42167</v>
      </c>
      <c r="M115" s="41" t="s">
        <v>126</v>
      </c>
      <c r="N115" s="47" t="s">
        <v>372</v>
      </c>
      <c r="O115" s="27"/>
      <c r="P115" s="50"/>
      <c r="Q115" s="26"/>
      <c r="R115" s="78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  <c r="TK115" s="26"/>
      <c r="TL115" s="26"/>
      <c r="TM115" s="26"/>
      <c r="TN115" s="26"/>
      <c r="TO115" s="26"/>
      <c r="TP115" s="26"/>
      <c r="TQ115" s="26"/>
      <c r="TR115" s="26"/>
      <c r="TS115" s="26"/>
      <c r="TT115" s="26"/>
      <c r="TU115" s="26"/>
      <c r="TV115" s="26"/>
      <c r="TW115" s="26"/>
      <c r="TX115" s="26"/>
      <c r="TY115" s="26"/>
      <c r="TZ115" s="26"/>
      <c r="UA115" s="26"/>
      <c r="UB115" s="26"/>
      <c r="UC115" s="26"/>
      <c r="UD115" s="26"/>
      <c r="UE115" s="26"/>
      <c r="UF115" s="26"/>
      <c r="UG115" s="26"/>
      <c r="UH115" s="26"/>
      <c r="UI115" s="26"/>
      <c r="UJ115" s="26"/>
      <c r="UK115" s="26"/>
      <c r="UL115" s="26"/>
      <c r="UM115" s="26"/>
      <c r="UN115" s="26"/>
      <c r="UO115" s="26"/>
      <c r="UP115" s="26"/>
      <c r="UQ115" s="26"/>
      <c r="UR115" s="26"/>
      <c r="US115" s="26"/>
      <c r="UT115" s="26"/>
      <c r="UU115" s="26"/>
      <c r="UV115" s="26"/>
      <c r="UW115" s="26"/>
      <c r="UX115" s="26"/>
      <c r="UY115" s="26"/>
      <c r="UZ115" s="26"/>
      <c r="VA115" s="26"/>
      <c r="VB115" s="26"/>
      <c r="VC115" s="26"/>
      <c r="VD115" s="26"/>
      <c r="VE115" s="26"/>
      <c r="VF115" s="26"/>
      <c r="VG115" s="26"/>
      <c r="VH115" s="26"/>
      <c r="VI115" s="26"/>
      <c r="VJ115" s="26"/>
      <c r="VK115" s="26"/>
      <c r="VL115" s="26"/>
      <c r="VM115" s="26"/>
      <c r="VN115" s="26"/>
      <c r="VO115" s="26"/>
      <c r="VP115" s="26"/>
      <c r="VQ115" s="26"/>
      <c r="VR115" s="26"/>
      <c r="VS115" s="26"/>
      <c r="VT115" s="26"/>
      <c r="VU115" s="26"/>
      <c r="VV115" s="26"/>
      <c r="VW115" s="26"/>
      <c r="VX115" s="26"/>
      <c r="VY115" s="26"/>
      <c r="VZ115" s="26"/>
      <c r="WA115" s="26"/>
      <c r="WB115" s="26"/>
      <c r="WC115" s="26"/>
      <c r="WD115" s="26"/>
      <c r="WE115" s="26"/>
      <c r="WF115" s="26"/>
      <c r="WG115" s="26"/>
      <c r="WH115" s="26"/>
      <c r="WI115" s="26"/>
      <c r="WJ115" s="26"/>
      <c r="WK115" s="26"/>
      <c r="WL115" s="26"/>
      <c r="WM115" s="26"/>
      <c r="WN115" s="26"/>
      <c r="WO115" s="26"/>
      <c r="WP115" s="26"/>
      <c r="WQ115" s="26"/>
      <c r="WR115" s="26"/>
      <c r="WS115" s="26"/>
      <c r="WT115" s="26"/>
      <c r="WU115" s="26"/>
      <c r="WV115" s="26"/>
      <c r="WW115" s="26"/>
      <c r="WX115" s="26"/>
      <c r="WY115" s="26"/>
      <c r="WZ115" s="26"/>
      <c r="XA115" s="26"/>
      <c r="XB115" s="26"/>
      <c r="XC115" s="26"/>
      <c r="XD115" s="26"/>
      <c r="XE115" s="26"/>
      <c r="XF115" s="26"/>
      <c r="XG115" s="26"/>
      <c r="XH115" s="26"/>
      <c r="XI115" s="26"/>
      <c r="XJ115" s="26"/>
      <c r="XK115" s="26"/>
      <c r="XL115" s="26"/>
      <c r="XM115" s="26"/>
      <c r="XN115" s="26"/>
      <c r="XO115" s="26"/>
      <c r="XP115" s="26"/>
      <c r="XQ115" s="26"/>
      <c r="XR115" s="26"/>
      <c r="XS115" s="26"/>
      <c r="XT115" s="26"/>
      <c r="XU115" s="26"/>
      <c r="XV115" s="26"/>
      <c r="XW115" s="26"/>
      <c r="XX115" s="26"/>
      <c r="XY115" s="26"/>
      <c r="XZ115" s="26"/>
      <c r="YA115" s="26"/>
      <c r="YB115" s="26"/>
      <c r="YC115" s="26"/>
      <c r="YD115" s="26"/>
      <c r="YE115" s="26"/>
      <c r="YF115" s="26"/>
      <c r="YG115" s="26"/>
      <c r="YH115" s="26"/>
      <c r="YI115" s="26"/>
      <c r="YJ115" s="26"/>
      <c r="YK115" s="26"/>
      <c r="YL115" s="26"/>
      <c r="YM115" s="26"/>
      <c r="YN115" s="26"/>
      <c r="YO115" s="26"/>
      <c r="YP115" s="26"/>
      <c r="YQ115" s="26"/>
      <c r="YR115" s="26"/>
      <c r="YS115" s="26"/>
      <c r="YT115" s="26"/>
      <c r="YU115" s="26"/>
      <c r="YV115" s="26"/>
      <c r="YW115" s="26"/>
      <c r="YX115" s="26"/>
      <c r="YY115" s="26"/>
      <c r="YZ115" s="26"/>
      <c r="ZA115" s="26"/>
      <c r="ZB115" s="26"/>
      <c r="ZC115" s="26"/>
      <c r="ZD115" s="26"/>
      <c r="ZE115" s="26"/>
      <c r="ZF115" s="26"/>
      <c r="ZG115" s="26"/>
      <c r="ZH115" s="26"/>
      <c r="ZI115" s="26"/>
      <c r="ZJ115" s="26"/>
      <c r="ZK115" s="26"/>
      <c r="ZL115" s="26"/>
      <c r="ZM115" s="26"/>
      <c r="ZN115" s="26"/>
      <c r="ZO115" s="26"/>
      <c r="ZP115" s="26"/>
      <c r="ZQ115" s="26"/>
      <c r="ZR115" s="26"/>
      <c r="ZS115" s="26"/>
      <c r="ZT115" s="26"/>
      <c r="ZU115" s="26"/>
      <c r="ZV115" s="26"/>
      <c r="ZW115" s="26"/>
      <c r="ZX115" s="26"/>
      <c r="ZY115" s="26"/>
      <c r="ZZ115" s="26"/>
      <c r="AAA115" s="26"/>
      <c r="AAB115" s="26"/>
      <c r="AAC115" s="26"/>
      <c r="AAD115" s="26"/>
      <c r="AAE115" s="26"/>
      <c r="AAF115" s="26"/>
      <c r="AAG115" s="26"/>
      <c r="AAH115" s="26"/>
      <c r="AAI115" s="26"/>
      <c r="AAJ115" s="26"/>
      <c r="AAK115" s="26"/>
      <c r="AAL115" s="26"/>
      <c r="AAM115" s="26"/>
      <c r="AAN115" s="26"/>
      <c r="AAO115" s="26"/>
      <c r="AAP115" s="26"/>
      <c r="AAQ115" s="26"/>
      <c r="AAR115" s="26"/>
      <c r="AAS115" s="26"/>
      <c r="AAT115" s="26"/>
      <c r="AAU115" s="26"/>
      <c r="AAV115" s="26"/>
      <c r="AAW115" s="26"/>
      <c r="AAX115" s="26"/>
      <c r="AAY115" s="26"/>
      <c r="AAZ115" s="26"/>
      <c r="ABA115" s="26"/>
      <c r="ABB115" s="26"/>
      <c r="ABC115" s="26"/>
      <c r="ABD115" s="26"/>
      <c r="ABE115" s="26"/>
      <c r="ABF115" s="26"/>
      <c r="ABG115" s="26"/>
      <c r="ABH115" s="26"/>
      <c r="ABI115" s="26"/>
      <c r="ABJ115" s="26"/>
      <c r="ABK115" s="26"/>
      <c r="ABL115" s="26"/>
      <c r="ABM115" s="26"/>
      <c r="ABN115" s="26"/>
      <c r="ABO115" s="26"/>
      <c r="ABP115" s="26"/>
      <c r="ABQ115" s="26"/>
      <c r="ABR115" s="26"/>
      <c r="ABS115" s="26"/>
      <c r="ABT115" s="26"/>
      <c r="ABU115" s="26"/>
      <c r="ABV115" s="26"/>
      <c r="ABW115" s="26"/>
      <c r="ABX115" s="26"/>
      <c r="ABY115" s="26"/>
      <c r="ABZ115" s="26"/>
      <c r="ACA115" s="26"/>
      <c r="ACB115" s="26"/>
      <c r="ACC115" s="26"/>
      <c r="ACD115" s="26"/>
      <c r="ACE115" s="26"/>
      <c r="ACF115" s="26"/>
      <c r="ACG115" s="26"/>
      <c r="ACH115" s="26"/>
      <c r="ACI115" s="26"/>
      <c r="ACJ115" s="26"/>
      <c r="ACK115" s="26"/>
      <c r="ACL115" s="26"/>
      <c r="ACM115" s="26"/>
      <c r="ACN115" s="26"/>
      <c r="ACO115" s="26"/>
      <c r="ACP115" s="26"/>
      <c r="ACQ115" s="26"/>
      <c r="ACR115" s="26"/>
      <c r="ACS115" s="26"/>
      <c r="ACT115" s="26"/>
      <c r="ACU115" s="26"/>
      <c r="ACV115" s="26"/>
      <c r="ACW115" s="26"/>
      <c r="ACX115" s="26"/>
      <c r="ACY115" s="26"/>
      <c r="ACZ115" s="26"/>
      <c r="ADA115" s="26"/>
      <c r="ADB115" s="26"/>
      <c r="ADC115" s="26"/>
      <c r="ADD115" s="26"/>
      <c r="ADE115" s="26"/>
      <c r="ADF115" s="26"/>
      <c r="ADG115" s="26"/>
      <c r="ADH115" s="26"/>
      <c r="ADI115" s="26"/>
      <c r="ADJ115" s="26"/>
      <c r="ADK115" s="26"/>
      <c r="ADL115" s="26"/>
      <c r="ADM115" s="26"/>
      <c r="ADN115" s="26"/>
      <c r="ADO115" s="26"/>
      <c r="ADP115" s="26"/>
      <c r="ADQ115" s="26"/>
      <c r="ADR115" s="26"/>
      <c r="ADS115" s="26"/>
      <c r="ADT115" s="26"/>
      <c r="ADU115" s="26"/>
      <c r="ADV115" s="26"/>
      <c r="ADW115" s="26"/>
      <c r="ADX115" s="26"/>
      <c r="ADY115" s="26"/>
      <c r="ADZ115" s="26"/>
      <c r="AEA115" s="26"/>
      <c r="AEB115" s="26"/>
      <c r="AEC115" s="26"/>
      <c r="AED115" s="26"/>
      <c r="AEE115" s="26"/>
      <c r="AEF115" s="26"/>
      <c r="AEG115" s="26"/>
      <c r="AEH115" s="26"/>
      <c r="AEI115" s="26"/>
      <c r="AEJ115" s="26"/>
      <c r="AEK115" s="26"/>
      <c r="AEL115" s="26"/>
      <c r="AEM115" s="26"/>
      <c r="AEN115" s="26"/>
      <c r="AEO115" s="26"/>
      <c r="AEP115" s="26"/>
      <c r="AEQ115" s="26"/>
      <c r="AER115" s="26"/>
      <c r="AES115" s="26"/>
      <c r="AET115" s="26"/>
      <c r="AEU115" s="26"/>
      <c r="AEV115" s="26"/>
      <c r="AEW115" s="26"/>
      <c r="AEX115" s="26"/>
      <c r="AEY115" s="26"/>
      <c r="AEZ115" s="26"/>
      <c r="AFA115" s="26"/>
      <c r="AFB115" s="26"/>
      <c r="AFC115" s="26"/>
      <c r="AFD115" s="26"/>
      <c r="AFE115" s="26"/>
      <c r="AFF115" s="26"/>
      <c r="AFG115" s="26"/>
      <c r="AFH115" s="26"/>
      <c r="AFI115" s="26"/>
      <c r="AFJ115" s="26"/>
      <c r="AFK115" s="26"/>
      <c r="AFL115" s="26"/>
      <c r="AFM115" s="26"/>
      <c r="AFN115" s="26"/>
      <c r="AFO115" s="26"/>
      <c r="AFP115" s="26"/>
      <c r="AFQ115" s="26"/>
      <c r="AFR115" s="26"/>
      <c r="AFS115" s="26"/>
      <c r="AFT115" s="26"/>
      <c r="AFU115" s="26"/>
      <c r="AFV115" s="26"/>
      <c r="AFW115" s="26"/>
      <c r="AFX115" s="26"/>
      <c r="AFY115" s="26"/>
      <c r="AFZ115" s="26"/>
      <c r="AGA115" s="26"/>
      <c r="AGB115" s="26"/>
      <c r="AGC115" s="26"/>
      <c r="AGD115" s="26"/>
      <c r="AGE115" s="26"/>
      <c r="AGF115" s="26"/>
      <c r="AGG115" s="26"/>
      <c r="AGH115" s="26"/>
      <c r="AGI115" s="26"/>
      <c r="AGJ115" s="26"/>
      <c r="AGK115" s="26"/>
      <c r="AGL115" s="26"/>
      <c r="AGM115" s="26"/>
      <c r="AGN115" s="26"/>
      <c r="AGO115" s="26"/>
      <c r="AGP115" s="26"/>
      <c r="AGQ115" s="26"/>
      <c r="AGR115" s="26"/>
      <c r="AGS115" s="26"/>
      <c r="AGT115" s="26"/>
      <c r="AGU115" s="26"/>
      <c r="AGV115" s="26"/>
      <c r="AGW115" s="26"/>
      <c r="AGX115" s="26"/>
      <c r="AGY115" s="26"/>
      <c r="AGZ115" s="26"/>
      <c r="AHA115" s="26"/>
      <c r="AHB115" s="26"/>
      <c r="AHC115" s="26"/>
      <c r="AHD115" s="26"/>
      <c r="AHE115" s="26"/>
      <c r="AHF115" s="26"/>
      <c r="AHG115" s="26"/>
      <c r="AHH115" s="26"/>
      <c r="AHI115" s="26"/>
      <c r="AHJ115" s="26"/>
      <c r="AHK115" s="26"/>
      <c r="AHL115" s="26"/>
      <c r="AHM115" s="26"/>
      <c r="AHN115" s="26"/>
      <c r="AHO115" s="26"/>
      <c r="AHP115" s="26"/>
      <c r="AHQ115" s="26"/>
      <c r="AHR115" s="26"/>
      <c r="AHS115" s="26"/>
      <c r="AHT115" s="26"/>
      <c r="AHU115" s="26"/>
      <c r="AHV115" s="26"/>
      <c r="AHW115" s="26"/>
      <c r="AHX115" s="26"/>
      <c r="AHY115" s="26"/>
      <c r="AHZ115" s="26"/>
      <c r="AIA115" s="26"/>
      <c r="AIB115" s="26"/>
      <c r="AIC115" s="26"/>
      <c r="AID115" s="26"/>
      <c r="AIE115" s="26"/>
      <c r="AIF115" s="26"/>
      <c r="AIG115" s="26"/>
      <c r="AIH115" s="26"/>
      <c r="AII115" s="26"/>
      <c r="AIJ115" s="26"/>
      <c r="AIK115" s="26"/>
      <c r="AIL115" s="26"/>
      <c r="AIM115" s="26"/>
      <c r="AIN115" s="26"/>
      <c r="AIO115" s="26"/>
      <c r="AIP115" s="26"/>
      <c r="AIQ115" s="26"/>
      <c r="AIR115" s="26"/>
      <c r="AIS115" s="26"/>
      <c r="AIT115" s="26"/>
      <c r="AIU115" s="26"/>
      <c r="AIV115" s="26"/>
      <c r="AIW115" s="26"/>
      <c r="AIX115" s="26"/>
      <c r="AIY115" s="26"/>
      <c r="AIZ115" s="26"/>
      <c r="AJA115" s="26"/>
      <c r="AJB115" s="26"/>
      <c r="AJC115" s="26"/>
      <c r="AJD115" s="26"/>
      <c r="AJE115" s="26"/>
      <c r="AJF115" s="26"/>
      <c r="AJG115" s="26"/>
      <c r="AJH115" s="26"/>
      <c r="AJI115" s="26"/>
      <c r="AJJ115" s="26"/>
      <c r="AJK115" s="26"/>
      <c r="AJL115" s="26"/>
      <c r="AJM115" s="26"/>
      <c r="AJN115" s="26"/>
      <c r="AJO115" s="26"/>
      <c r="AJP115" s="26"/>
      <c r="AJQ115" s="26"/>
      <c r="AJR115" s="26"/>
      <c r="AJS115" s="26"/>
      <c r="AJT115" s="26"/>
      <c r="AJU115" s="26"/>
      <c r="AJV115" s="26"/>
      <c r="AJW115" s="26"/>
      <c r="AJX115" s="26"/>
      <c r="AJY115" s="26"/>
      <c r="AJZ115" s="26"/>
      <c r="AKA115" s="26"/>
      <c r="AKB115" s="26"/>
      <c r="AKC115" s="26"/>
      <c r="AKD115" s="26"/>
      <c r="AKE115" s="26"/>
      <c r="AKF115" s="26"/>
      <c r="AKG115" s="26"/>
      <c r="AKH115" s="26"/>
      <c r="AKI115" s="26"/>
      <c r="AKJ115" s="26"/>
      <c r="AKK115" s="26"/>
      <c r="AKL115" s="26"/>
      <c r="AKM115" s="26"/>
      <c r="AKN115" s="26"/>
      <c r="AKO115" s="26"/>
      <c r="AKP115" s="26"/>
      <c r="AKQ115" s="26"/>
      <c r="AKR115" s="26"/>
      <c r="AKS115" s="26"/>
      <c r="AKT115" s="26"/>
      <c r="AKU115" s="26"/>
      <c r="AKV115" s="26"/>
      <c r="AKW115" s="26"/>
      <c r="AKX115" s="26"/>
      <c r="AKY115" s="26"/>
      <c r="AKZ115" s="26"/>
      <c r="ALA115" s="26"/>
      <c r="ALB115" s="26"/>
      <c r="ALC115" s="26"/>
      <c r="ALD115" s="26"/>
      <c r="ALE115" s="26"/>
      <c r="ALF115" s="26"/>
      <c r="ALG115" s="26"/>
      <c r="ALH115" s="26"/>
      <c r="ALI115" s="26"/>
      <c r="ALJ115" s="26"/>
      <c r="ALK115" s="26"/>
      <c r="ALL115" s="26"/>
      <c r="ALM115" s="26"/>
      <c r="ALN115" s="26"/>
      <c r="ALO115" s="26"/>
      <c r="ALP115" s="26"/>
      <c r="ALQ115" s="26"/>
      <c r="ALR115" s="26"/>
      <c r="ALS115" s="26"/>
      <c r="ALT115" s="26"/>
      <c r="ALU115" s="26"/>
      <c r="ALV115" s="26"/>
      <c r="ALW115" s="26"/>
      <c r="ALX115" s="26"/>
      <c r="ALY115" s="26"/>
      <c r="ALZ115" s="26"/>
      <c r="AMA115" s="26"/>
      <c r="AMB115" s="26"/>
      <c r="AMC115" s="26"/>
      <c r="AMD115" s="26"/>
      <c r="AME115" s="26"/>
      <c r="AMF115" s="26"/>
      <c r="AMH115" s="46"/>
    </row>
    <row r="116" spans="1:1022">
      <c r="A116" s="15"/>
      <c r="B116" s="37"/>
      <c r="C116" s="37"/>
      <c r="D116" s="66"/>
      <c r="E116" s="38"/>
      <c r="F116" s="37"/>
      <c r="G116" s="39"/>
      <c r="H116" s="39"/>
      <c r="I116" s="37"/>
      <c r="J116" s="40"/>
      <c r="K116" s="21"/>
      <c r="L116" s="41"/>
      <c r="M116" s="41"/>
      <c r="N116" s="47"/>
      <c r="O116" s="27"/>
      <c r="P116" s="50"/>
      <c r="Q116" s="26"/>
      <c r="R116" s="78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  <c r="TK116" s="26"/>
      <c r="TL116" s="26"/>
      <c r="TM116" s="26"/>
      <c r="TN116" s="26"/>
      <c r="TO116" s="26"/>
      <c r="TP116" s="26"/>
      <c r="TQ116" s="26"/>
      <c r="TR116" s="26"/>
      <c r="TS116" s="26"/>
      <c r="TT116" s="26"/>
      <c r="TU116" s="26"/>
      <c r="TV116" s="26"/>
      <c r="TW116" s="26"/>
      <c r="TX116" s="26"/>
      <c r="TY116" s="26"/>
      <c r="TZ116" s="26"/>
      <c r="UA116" s="26"/>
      <c r="UB116" s="26"/>
      <c r="UC116" s="26"/>
      <c r="UD116" s="26"/>
      <c r="UE116" s="26"/>
      <c r="UF116" s="26"/>
      <c r="UG116" s="26"/>
      <c r="UH116" s="26"/>
      <c r="UI116" s="26"/>
      <c r="UJ116" s="26"/>
      <c r="UK116" s="26"/>
      <c r="UL116" s="26"/>
      <c r="UM116" s="26"/>
      <c r="UN116" s="26"/>
      <c r="UO116" s="26"/>
      <c r="UP116" s="26"/>
      <c r="UQ116" s="26"/>
      <c r="UR116" s="26"/>
      <c r="US116" s="26"/>
      <c r="UT116" s="26"/>
      <c r="UU116" s="26"/>
      <c r="UV116" s="26"/>
      <c r="UW116" s="26"/>
      <c r="UX116" s="26"/>
      <c r="UY116" s="26"/>
      <c r="UZ116" s="26"/>
      <c r="VA116" s="26"/>
      <c r="VB116" s="26"/>
      <c r="VC116" s="26"/>
      <c r="VD116" s="26"/>
      <c r="VE116" s="26"/>
      <c r="VF116" s="26"/>
      <c r="VG116" s="26"/>
      <c r="VH116" s="26"/>
      <c r="VI116" s="26"/>
      <c r="VJ116" s="26"/>
      <c r="VK116" s="26"/>
      <c r="VL116" s="26"/>
      <c r="VM116" s="26"/>
      <c r="VN116" s="26"/>
      <c r="VO116" s="26"/>
      <c r="VP116" s="26"/>
      <c r="VQ116" s="26"/>
      <c r="VR116" s="26"/>
      <c r="VS116" s="26"/>
      <c r="VT116" s="26"/>
      <c r="VU116" s="26"/>
      <c r="VV116" s="26"/>
      <c r="VW116" s="26"/>
      <c r="VX116" s="26"/>
      <c r="VY116" s="26"/>
      <c r="VZ116" s="26"/>
      <c r="WA116" s="26"/>
      <c r="WB116" s="26"/>
      <c r="WC116" s="26"/>
      <c r="WD116" s="26"/>
      <c r="WE116" s="26"/>
      <c r="WF116" s="26"/>
      <c r="WG116" s="26"/>
      <c r="WH116" s="26"/>
      <c r="WI116" s="26"/>
      <c r="WJ116" s="26"/>
      <c r="WK116" s="26"/>
      <c r="WL116" s="26"/>
      <c r="WM116" s="26"/>
      <c r="WN116" s="26"/>
      <c r="WO116" s="26"/>
      <c r="WP116" s="26"/>
      <c r="WQ116" s="26"/>
      <c r="WR116" s="26"/>
      <c r="WS116" s="26"/>
      <c r="WT116" s="26"/>
      <c r="WU116" s="26"/>
      <c r="WV116" s="26"/>
      <c r="WW116" s="26"/>
      <c r="WX116" s="26"/>
      <c r="WY116" s="26"/>
      <c r="WZ116" s="26"/>
      <c r="XA116" s="26"/>
      <c r="XB116" s="26"/>
      <c r="XC116" s="26"/>
      <c r="XD116" s="26"/>
      <c r="XE116" s="26"/>
      <c r="XF116" s="26"/>
      <c r="XG116" s="26"/>
      <c r="XH116" s="26"/>
      <c r="XI116" s="26"/>
      <c r="XJ116" s="26"/>
      <c r="XK116" s="26"/>
      <c r="XL116" s="26"/>
      <c r="XM116" s="26"/>
      <c r="XN116" s="26"/>
      <c r="XO116" s="26"/>
      <c r="XP116" s="26"/>
      <c r="XQ116" s="26"/>
      <c r="XR116" s="26"/>
      <c r="XS116" s="26"/>
      <c r="XT116" s="26"/>
      <c r="XU116" s="26"/>
      <c r="XV116" s="26"/>
      <c r="XW116" s="26"/>
      <c r="XX116" s="26"/>
      <c r="XY116" s="26"/>
      <c r="XZ116" s="26"/>
      <c r="YA116" s="26"/>
      <c r="YB116" s="26"/>
      <c r="YC116" s="26"/>
      <c r="YD116" s="26"/>
      <c r="YE116" s="26"/>
      <c r="YF116" s="26"/>
      <c r="YG116" s="26"/>
      <c r="YH116" s="26"/>
      <c r="YI116" s="26"/>
      <c r="YJ116" s="26"/>
      <c r="YK116" s="26"/>
      <c r="YL116" s="26"/>
      <c r="YM116" s="26"/>
      <c r="YN116" s="26"/>
      <c r="YO116" s="26"/>
      <c r="YP116" s="26"/>
      <c r="YQ116" s="26"/>
      <c r="YR116" s="26"/>
      <c r="YS116" s="26"/>
      <c r="YT116" s="26"/>
      <c r="YU116" s="26"/>
      <c r="YV116" s="26"/>
      <c r="YW116" s="26"/>
      <c r="YX116" s="26"/>
      <c r="YY116" s="26"/>
      <c r="YZ116" s="26"/>
      <c r="ZA116" s="26"/>
      <c r="ZB116" s="26"/>
      <c r="ZC116" s="26"/>
      <c r="ZD116" s="26"/>
      <c r="ZE116" s="26"/>
      <c r="ZF116" s="26"/>
      <c r="ZG116" s="26"/>
      <c r="ZH116" s="26"/>
      <c r="ZI116" s="26"/>
      <c r="ZJ116" s="26"/>
      <c r="ZK116" s="26"/>
      <c r="ZL116" s="26"/>
      <c r="ZM116" s="26"/>
      <c r="ZN116" s="26"/>
      <c r="ZO116" s="26"/>
      <c r="ZP116" s="26"/>
      <c r="ZQ116" s="26"/>
      <c r="ZR116" s="26"/>
      <c r="ZS116" s="26"/>
      <c r="ZT116" s="26"/>
      <c r="ZU116" s="26"/>
      <c r="ZV116" s="26"/>
      <c r="ZW116" s="26"/>
      <c r="ZX116" s="26"/>
      <c r="ZY116" s="26"/>
      <c r="ZZ116" s="26"/>
      <c r="AAA116" s="26"/>
      <c r="AAB116" s="26"/>
      <c r="AAC116" s="26"/>
      <c r="AAD116" s="26"/>
      <c r="AAE116" s="26"/>
      <c r="AAF116" s="26"/>
      <c r="AAG116" s="26"/>
      <c r="AAH116" s="26"/>
      <c r="AAI116" s="26"/>
      <c r="AAJ116" s="26"/>
      <c r="AAK116" s="26"/>
      <c r="AAL116" s="26"/>
      <c r="AAM116" s="26"/>
      <c r="AAN116" s="26"/>
      <c r="AAO116" s="26"/>
      <c r="AAP116" s="26"/>
      <c r="AAQ116" s="26"/>
      <c r="AAR116" s="26"/>
      <c r="AAS116" s="26"/>
      <c r="AAT116" s="26"/>
      <c r="AAU116" s="26"/>
      <c r="AAV116" s="26"/>
      <c r="AAW116" s="26"/>
      <c r="AAX116" s="26"/>
      <c r="AAY116" s="26"/>
      <c r="AAZ116" s="26"/>
      <c r="ABA116" s="26"/>
      <c r="ABB116" s="26"/>
      <c r="ABC116" s="26"/>
      <c r="ABD116" s="26"/>
      <c r="ABE116" s="26"/>
      <c r="ABF116" s="26"/>
      <c r="ABG116" s="26"/>
      <c r="ABH116" s="26"/>
      <c r="ABI116" s="26"/>
      <c r="ABJ116" s="26"/>
      <c r="ABK116" s="26"/>
      <c r="ABL116" s="26"/>
      <c r="ABM116" s="26"/>
      <c r="ABN116" s="26"/>
      <c r="ABO116" s="26"/>
      <c r="ABP116" s="26"/>
      <c r="ABQ116" s="26"/>
      <c r="ABR116" s="26"/>
      <c r="ABS116" s="26"/>
      <c r="ABT116" s="26"/>
      <c r="ABU116" s="26"/>
      <c r="ABV116" s="26"/>
      <c r="ABW116" s="26"/>
      <c r="ABX116" s="26"/>
      <c r="ABY116" s="26"/>
      <c r="ABZ116" s="26"/>
      <c r="ACA116" s="26"/>
      <c r="ACB116" s="26"/>
      <c r="ACC116" s="26"/>
      <c r="ACD116" s="26"/>
      <c r="ACE116" s="26"/>
      <c r="ACF116" s="26"/>
      <c r="ACG116" s="26"/>
      <c r="ACH116" s="26"/>
      <c r="ACI116" s="26"/>
      <c r="ACJ116" s="26"/>
      <c r="ACK116" s="26"/>
      <c r="ACL116" s="26"/>
      <c r="ACM116" s="26"/>
      <c r="ACN116" s="26"/>
      <c r="ACO116" s="26"/>
      <c r="ACP116" s="26"/>
      <c r="ACQ116" s="26"/>
      <c r="ACR116" s="26"/>
      <c r="ACS116" s="26"/>
      <c r="ACT116" s="26"/>
      <c r="ACU116" s="26"/>
      <c r="ACV116" s="26"/>
      <c r="ACW116" s="26"/>
      <c r="ACX116" s="26"/>
      <c r="ACY116" s="26"/>
      <c r="ACZ116" s="26"/>
      <c r="ADA116" s="26"/>
      <c r="ADB116" s="26"/>
      <c r="ADC116" s="26"/>
      <c r="ADD116" s="26"/>
      <c r="ADE116" s="26"/>
      <c r="ADF116" s="26"/>
      <c r="ADG116" s="26"/>
      <c r="ADH116" s="26"/>
      <c r="ADI116" s="26"/>
      <c r="ADJ116" s="26"/>
      <c r="ADK116" s="26"/>
      <c r="ADL116" s="26"/>
      <c r="ADM116" s="26"/>
      <c r="ADN116" s="26"/>
      <c r="ADO116" s="26"/>
      <c r="ADP116" s="26"/>
      <c r="ADQ116" s="26"/>
      <c r="ADR116" s="26"/>
      <c r="ADS116" s="26"/>
      <c r="ADT116" s="26"/>
      <c r="ADU116" s="26"/>
      <c r="ADV116" s="26"/>
      <c r="ADW116" s="26"/>
      <c r="ADX116" s="26"/>
      <c r="ADY116" s="26"/>
      <c r="ADZ116" s="26"/>
      <c r="AEA116" s="26"/>
      <c r="AEB116" s="26"/>
      <c r="AEC116" s="26"/>
      <c r="AED116" s="26"/>
      <c r="AEE116" s="26"/>
      <c r="AEF116" s="26"/>
      <c r="AEG116" s="26"/>
      <c r="AEH116" s="26"/>
      <c r="AEI116" s="26"/>
      <c r="AEJ116" s="26"/>
      <c r="AEK116" s="26"/>
      <c r="AEL116" s="26"/>
      <c r="AEM116" s="26"/>
      <c r="AEN116" s="26"/>
      <c r="AEO116" s="26"/>
      <c r="AEP116" s="26"/>
      <c r="AEQ116" s="26"/>
      <c r="AER116" s="26"/>
      <c r="AES116" s="26"/>
      <c r="AET116" s="26"/>
      <c r="AEU116" s="26"/>
      <c r="AEV116" s="26"/>
      <c r="AEW116" s="26"/>
      <c r="AEX116" s="26"/>
      <c r="AEY116" s="26"/>
      <c r="AEZ116" s="26"/>
      <c r="AFA116" s="26"/>
      <c r="AFB116" s="26"/>
      <c r="AFC116" s="26"/>
      <c r="AFD116" s="26"/>
      <c r="AFE116" s="26"/>
      <c r="AFF116" s="26"/>
      <c r="AFG116" s="26"/>
      <c r="AFH116" s="26"/>
      <c r="AFI116" s="26"/>
      <c r="AFJ116" s="26"/>
      <c r="AFK116" s="26"/>
      <c r="AFL116" s="26"/>
      <c r="AFM116" s="26"/>
      <c r="AFN116" s="26"/>
      <c r="AFO116" s="26"/>
      <c r="AFP116" s="26"/>
      <c r="AFQ116" s="26"/>
      <c r="AFR116" s="26"/>
      <c r="AFS116" s="26"/>
      <c r="AFT116" s="26"/>
      <c r="AFU116" s="26"/>
      <c r="AFV116" s="26"/>
      <c r="AFW116" s="26"/>
      <c r="AFX116" s="26"/>
      <c r="AFY116" s="26"/>
      <c r="AFZ116" s="26"/>
      <c r="AGA116" s="26"/>
      <c r="AGB116" s="26"/>
      <c r="AGC116" s="26"/>
      <c r="AGD116" s="26"/>
      <c r="AGE116" s="26"/>
      <c r="AGF116" s="26"/>
      <c r="AGG116" s="26"/>
      <c r="AGH116" s="26"/>
      <c r="AGI116" s="26"/>
      <c r="AGJ116" s="26"/>
      <c r="AGK116" s="26"/>
      <c r="AGL116" s="26"/>
      <c r="AGM116" s="26"/>
      <c r="AGN116" s="26"/>
      <c r="AGO116" s="26"/>
      <c r="AGP116" s="26"/>
      <c r="AGQ116" s="26"/>
      <c r="AGR116" s="26"/>
      <c r="AGS116" s="26"/>
      <c r="AGT116" s="26"/>
      <c r="AGU116" s="26"/>
      <c r="AGV116" s="26"/>
      <c r="AGW116" s="26"/>
      <c r="AGX116" s="26"/>
      <c r="AGY116" s="26"/>
      <c r="AGZ116" s="26"/>
      <c r="AHA116" s="26"/>
      <c r="AHB116" s="26"/>
      <c r="AHC116" s="26"/>
      <c r="AHD116" s="26"/>
      <c r="AHE116" s="26"/>
      <c r="AHF116" s="26"/>
      <c r="AHG116" s="26"/>
      <c r="AHH116" s="26"/>
      <c r="AHI116" s="26"/>
      <c r="AHJ116" s="26"/>
      <c r="AHK116" s="26"/>
      <c r="AHL116" s="26"/>
      <c r="AHM116" s="26"/>
      <c r="AHN116" s="26"/>
      <c r="AHO116" s="26"/>
      <c r="AHP116" s="26"/>
      <c r="AHQ116" s="26"/>
      <c r="AHR116" s="26"/>
      <c r="AHS116" s="26"/>
      <c r="AHT116" s="26"/>
      <c r="AHU116" s="26"/>
      <c r="AHV116" s="26"/>
      <c r="AHW116" s="26"/>
      <c r="AHX116" s="26"/>
      <c r="AHY116" s="26"/>
      <c r="AHZ116" s="26"/>
      <c r="AIA116" s="26"/>
      <c r="AIB116" s="26"/>
      <c r="AIC116" s="26"/>
      <c r="AID116" s="26"/>
      <c r="AIE116" s="26"/>
      <c r="AIF116" s="26"/>
      <c r="AIG116" s="26"/>
      <c r="AIH116" s="26"/>
      <c r="AII116" s="26"/>
      <c r="AIJ116" s="26"/>
      <c r="AIK116" s="26"/>
      <c r="AIL116" s="26"/>
      <c r="AIM116" s="26"/>
      <c r="AIN116" s="26"/>
      <c r="AIO116" s="26"/>
      <c r="AIP116" s="26"/>
      <c r="AIQ116" s="26"/>
      <c r="AIR116" s="26"/>
      <c r="AIS116" s="26"/>
      <c r="AIT116" s="26"/>
      <c r="AIU116" s="26"/>
      <c r="AIV116" s="26"/>
      <c r="AIW116" s="26"/>
      <c r="AIX116" s="26"/>
      <c r="AIY116" s="26"/>
      <c r="AIZ116" s="26"/>
      <c r="AJA116" s="26"/>
      <c r="AJB116" s="26"/>
      <c r="AJC116" s="26"/>
      <c r="AJD116" s="26"/>
      <c r="AJE116" s="26"/>
      <c r="AJF116" s="26"/>
      <c r="AJG116" s="26"/>
      <c r="AJH116" s="26"/>
      <c r="AJI116" s="26"/>
      <c r="AJJ116" s="26"/>
      <c r="AJK116" s="26"/>
      <c r="AJL116" s="26"/>
      <c r="AJM116" s="26"/>
      <c r="AJN116" s="26"/>
      <c r="AJO116" s="26"/>
      <c r="AJP116" s="26"/>
      <c r="AJQ116" s="26"/>
      <c r="AJR116" s="26"/>
      <c r="AJS116" s="26"/>
      <c r="AJT116" s="26"/>
      <c r="AJU116" s="26"/>
      <c r="AJV116" s="26"/>
      <c r="AJW116" s="26"/>
      <c r="AJX116" s="26"/>
      <c r="AJY116" s="26"/>
      <c r="AJZ116" s="26"/>
      <c r="AKA116" s="26"/>
      <c r="AKB116" s="26"/>
      <c r="AKC116" s="26"/>
      <c r="AKD116" s="26"/>
      <c r="AKE116" s="26"/>
      <c r="AKF116" s="26"/>
      <c r="AKG116" s="26"/>
      <c r="AKH116" s="26"/>
      <c r="AKI116" s="26"/>
      <c r="AKJ116" s="26"/>
      <c r="AKK116" s="26"/>
      <c r="AKL116" s="26"/>
      <c r="AKM116" s="26"/>
      <c r="AKN116" s="26"/>
      <c r="AKO116" s="26"/>
      <c r="AKP116" s="26"/>
      <c r="AKQ116" s="26"/>
      <c r="AKR116" s="26"/>
      <c r="AKS116" s="26"/>
      <c r="AKT116" s="26"/>
      <c r="AKU116" s="26"/>
      <c r="AKV116" s="26"/>
      <c r="AKW116" s="26"/>
      <c r="AKX116" s="26"/>
      <c r="AKY116" s="26"/>
      <c r="AKZ116" s="26"/>
      <c r="ALA116" s="26"/>
      <c r="ALB116" s="26"/>
      <c r="ALC116" s="26"/>
      <c r="ALD116" s="26"/>
      <c r="ALE116" s="26"/>
      <c r="ALF116" s="26"/>
      <c r="ALG116" s="26"/>
      <c r="ALH116" s="26"/>
      <c r="ALI116" s="26"/>
      <c r="ALJ116" s="26"/>
      <c r="ALK116" s="26"/>
      <c r="ALL116" s="26"/>
      <c r="ALM116" s="26"/>
      <c r="ALN116" s="26"/>
      <c r="ALO116" s="26"/>
      <c r="ALP116" s="26"/>
      <c r="ALQ116" s="26"/>
      <c r="ALR116" s="26"/>
      <c r="ALS116" s="26"/>
      <c r="ALT116" s="26"/>
      <c r="ALU116" s="26"/>
      <c r="ALV116" s="26"/>
      <c r="ALW116" s="26"/>
      <c r="ALX116" s="26"/>
      <c r="ALY116" s="26"/>
      <c r="ALZ116" s="26"/>
      <c r="AMA116" s="26"/>
      <c r="AMB116" s="26"/>
      <c r="AMC116" s="26"/>
      <c r="AMD116" s="26"/>
      <c r="AME116" s="26"/>
      <c r="AMF116" s="26"/>
    </row>
    <row r="117" spans="1:1022">
      <c r="A117" s="15"/>
      <c r="B117" s="37"/>
      <c r="C117" s="37"/>
      <c r="D117" s="66"/>
      <c r="E117" s="38"/>
      <c r="F117" s="37"/>
      <c r="G117" s="39"/>
      <c r="H117" s="39"/>
      <c r="I117" s="37"/>
      <c r="J117" s="40"/>
      <c r="K117" s="21"/>
      <c r="L117" s="41"/>
      <c r="M117" s="41"/>
      <c r="N117" s="47"/>
      <c r="O117" s="27"/>
      <c r="P117" s="50"/>
      <c r="Q117" s="26"/>
      <c r="R117" s="78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  <c r="TK117" s="26"/>
      <c r="TL117" s="26"/>
      <c r="TM117" s="26"/>
      <c r="TN117" s="26"/>
      <c r="TO117" s="26"/>
      <c r="TP117" s="26"/>
      <c r="TQ117" s="26"/>
      <c r="TR117" s="26"/>
      <c r="TS117" s="26"/>
      <c r="TT117" s="26"/>
      <c r="TU117" s="26"/>
      <c r="TV117" s="26"/>
      <c r="TW117" s="26"/>
      <c r="TX117" s="26"/>
      <c r="TY117" s="26"/>
      <c r="TZ117" s="26"/>
      <c r="UA117" s="26"/>
      <c r="UB117" s="26"/>
      <c r="UC117" s="26"/>
      <c r="UD117" s="26"/>
      <c r="UE117" s="26"/>
      <c r="UF117" s="26"/>
      <c r="UG117" s="26"/>
      <c r="UH117" s="26"/>
      <c r="UI117" s="26"/>
      <c r="UJ117" s="26"/>
      <c r="UK117" s="26"/>
      <c r="UL117" s="26"/>
      <c r="UM117" s="26"/>
      <c r="UN117" s="26"/>
      <c r="UO117" s="26"/>
      <c r="UP117" s="26"/>
      <c r="UQ117" s="26"/>
      <c r="UR117" s="26"/>
      <c r="US117" s="26"/>
      <c r="UT117" s="26"/>
      <c r="UU117" s="26"/>
      <c r="UV117" s="26"/>
      <c r="UW117" s="26"/>
      <c r="UX117" s="26"/>
      <c r="UY117" s="26"/>
      <c r="UZ117" s="26"/>
      <c r="VA117" s="26"/>
      <c r="VB117" s="26"/>
      <c r="VC117" s="26"/>
      <c r="VD117" s="26"/>
      <c r="VE117" s="26"/>
      <c r="VF117" s="26"/>
      <c r="VG117" s="26"/>
      <c r="VH117" s="26"/>
      <c r="VI117" s="26"/>
      <c r="VJ117" s="26"/>
      <c r="VK117" s="26"/>
      <c r="VL117" s="26"/>
      <c r="VM117" s="26"/>
      <c r="VN117" s="26"/>
      <c r="VO117" s="26"/>
      <c r="VP117" s="26"/>
      <c r="VQ117" s="26"/>
      <c r="VR117" s="26"/>
      <c r="VS117" s="26"/>
      <c r="VT117" s="26"/>
      <c r="VU117" s="26"/>
      <c r="VV117" s="26"/>
      <c r="VW117" s="26"/>
      <c r="VX117" s="26"/>
      <c r="VY117" s="26"/>
      <c r="VZ117" s="26"/>
      <c r="WA117" s="26"/>
      <c r="WB117" s="26"/>
      <c r="WC117" s="26"/>
      <c r="WD117" s="26"/>
      <c r="WE117" s="26"/>
      <c r="WF117" s="26"/>
      <c r="WG117" s="26"/>
      <c r="WH117" s="26"/>
      <c r="WI117" s="26"/>
      <c r="WJ117" s="26"/>
      <c r="WK117" s="26"/>
      <c r="WL117" s="26"/>
      <c r="WM117" s="26"/>
      <c r="WN117" s="26"/>
      <c r="WO117" s="26"/>
      <c r="WP117" s="26"/>
      <c r="WQ117" s="26"/>
      <c r="WR117" s="26"/>
      <c r="WS117" s="26"/>
      <c r="WT117" s="26"/>
      <c r="WU117" s="26"/>
      <c r="WV117" s="26"/>
      <c r="WW117" s="26"/>
      <c r="WX117" s="26"/>
      <c r="WY117" s="26"/>
      <c r="WZ117" s="26"/>
      <c r="XA117" s="26"/>
      <c r="XB117" s="26"/>
      <c r="XC117" s="26"/>
      <c r="XD117" s="26"/>
      <c r="XE117" s="26"/>
      <c r="XF117" s="26"/>
      <c r="XG117" s="26"/>
      <c r="XH117" s="26"/>
      <c r="XI117" s="26"/>
      <c r="XJ117" s="26"/>
      <c r="XK117" s="26"/>
      <c r="XL117" s="26"/>
      <c r="XM117" s="26"/>
      <c r="XN117" s="26"/>
      <c r="XO117" s="26"/>
      <c r="XP117" s="26"/>
      <c r="XQ117" s="26"/>
      <c r="XR117" s="26"/>
      <c r="XS117" s="26"/>
      <c r="XT117" s="26"/>
      <c r="XU117" s="26"/>
      <c r="XV117" s="26"/>
      <c r="XW117" s="26"/>
      <c r="XX117" s="26"/>
      <c r="XY117" s="26"/>
      <c r="XZ117" s="26"/>
      <c r="YA117" s="26"/>
      <c r="YB117" s="26"/>
      <c r="YC117" s="26"/>
      <c r="YD117" s="26"/>
      <c r="YE117" s="26"/>
      <c r="YF117" s="26"/>
      <c r="YG117" s="26"/>
      <c r="YH117" s="26"/>
      <c r="YI117" s="26"/>
      <c r="YJ117" s="26"/>
      <c r="YK117" s="26"/>
      <c r="YL117" s="26"/>
      <c r="YM117" s="26"/>
      <c r="YN117" s="26"/>
      <c r="YO117" s="26"/>
      <c r="YP117" s="26"/>
      <c r="YQ117" s="26"/>
      <c r="YR117" s="26"/>
      <c r="YS117" s="26"/>
      <c r="YT117" s="26"/>
      <c r="YU117" s="26"/>
      <c r="YV117" s="26"/>
      <c r="YW117" s="26"/>
      <c r="YX117" s="26"/>
      <c r="YY117" s="26"/>
      <c r="YZ117" s="26"/>
      <c r="ZA117" s="26"/>
      <c r="ZB117" s="26"/>
      <c r="ZC117" s="26"/>
      <c r="ZD117" s="26"/>
      <c r="ZE117" s="26"/>
      <c r="ZF117" s="26"/>
      <c r="ZG117" s="26"/>
      <c r="ZH117" s="26"/>
      <c r="ZI117" s="26"/>
      <c r="ZJ117" s="26"/>
      <c r="ZK117" s="26"/>
      <c r="ZL117" s="26"/>
      <c r="ZM117" s="26"/>
      <c r="ZN117" s="26"/>
      <c r="ZO117" s="26"/>
      <c r="ZP117" s="26"/>
      <c r="ZQ117" s="26"/>
      <c r="ZR117" s="26"/>
      <c r="ZS117" s="26"/>
      <c r="ZT117" s="26"/>
      <c r="ZU117" s="26"/>
      <c r="ZV117" s="26"/>
      <c r="ZW117" s="26"/>
      <c r="ZX117" s="26"/>
      <c r="ZY117" s="26"/>
      <c r="ZZ117" s="26"/>
      <c r="AAA117" s="26"/>
      <c r="AAB117" s="26"/>
      <c r="AAC117" s="26"/>
      <c r="AAD117" s="26"/>
      <c r="AAE117" s="26"/>
      <c r="AAF117" s="26"/>
      <c r="AAG117" s="26"/>
      <c r="AAH117" s="26"/>
      <c r="AAI117" s="26"/>
      <c r="AAJ117" s="26"/>
      <c r="AAK117" s="26"/>
      <c r="AAL117" s="26"/>
      <c r="AAM117" s="26"/>
      <c r="AAN117" s="26"/>
      <c r="AAO117" s="26"/>
      <c r="AAP117" s="26"/>
      <c r="AAQ117" s="26"/>
      <c r="AAR117" s="26"/>
      <c r="AAS117" s="26"/>
      <c r="AAT117" s="26"/>
      <c r="AAU117" s="26"/>
      <c r="AAV117" s="26"/>
      <c r="AAW117" s="26"/>
      <c r="AAX117" s="26"/>
      <c r="AAY117" s="26"/>
      <c r="AAZ117" s="26"/>
      <c r="ABA117" s="26"/>
      <c r="ABB117" s="26"/>
      <c r="ABC117" s="26"/>
      <c r="ABD117" s="26"/>
      <c r="ABE117" s="26"/>
      <c r="ABF117" s="26"/>
      <c r="ABG117" s="26"/>
      <c r="ABH117" s="26"/>
      <c r="ABI117" s="26"/>
      <c r="ABJ117" s="26"/>
      <c r="ABK117" s="26"/>
      <c r="ABL117" s="26"/>
      <c r="ABM117" s="26"/>
      <c r="ABN117" s="26"/>
      <c r="ABO117" s="26"/>
      <c r="ABP117" s="26"/>
      <c r="ABQ117" s="26"/>
      <c r="ABR117" s="26"/>
      <c r="ABS117" s="26"/>
      <c r="ABT117" s="26"/>
      <c r="ABU117" s="26"/>
      <c r="ABV117" s="26"/>
      <c r="ABW117" s="26"/>
      <c r="ABX117" s="26"/>
      <c r="ABY117" s="26"/>
      <c r="ABZ117" s="26"/>
      <c r="ACA117" s="26"/>
      <c r="ACB117" s="26"/>
      <c r="ACC117" s="26"/>
      <c r="ACD117" s="26"/>
      <c r="ACE117" s="26"/>
      <c r="ACF117" s="26"/>
      <c r="ACG117" s="26"/>
      <c r="ACH117" s="26"/>
      <c r="ACI117" s="26"/>
      <c r="ACJ117" s="26"/>
      <c r="ACK117" s="26"/>
      <c r="ACL117" s="26"/>
      <c r="ACM117" s="26"/>
      <c r="ACN117" s="26"/>
      <c r="ACO117" s="26"/>
      <c r="ACP117" s="26"/>
      <c r="ACQ117" s="26"/>
      <c r="ACR117" s="26"/>
      <c r="ACS117" s="26"/>
      <c r="ACT117" s="26"/>
      <c r="ACU117" s="26"/>
      <c r="ACV117" s="26"/>
      <c r="ACW117" s="26"/>
      <c r="ACX117" s="26"/>
      <c r="ACY117" s="26"/>
      <c r="ACZ117" s="26"/>
      <c r="ADA117" s="26"/>
      <c r="ADB117" s="26"/>
      <c r="ADC117" s="26"/>
      <c r="ADD117" s="26"/>
      <c r="ADE117" s="26"/>
      <c r="ADF117" s="26"/>
      <c r="ADG117" s="26"/>
      <c r="ADH117" s="26"/>
      <c r="ADI117" s="26"/>
      <c r="ADJ117" s="26"/>
      <c r="ADK117" s="26"/>
      <c r="ADL117" s="26"/>
      <c r="ADM117" s="26"/>
      <c r="ADN117" s="26"/>
      <c r="ADO117" s="26"/>
      <c r="ADP117" s="26"/>
      <c r="ADQ117" s="26"/>
      <c r="ADR117" s="26"/>
      <c r="ADS117" s="26"/>
      <c r="ADT117" s="26"/>
      <c r="ADU117" s="26"/>
      <c r="ADV117" s="26"/>
      <c r="ADW117" s="26"/>
      <c r="ADX117" s="26"/>
      <c r="ADY117" s="26"/>
      <c r="ADZ117" s="26"/>
      <c r="AEA117" s="26"/>
      <c r="AEB117" s="26"/>
      <c r="AEC117" s="26"/>
      <c r="AED117" s="26"/>
      <c r="AEE117" s="26"/>
      <c r="AEF117" s="26"/>
      <c r="AEG117" s="26"/>
      <c r="AEH117" s="26"/>
      <c r="AEI117" s="26"/>
      <c r="AEJ117" s="26"/>
      <c r="AEK117" s="26"/>
      <c r="AEL117" s="26"/>
      <c r="AEM117" s="26"/>
      <c r="AEN117" s="26"/>
      <c r="AEO117" s="26"/>
      <c r="AEP117" s="26"/>
      <c r="AEQ117" s="26"/>
      <c r="AER117" s="26"/>
      <c r="AES117" s="26"/>
      <c r="AET117" s="26"/>
      <c r="AEU117" s="26"/>
      <c r="AEV117" s="26"/>
      <c r="AEW117" s="26"/>
      <c r="AEX117" s="26"/>
      <c r="AEY117" s="26"/>
      <c r="AEZ117" s="26"/>
      <c r="AFA117" s="26"/>
      <c r="AFB117" s="26"/>
      <c r="AFC117" s="26"/>
      <c r="AFD117" s="26"/>
      <c r="AFE117" s="26"/>
      <c r="AFF117" s="26"/>
      <c r="AFG117" s="26"/>
      <c r="AFH117" s="26"/>
      <c r="AFI117" s="26"/>
      <c r="AFJ117" s="26"/>
      <c r="AFK117" s="26"/>
      <c r="AFL117" s="26"/>
      <c r="AFM117" s="26"/>
      <c r="AFN117" s="26"/>
      <c r="AFO117" s="26"/>
      <c r="AFP117" s="26"/>
      <c r="AFQ117" s="26"/>
      <c r="AFR117" s="26"/>
      <c r="AFS117" s="26"/>
      <c r="AFT117" s="26"/>
      <c r="AFU117" s="26"/>
      <c r="AFV117" s="26"/>
      <c r="AFW117" s="26"/>
      <c r="AFX117" s="26"/>
      <c r="AFY117" s="26"/>
      <c r="AFZ117" s="26"/>
      <c r="AGA117" s="26"/>
      <c r="AGB117" s="26"/>
      <c r="AGC117" s="26"/>
      <c r="AGD117" s="26"/>
      <c r="AGE117" s="26"/>
      <c r="AGF117" s="26"/>
      <c r="AGG117" s="26"/>
      <c r="AGH117" s="26"/>
      <c r="AGI117" s="26"/>
      <c r="AGJ117" s="26"/>
      <c r="AGK117" s="26"/>
      <c r="AGL117" s="26"/>
      <c r="AGM117" s="26"/>
      <c r="AGN117" s="26"/>
      <c r="AGO117" s="26"/>
      <c r="AGP117" s="26"/>
      <c r="AGQ117" s="26"/>
      <c r="AGR117" s="26"/>
      <c r="AGS117" s="26"/>
      <c r="AGT117" s="26"/>
      <c r="AGU117" s="26"/>
      <c r="AGV117" s="26"/>
      <c r="AGW117" s="26"/>
      <c r="AGX117" s="26"/>
      <c r="AGY117" s="26"/>
      <c r="AGZ117" s="26"/>
      <c r="AHA117" s="26"/>
      <c r="AHB117" s="26"/>
      <c r="AHC117" s="26"/>
      <c r="AHD117" s="26"/>
      <c r="AHE117" s="26"/>
      <c r="AHF117" s="26"/>
      <c r="AHG117" s="26"/>
      <c r="AHH117" s="26"/>
      <c r="AHI117" s="26"/>
      <c r="AHJ117" s="26"/>
      <c r="AHK117" s="26"/>
      <c r="AHL117" s="26"/>
      <c r="AHM117" s="26"/>
      <c r="AHN117" s="26"/>
      <c r="AHO117" s="26"/>
      <c r="AHP117" s="26"/>
      <c r="AHQ117" s="26"/>
      <c r="AHR117" s="26"/>
      <c r="AHS117" s="26"/>
      <c r="AHT117" s="26"/>
      <c r="AHU117" s="26"/>
      <c r="AHV117" s="26"/>
      <c r="AHW117" s="26"/>
      <c r="AHX117" s="26"/>
      <c r="AHY117" s="26"/>
      <c r="AHZ117" s="26"/>
      <c r="AIA117" s="26"/>
      <c r="AIB117" s="26"/>
      <c r="AIC117" s="26"/>
      <c r="AID117" s="26"/>
      <c r="AIE117" s="26"/>
      <c r="AIF117" s="26"/>
      <c r="AIG117" s="26"/>
      <c r="AIH117" s="26"/>
      <c r="AII117" s="26"/>
      <c r="AIJ117" s="26"/>
      <c r="AIK117" s="26"/>
      <c r="AIL117" s="26"/>
      <c r="AIM117" s="26"/>
      <c r="AIN117" s="26"/>
      <c r="AIO117" s="26"/>
      <c r="AIP117" s="26"/>
      <c r="AIQ117" s="26"/>
      <c r="AIR117" s="26"/>
      <c r="AIS117" s="26"/>
      <c r="AIT117" s="26"/>
      <c r="AIU117" s="26"/>
      <c r="AIV117" s="26"/>
      <c r="AIW117" s="26"/>
      <c r="AIX117" s="26"/>
      <c r="AIY117" s="26"/>
      <c r="AIZ117" s="26"/>
      <c r="AJA117" s="26"/>
      <c r="AJB117" s="26"/>
      <c r="AJC117" s="26"/>
      <c r="AJD117" s="26"/>
      <c r="AJE117" s="26"/>
      <c r="AJF117" s="26"/>
      <c r="AJG117" s="26"/>
      <c r="AJH117" s="26"/>
      <c r="AJI117" s="26"/>
      <c r="AJJ117" s="26"/>
      <c r="AJK117" s="26"/>
      <c r="AJL117" s="26"/>
      <c r="AJM117" s="26"/>
      <c r="AJN117" s="26"/>
      <c r="AJO117" s="26"/>
      <c r="AJP117" s="26"/>
      <c r="AJQ117" s="26"/>
      <c r="AJR117" s="26"/>
      <c r="AJS117" s="26"/>
      <c r="AJT117" s="26"/>
      <c r="AJU117" s="26"/>
      <c r="AJV117" s="26"/>
      <c r="AJW117" s="26"/>
      <c r="AJX117" s="26"/>
      <c r="AJY117" s="26"/>
      <c r="AJZ117" s="26"/>
      <c r="AKA117" s="26"/>
      <c r="AKB117" s="26"/>
      <c r="AKC117" s="26"/>
      <c r="AKD117" s="26"/>
      <c r="AKE117" s="26"/>
      <c r="AKF117" s="26"/>
      <c r="AKG117" s="26"/>
      <c r="AKH117" s="26"/>
      <c r="AKI117" s="26"/>
      <c r="AKJ117" s="26"/>
      <c r="AKK117" s="26"/>
      <c r="AKL117" s="26"/>
      <c r="AKM117" s="26"/>
      <c r="AKN117" s="26"/>
      <c r="AKO117" s="26"/>
      <c r="AKP117" s="26"/>
      <c r="AKQ117" s="26"/>
      <c r="AKR117" s="26"/>
      <c r="AKS117" s="26"/>
      <c r="AKT117" s="26"/>
      <c r="AKU117" s="26"/>
      <c r="AKV117" s="26"/>
      <c r="AKW117" s="26"/>
      <c r="AKX117" s="26"/>
      <c r="AKY117" s="26"/>
      <c r="AKZ117" s="26"/>
      <c r="ALA117" s="26"/>
      <c r="ALB117" s="26"/>
      <c r="ALC117" s="26"/>
      <c r="ALD117" s="26"/>
      <c r="ALE117" s="26"/>
      <c r="ALF117" s="26"/>
      <c r="ALG117" s="26"/>
      <c r="ALH117" s="26"/>
      <c r="ALI117" s="26"/>
      <c r="ALJ117" s="26"/>
      <c r="ALK117" s="26"/>
      <c r="ALL117" s="26"/>
      <c r="ALM117" s="26"/>
      <c r="ALN117" s="26"/>
      <c r="ALO117" s="26"/>
      <c r="ALP117" s="26"/>
      <c r="ALQ117" s="26"/>
      <c r="ALR117" s="26"/>
      <c r="ALS117" s="26"/>
      <c r="ALT117" s="26"/>
      <c r="ALU117" s="26"/>
      <c r="ALV117" s="26"/>
      <c r="ALW117" s="26"/>
      <c r="ALX117" s="26"/>
      <c r="ALY117" s="26"/>
      <c r="ALZ117" s="26"/>
      <c r="AMA117" s="26"/>
      <c r="AMB117" s="26"/>
      <c r="AMC117" s="26"/>
      <c r="AMD117" s="26"/>
      <c r="AME117" s="26"/>
      <c r="AMF117" s="26"/>
    </row>
    <row r="118" spans="1:1022" customFormat="1">
      <c r="A118" s="114"/>
      <c r="B118" s="115"/>
      <c r="C118" s="115"/>
      <c r="D118" s="115"/>
      <c r="E118" s="116"/>
      <c r="F118" s="115"/>
      <c r="G118" s="115"/>
      <c r="H118" s="115"/>
      <c r="I118" s="114"/>
      <c r="J118" s="40"/>
      <c r="K118" s="117"/>
      <c r="L118" s="118"/>
      <c r="M118" s="118"/>
      <c r="N118" s="119"/>
    </row>
    <row r="119" spans="1:1022">
      <c r="A119" s="15"/>
      <c r="B119" s="37"/>
      <c r="C119" s="37"/>
      <c r="D119" s="66"/>
      <c r="E119" s="38"/>
      <c r="F119" s="37"/>
      <c r="G119" s="39"/>
      <c r="H119" s="39"/>
      <c r="I119" s="37"/>
      <c r="J119" s="40"/>
      <c r="K119" s="21"/>
      <c r="L119" s="41"/>
      <c r="M119" s="41"/>
      <c r="N119" s="47"/>
      <c r="O119" s="42"/>
      <c r="P119" s="50"/>
      <c r="Q119" s="26"/>
      <c r="R119" s="78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  <c r="TJ119" s="26"/>
      <c r="TK119" s="26"/>
      <c r="TL119" s="26"/>
      <c r="TM119" s="26"/>
      <c r="TN119" s="26"/>
      <c r="TO119" s="26"/>
      <c r="TP119" s="26"/>
      <c r="TQ119" s="26"/>
      <c r="TR119" s="26"/>
      <c r="TS119" s="26"/>
      <c r="TT119" s="26"/>
      <c r="TU119" s="26"/>
      <c r="TV119" s="26"/>
      <c r="TW119" s="26"/>
      <c r="TX119" s="26"/>
      <c r="TY119" s="26"/>
      <c r="TZ119" s="26"/>
      <c r="UA119" s="26"/>
      <c r="UB119" s="26"/>
      <c r="UC119" s="26"/>
      <c r="UD119" s="26"/>
      <c r="UE119" s="26"/>
      <c r="UF119" s="26"/>
      <c r="UG119" s="26"/>
      <c r="UH119" s="26"/>
      <c r="UI119" s="26"/>
      <c r="UJ119" s="26"/>
      <c r="UK119" s="26"/>
      <c r="UL119" s="26"/>
      <c r="UM119" s="26"/>
      <c r="UN119" s="26"/>
      <c r="UO119" s="26"/>
      <c r="UP119" s="26"/>
      <c r="UQ119" s="26"/>
      <c r="UR119" s="26"/>
      <c r="US119" s="26"/>
      <c r="UT119" s="26"/>
      <c r="UU119" s="26"/>
      <c r="UV119" s="26"/>
      <c r="UW119" s="26"/>
      <c r="UX119" s="26"/>
      <c r="UY119" s="26"/>
      <c r="UZ119" s="26"/>
      <c r="VA119" s="26"/>
      <c r="VB119" s="26"/>
      <c r="VC119" s="26"/>
      <c r="VD119" s="26"/>
      <c r="VE119" s="26"/>
      <c r="VF119" s="26"/>
      <c r="VG119" s="26"/>
      <c r="VH119" s="26"/>
      <c r="VI119" s="26"/>
      <c r="VJ119" s="26"/>
      <c r="VK119" s="26"/>
      <c r="VL119" s="26"/>
      <c r="VM119" s="26"/>
      <c r="VN119" s="26"/>
      <c r="VO119" s="26"/>
      <c r="VP119" s="26"/>
      <c r="VQ119" s="26"/>
      <c r="VR119" s="26"/>
      <c r="VS119" s="26"/>
      <c r="VT119" s="26"/>
      <c r="VU119" s="26"/>
      <c r="VV119" s="26"/>
      <c r="VW119" s="26"/>
      <c r="VX119" s="26"/>
      <c r="VY119" s="26"/>
      <c r="VZ119" s="26"/>
      <c r="WA119" s="26"/>
      <c r="WB119" s="26"/>
      <c r="WC119" s="26"/>
      <c r="WD119" s="26"/>
      <c r="WE119" s="26"/>
      <c r="WF119" s="26"/>
      <c r="WG119" s="26"/>
      <c r="WH119" s="26"/>
      <c r="WI119" s="26"/>
      <c r="WJ119" s="26"/>
      <c r="WK119" s="26"/>
      <c r="WL119" s="26"/>
      <c r="WM119" s="26"/>
      <c r="WN119" s="26"/>
      <c r="WO119" s="26"/>
      <c r="WP119" s="26"/>
      <c r="WQ119" s="26"/>
      <c r="WR119" s="26"/>
      <c r="WS119" s="26"/>
      <c r="WT119" s="26"/>
      <c r="WU119" s="26"/>
      <c r="WV119" s="26"/>
      <c r="WW119" s="26"/>
      <c r="WX119" s="26"/>
      <c r="WY119" s="26"/>
      <c r="WZ119" s="26"/>
      <c r="XA119" s="26"/>
      <c r="XB119" s="26"/>
      <c r="XC119" s="26"/>
      <c r="XD119" s="26"/>
      <c r="XE119" s="26"/>
      <c r="XF119" s="26"/>
      <c r="XG119" s="26"/>
      <c r="XH119" s="26"/>
      <c r="XI119" s="26"/>
      <c r="XJ119" s="26"/>
      <c r="XK119" s="26"/>
      <c r="XL119" s="26"/>
      <c r="XM119" s="26"/>
      <c r="XN119" s="26"/>
      <c r="XO119" s="26"/>
      <c r="XP119" s="26"/>
      <c r="XQ119" s="26"/>
      <c r="XR119" s="26"/>
      <c r="XS119" s="26"/>
      <c r="XT119" s="26"/>
      <c r="XU119" s="26"/>
      <c r="XV119" s="26"/>
      <c r="XW119" s="26"/>
      <c r="XX119" s="26"/>
      <c r="XY119" s="26"/>
      <c r="XZ119" s="26"/>
      <c r="YA119" s="26"/>
      <c r="YB119" s="26"/>
      <c r="YC119" s="26"/>
      <c r="YD119" s="26"/>
      <c r="YE119" s="26"/>
      <c r="YF119" s="26"/>
      <c r="YG119" s="26"/>
      <c r="YH119" s="26"/>
      <c r="YI119" s="26"/>
      <c r="YJ119" s="26"/>
      <c r="YK119" s="26"/>
      <c r="YL119" s="26"/>
      <c r="YM119" s="26"/>
      <c r="YN119" s="26"/>
      <c r="YO119" s="26"/>
      <c r="YP119" s="26"/>
      <c r="YQ119" s="26"/>
      <c r="YR119" s="26"/>
      <c r="YS119" s="26"/>
      <c r="YT119" s="26"/>
      <c r="YU119" s="26"/>
      <c r="YV119" s="26"/>
      <c r="YW119" s="26"/>
      <c r="YX119" s="26"/>
      <c r="YY119" s="26"/>
      <c r="YZ119" s="26"/>
      <c r="ZA119" s="26"/>
      <c r="ZB119" s="26"/>
      <c r="ZC119" s="26"/>
      <c r="ZD119" s="26"/>
      <c r="ZE119" s="26"/>
      <c r="ZF119" s="26"/>
      <c r="ZG119" s="26"/>
      <c r="ZH119" s="26"/>
      <c r="ZI119" s="26"/>
      <c r="ZJ119" s="26"/>
      <c r="ZK119" s="26"/>
      <c r="ZL119" s="26"/>
      <c r="ZM119" s="26"/>
      <c r="ZN119" s="26"/>
      <c r="ZO119" s="26"/>
      <c r="ZP119" s="26"/>
      <c r="ZQ119" s="26"/>
      <c r="ZR119" s="26"/>
      <c r="ZS119" s="26"/>
      <c r="ZT119" s="26"/>
      <c r="ZU119" s="26"/>
      <c r="ZV119" s="26"/>
      <c r="ZW119" s="26"/>
      <c r="ZX119" s="26"/>
      <c r="ZY119" s="26"/>
      <c r="ZZ119" s="26"/>
      <c r="AAA119" s="26"/>
      <c r="AAB119" s="26"/>
      <c r="AAC119" s="26"/>
      <c r="AAD119" s="26"/>
      <c r="AAE119" s="26"/>
      <c r="AAF119" s="26"/>
      <c r="AAG119" s="26"/>
      <c r="AAH119" s="26"/>
      <c r="AAI119" s="26"/>
      <c r="AAJ119" s="26"/>
      <c r="AAK119" s="26"/>
      <c r="AAL119" s="26"/>
      <c r="AAM119" s="26"/>
      <c r="AAN119" s="26"/>
      <c r="AAO119" s="26"/>
      <c r="AAP119" s="26"/>
      <c r="AAQ119" s="26"/>
      <c r="AAR119" s="26"/>
      <c r="AAS119" s="26"/>
      <c r="AAT119" s="26"/>
      <c r="AAU119" s="26"/>
      <c r="AAV119" s="26"/>
      <c r="AAW119" s="26"/>
      <c r="AAX119" s="26"/>
      <c r="AAY119" s="26"/>
      <c r="AAZ119" s="26"/>
      <c r="ABA119" s="26"/>
      <c r="ABB119" s="26"/>
      <c r="ABC119" s="26"/>
      <c r="ABD119" s="26"/>
      <c r="ABE119" s="26"/>
      <c r="ABF119" s="26"/>
      <c r="ABG119" s="26"/>
      <c r="ABH119" s="26"/>
      <c r="ABI119" s="26"/>
      <c r="ABJ119" s="26"/>
      <c r="ABK119" s="26"/>
      <c r="ABL119" s="26"/>
      <c r="ABM119" s="26"/>
      <c r="ABN119" s="26"/>
      <c r="ABO119" s="26"/>
      <c r="ABP119" s="26"/>
      <c r="ABQ119" s="26"/>
      <c r="ABR119" s="26"/>
      <c r="ABS119" s="26"/>
      <c r="ABT119" s="26"/>
      <c r="ABU119" s="26"/>
      <c r="ABV119" s="26"/>
      <c r="ABW119" s="26"/>
      <c r="ABX119" s="26"/>
      <c r="ABY119" s="26"/>
      <c r="ABZ119" s="26"/>
      <c r="ACA119" s="26"/>
      <c r="ACB119" s="26"/>
      <c r="ACC119" s="26"/>
      <c r="ACD119" s="26"/>
      <c r="ACE119" s="26"/>
      <c r="ACF119" s="26"/>
      <c r="ACG119" s="26"/>
      <c r="ACH119" s="26"/>
      <c r="ACI119" s="26"/>
      <c r="ACJ119" s="26"/>
      <c r="ACK119" s="26"/>
      <c r="ACL119" s="26"/>
      <c r="ACM119" s="26"/>
      <c r="ACN119" s="26"/>
      <c r="ACO119" s="26"/>
      <c r="ACP119" s="26"/>
      <c r="ACQ119" s="26"/>
      <c r="ACR119" s="26"/>
      <c r="ACS119" s="26"/>
      <c r="ACT119" s="26"/>
      <c r="ACU119" s="26"/>
      <c r="ACV119" s="26"/>
      <c r="ACW119" s="26"/>
      <c r="ACX119" s="26"/>
      <c r="ACY119" s="26"/>
      <c r="ACZ119" s="26"/>
      <c r="ADA119" s="26"/>
      <c r="ADB119" s="26"/>
      <c r="ADC119" s="26"/>
      <c r="ADD119" s="26"/>
      <c r="ADE119" s="26"/>
      <c r="ADF119" s="26"/>
      <c r="ADG119" s="26"/>
      <c r="ADH119" s="26"/>
      <c r="ADI119" s="26"/>
      <c r="ADJ119" s="26"/>
      <c r="ADK119" s="26"/>
      <c r="ADL119" s="26"/>
      <c r="ADM119" s="26"/>
      <c r="ADN119" s="26"/>
      <c r="ADO119" s="26"/>
      <c r="ADP119" s="26"/>
      <c r="ADQ119" s="26"/>
      <c r="ADR119" s="26"/>
      <c r="ADS119" s="26"/>
      <c r="ADT119" s="26"/>
      <c r="ADU119" s="26"/>
      <c r="ADV119" s="26"/>
      <c r="ADW119" s="26"/>
      <c r="ADX119" s="26"/>
      <c r="ADY119" s="26"/>
      <c r="ADZ119" s="26"/>
      <c r="AEA119" s="26"/>
      <c r="AEB119" s="26"/>
      <c r="AEC119" s="26"/>
      <c r="AED119" s="26"/>
      <c r="AEE119" s="26"/>
      <c r="AEF119" s="26"/>
      <c r="AEG119" s="26"/>
      <c r="AEH119" s="26"/>
      <c r="AEI119" s="26"/>
      <c r="AEJ119" s="26"/>
      <c r="AEK119" s="26"/>
      <c r="AEL119" s="26"/>
      <c r="AEM119" s="26"/>
      <c r="AEN119" s="26"/>
      <c r="AEO119" s="26"/>
      <c r="AEP119" s="26"/>
      <c r="AEQ119" s="26"/>
      <c r="AER119" s="26"/>
      <c r="AES119" s="26"/>
      <c r="AET119" s="26"/>
      <c r="AEU119" s="26"/>
      <c r="AEV119" s="26"/>
      <c r="AEW119" s="26"/>
      <c r="AEX119" s="26"/>
      <c r="AEY119" s="26"/>
      <c r="AEZ119" s="26"/>
      <c r="AFA119" s="26"/>
      <c r="AFB119" s="26"/>
      <c r="AFC119" s="26"/>
      <c r="AFD119" s="26"/>
      <c r="AFE119" s="26"/>
      <c r="AFF119" s="26"/>
      <c r="AFG119" s="26"/>
      <c r="AFH119" s="26"/>
      <c r="AFI119" s="26"/>
      <c r="AFJ119" s="26"/>
      <c r="AFK119" s="26"/>
      <c r="AFL119" s="26"/>
      <c r="AFM119" s="26"/>
      <c r="AFN119" s="26"/>
      <c r="AFO119" s="26"/>
      <c r="AFP119" s="26"/>
      <c r="AFQ119" s="26"/>
      <c r="AFR119" s="26"/>
      <c r="AFS119" s="26"/>
      <c r="AFT119" s="26"/>
      <c r="AFU119" s="26"/>
      <c r="AFV119" s="26"/>
      <c r="AFW119" s="26"/>
      <c r="AFX119" s="26"/>
      <c r="AFY119" s="26"/>
      <c r="AFZ119" s="26"/>
      <c r="AGA119" s="26"/>
      <c r="AGB119" s="26"/>
      <c r="AGC119" s="26"/>
      <c r="AGD119" s="26"/>
      <c r="AGE119" s="26"/>
      <c r="AGF119" s="26"/>
      <c r="AGG119" s="26"/>
      <c r="AGH119" s="26"/>
      <c r="AGI119" s="26"/>
      <c r="AGJ119" s="26"/>
      <c r="AGK119" s="26"/>
      <c r="AGL119" s="26"/>
      <c r="AGM119" s="26"/>
      <c r="AGN119" s="26"/>
      <c r="AGO119" s="26"/>
      <c r="AGP119" s="26"/>
      <c r="AGQ119" s="26"/>
      <c r="AGR119" s="26"/>
      <c r="AGS119" s="26"/>
      <c r="AGT119" s="26"/>
      <c r="AGU119" s="26"/>
      <c r="AGV119" s="26"/>
      <c r="AGW119" s="26"/>
      <c r="AGX119" s="26"/>
      <c r="AGY119" s="26"/>
      <c r="AGZ119" s="26"/>
      <c r="AHA119" s="26"/>
      <c r="AHB119" s="26"/>
      <c r="AHC119" s="26"/>
      <c r="AHD119" s="26"/>
      <c r="AHE119" s="26"/>
      <c r="AHF119" s="26"/>
      <c r="AHG119" s="26"/>
      <c r="AHH119" s="26"/>
      <c r="AHI119" s="26"/>
      <c r="AHJ119" s="26"/>
      <c r="AHK119" s="26"/>
      <c r="AHL119" s="26"/>
      <c r="AHM119" s="26"/>
      <c r="AHN119" s="26"/>
      <c r="AHO119" s="26"/>
      <c r="AHP119" s="26"/>
      <c r="AHQ119" s="26"/>
      <c r="AHR119" s="26"/>
      <c r="AHS119" s="26"/>
      <c r="AHT119" s="26"/>
      <c r="AHU119" s="26"/>
      <c r="AHV119" s="26"/>
      <c r="AHW119" s="26"/>
      <c r="AHX119" s="26"/>
      <c r="AHY119" s="26"/>
      <c r="AHZ119" s="26"/>
      <c r="AIA119" s="26"/>
      <c r="AIB119" s="26"/>
      <c r="AIC119" s="26"/>
      <c r="AID119" s="26"/>
      <c r="AIE119" s="26"/>
      <c r="AIF119" s="26"/>
      <c r="AIG119" s="26"/>
      <c r="AIH119" s="26"/>
      <c r="AII119" s="26"/>
      <c r="AIJ119" s="26"/>
      <c r="AIK119" s="26"/>
      <c r="AIL119" s="26"/>
      <c r="AIM119" s="26"/>
      <c r="AIN119" s="26"/>
      <c r="AIO119" s="26"/>
      <c r="AIP119" s="26"/>
      <c r="AIQ119" s="26"/>
      <c r="AIR119" s="26"/>
      <c r="AIS119" s="26"/>
      <c r="AIT119" s="26"/>
      <c r="AIU119" s="26"/>
      <c r="AIV119" s="26"/>
      <c r="AIW119" s="26"/>
      <c r="AIX119" s="26"/>
      <c r="AIY119" s="26"/>
      <c r="AIZ119" s="26"/>
      <c r="AJA119" s="26"/>
      <c r="AJB119" s="26"/>
      <c r="AJC119" s="26"/>
      <c r="AJD119" s="26"/>
      <c r="AJE119" s="26"/>
      <c r="AJF119" s="26"/>
      <c r="AJG119" s="26"/>
      <c r="AJH119" s="26"/>
      <c r="AJI119" s="26"/>
      <c r="AJJ119" s="26"/>
      <c r="AJK119" s="26"/>
      <c r="AJL119" s="26"/>
      <c r="AJM119" s="26"/>
      <c r="AJN119" s="26"/>
      <c r="AJO119" s="26"/>
      <c r="AJP119" s="26"/>
      <c r="AJQ119" s="26"/>
      <c r="AJR119" s="26"/>
      <c r="AJS119" s="26"/>
      <c r="AJT119" s="26"/>
      <c r="AJU119" s="26"/>
      <c r="AJV119" s="26"/>
      <c r="AJW119" s="26"/>
      <c r="AJX119" s="26"/>
      <c r="AJY119" s="26"/>
      <c r="AJZ119" s="26"/>
      <c r="AKA119" s="26"/>
      <c r="AKB119" s="26"/>
      <c r="AKC119" s="26"/>
      <c r="AKD119" s="26"/>
      <c r="AKE119" s="26"/>
      <c r="AKF119" s="26"/>
      <c r="AKG119" s="26"/>
      <c r="AKH119" s="26"/>
      <c r="AKI119" s="26"/>
      <c r="AKJ119" s="26"/>
      <c r="AKK119" s="26"/>
      <c r="AKL119" s="26"/>
      <c r="AKM119" s="26"/>
      <c r="AKN119" s="26"/>
      <c r="AKO119" s="26"/>
      <c r="AKP119" s="26"/>
      <c r="AKQ119" s="26"/>
      <c r="AKR119" s="26"/>
      <c r="AKS119" s="26"/>
      <c r="AKT119" s="26"/>
      <c r="AKU119" s="26"/>
      <c r="AKV119" s="26"/>
      <c r="AKW119" s="26"/>
      <c r="AKX119" s="26"/>
      <c r="AKY119" s="26"/>
      <c r="AKZ119" s="26"/>
      <c r="ALA119" s="26"/>
      <c r="ALB119" s="26"/>
      <c r="ALC119" s="26"/>
      <c r="ALD119" s="26"/>
      <c r="ALE119" s="26"/>
      <c r="ALF119" s="26"/>
      <c r="ALG119" s="26"/>
      <c r="ALH119" s="26"/>
      <c r="ALI119" s="26"/>
      <c r="ALJ119" s="26"/>
      <c r="ALK119" s="26"/>
      <c r="ALL119" s="26"/>
      <c r="ALM119" s="26"/>
      <c r="ALN119" s="26"/>
      <c r="ALO119" s="26"/>
      <c r="ALP119" s="26"/>
      <c r="ALQ119" s="26"/>
      <c r="ALR119" s="26"/>
      <c r="ALS119" s="26"/>
      <c r="ALT119" s="26"/>
      <c r="ALU119" s="26"/>
      <c r="ALV119" s="26"/>
      <c r="ALW119" s="26"/>
      <c r="ALX119" s="26"/>
      <c r="ALY119" s="26"/>
      <c r="ALZ119" s="26"/>
      <c r="AMA119" s="26"/>
      <c r="AMB119" s="26"/>
      <c r="AMC119" s="26"/>
      <c r="AMD119" s="26"/>
      <c r="AME119" s="26"/>
      <c r="AMF119" s="26"/>
    </row>
    <row r="120" spans="1:1022">
      <c r="A120" s="15" t="s">
        <v>387</v>
      </c>
      <c r="B120" s="37" t="s">
        <v>388</v>
      </c>
      <c r="C120" s="37" t="s">
        <v>389</v>
      </c>
      <c r="D120" s="37"/>
      <c r="E120" s="38"/>
      <c r="F120" s="37" t="s">
        <v>390</v>
      </c>
      <c r="G120" s="90" t="s">
        <v>391</v>
      </c>
      <c r="H120" s="39">
        <v>1</v>
      </c>
      <c r="I120" s="37" t="s">
        <v>392</v>
      </c>
      <c r="J120" s="40">
        <f>$J$2*H120</f>
        <v>3050</v>
      </c>
      <c r="K120" s="21" t="s">
        <v>126</v>
      </c>
      <c r="L120" s="41"/>
      <c r="M120" s="41"/>
      <c r="N120" s="47" t="s">
        <v>393</v>
      </c>
      <c r="O120" s="42"/>
      <c r="P120" s="50"/>
      <c r="Q120" s="120"/>
      <c r="R120" s="78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  <c r="TJ120" s="26"/>
      <c r="TK120" s="26"/>
      <c r="TL120" s="26"/>
      <c r="TM120" s="26"/>
      <c r="TN120" s="26"/>
      <c r="TO120" s="26"/>
      <c r="TP120" s="26"/>
      <c r="TQ120" s="26"/>
      <c r="TR120" s="26"/>
      <c r="TS120" s="26"/>
      <c r="TT120" s="26"/>
      <c r="TU120" s="26"/>
      <c r="TV120" s="26"/>
      <c r="TW120" s="26"/>
      <c r="TX120" s="26"/>
      <c r="TY120" s="26"/>
      <c r="TZ120" s="26"/>
      <c r="UA120" s="26"/>
      <c r="UB120" s="26"/>
      <c r="UC120" s="26"/>
      <c r="UD120" s="26"/>
      <c r="UE120" s="26"/>
      <c r="UF120" s="26"/>
      <c r="UG120" s="26"/>
      <c r="UH120" s="26"/>
      <c r="UI120" s="26"/>
      <c r="UJ120" s="26"/>
      <c r="UK120" s="26"/>
      <c r="UL120" s="26"/>
      <c r="UM120" s="26"/>
      <c r="UN120" s="26"/>
      <c r="UO120" s="26"/>
      <c r="UP120" s="26"/>
      <c r="UQ120" s="26"/>
      <c r="UR120" s="26"/>
      <c r="US120" s="26"/>
      <c r="UT120" s="26"/>
      <c r="UU120" s="26"/>
      <c r="UV120" s="26"/>
      <c r="UW120" s="26"/>
      <c r="UX120" s="26"/>
      <c r="UY120" s="26"/>
      <c r="UZ120" s="26"/>
      <c r="VA120" s="26"/>
      <c r="VB120" s="26"/>
      <c r="VC120" s="26"/>
      <c r="VD120" s="26"/>
      <c r="VE120" s="26"/>
      <c r="VF120" s="26"/>
      <c r="VG120" s="26"/>
      <c r="VH120" s="26"/>
      <c r="VI120" s="26"/>
      <c r="VJ120" s="26"/>
      <c r="VK120" s="26"/>
      <c r="VL120" s="26"/>
      <c r="VM120" s="26"/>
      <c r="VN120" s="26"/>
      <c r="VO120" s="26"/>
      <c r="VP120" s="26"/>
      <c r="VQ120" s="26"/>
      <c r="VR120" s="26"/>
      <c r="VS120" s="26"/>
      <c r="VT120" s="26"/>
      <c r="VU120" s="26"/>
      <c r="VV120" s="26"/>
      <c r="VW120" s="26"/>
      <c r="VX120" s="26"/>
      <c r="VY120" s="26"/>
      <c r="VZ120" s="26"/>
      <c r="WA120" s="26"/>
      <c r="WB120" s="26"/>
      <c r="WC120" s="26"/>
      <c r="WD120" s="26"/>
      <c r="WE120" s="26"/>
      <c r="WF120" s="26"/>
      <c r="WG120" s="26"/>
      <c r="WH120" s="26"/>
      <c r="WI120" s="26"/>
      <c r="WJ120" s="26"/>
      <c r="WK120" s="26"/>
      <c r="WL120" s="26"/>
      <c r="WM120" s="26"/>
      <c r="WN120" s="26"/>
      <c r="WO120" s="26"/>
      <c r="WP120" s="26"/>
      <c r="WQ120" s="26"/>
      <c r="WR120" s="26"/>
      <c r="WS120" s="26"/>
      <c r="WT120" s="26"/>
      <c r="WU120" s="26"/>
      <c r="WV120" s="26"/>
      <c r="WW120" s="26"/>
      <c r="WX120" s="26"/>
      <c r="WY120" s="26"/>
      <c r="WZ120" s="26"/>
      <c r="XA120" s="26"/>
      <c r="XB120" s="26"/>
      <c r="XC120" s="26"/>
      <c r="XD120" s="26"/>
      <c r="XE120" s="26"/>
      <c r="XF120" s="26"/>
      <c r="XG120" s="26"/>
      <c r="XH120" s="26"/>
      <c r="XI120" s="26"/>
      <c r="XJ120" s="26"/>
      <c r="XK120" s="26"/>
      <c r="XL120" s="26"/>
      <c r="XM120" s="26"/>
      <c r="XN120" s="26"/>
      <c r="XO120" s="26"/>
      <c r="XP120" s="26"/>
      <c r="XQ120" s="26"/>
      <c r="XR120" s="26"/>
      <c r="XS120" s="26"/>
      <c r="XT120" s="26"/>
      <c r="XU120" s="26"/>
      <c r="XV120" s="26"/>
      <c r="XW120" s="26"/>
      <c r="XX120" s="26"/>
      <c r="XY120" s="26"/>
      <c r="XZ120" s="26"/>
      <c r="YA120" s="26"/>
      <c r="YB120" s="26"/>
      <c r="YC120" s="26"/>
      <c r="YD120" s="26"/>
      <c r="YE120" s="26"/>
      <c r="YF120" s="26"/>
      <c r="YG120" s="26"/>
      <c r="YH120" s="26"/>
      <c r="YI120" s="26"/>
      <c r="YJ120" s="26"/>
      <c r="YK120" s="26"/>
      <c r="YL120" s="26"/>
      <c r="YM120" s="26"/>
      <c r="YN120" s="26"/>
      <c r="YO120" s="26"/>
      <c r="YP120" s="26"/>
      <c r="YQ120" s="26"/>
      <c r="YR120" s="26"/>
      <c r="YS120" s="26"/>
      <c r="YT120" s="26"/>
      <c r="YU120" s="26"/>
      <c r="YV120" s="26"/>
      <c r="YW120" s="26"/>
      <c r="YX120" s="26"/>
      <c r="YY120" s="26"/>
      <c r="YZ120" s="26"/>
      <c r="ZA120" s="26"/>
      <c r="ZB120" s="26"/>
      <c r="ZC120" s="26"/>
      <c r="ZD120" s="26"/>
      <c r="ZE120" s="26"/>
      <c r="ZF120" s="26"/>
      <c r="ZG120" s="26"/>
      <c r="ZH120" s="26"/>
      <c r="ZI120" s="26"/>
      <c r="ZJ120" s="26"/>
      <c r="ZK120" s="26"/>
      <c r="ZL120" s="26"/>
      <c r="ZM120" s="26"/>
      <c r="ZN120" s="26"/>
      <c r="ZO120" s="26"/>
      <c r="ZP120" s="26"/>
      <c r="ZQ120" s="26"/>
      <c r="ZR120" s="26"/>
      <c r="ZS120" s="26"/>
      <c r="ZT120" s="26"/>
      <c r="ZU120" s="26"/>
      <c r="ZV120" s="26"/>
      <c r="ZW120" s="26"/>
      <c r="ZX120" s="26"/>
      <c r="ZY120" s="26"/>
      <c r="ZZ120" s="26"/>
      <c r="AAA120" s="26"/>
      <c r="AAB120" s="26"/>
      <c r="AAC120" s="26"/>
      <c r="AAD120" s="26"/>
      <c r="AAE120" s="26"/>
      <c r="AAF120" s="26"/>
      <c r="AAG120" s="26"/>
      <c r="AAH120" s="26"/>
      <c r="AAI120" s="26"/>
      <c r="AAJ120" s="26"/>
      <c r="AAK120" s="26"/>
      <c r="AAL120" s="26"/>
      <c r="AAM120" s="26"/>
      <c r="AAN120" s="26"/>
      <c r="AAO120" s="26"/>
      <c r="AAP120" s="26"/>
      <c r="AAQ120" s="26"/>
      <c r="AAR120" s="26"/>
      <c r="AAS120" s="26"/>
      <c r="AAT120" s="26"/>
      <c r="AAU120" s="26"/>
      <c r="AAV120" s="26"/>
      <c r="AAW120" s="26"/>
      <c r="AAX120" s="26"/>
      <c r="AAY120" s="26"/>
      <c r="AAZ120" s="26"/>
      <c r="ABA120" s="26"/>
      <c r="ABB120" s="26"/>
      <c r="ABC120" s="26"/>
      <c r="ABD120" s="26"/>
      <c r="ABE120" s="26"/>
      <c r="ABF120" s="26"/>
      <c r="ABG120" s="26"/>
      <c r="ABH120" s="26"/>
      <c r="ABI120" s="26"/>
      <c r="ABJ120" s="26"/>
      <c r="ABK120" s="26"/>
      <c r="ABL120" s="26"/>
      <c r="ABM120" s="26"/>
      <c r="ABN120" s="26"/>
      <c r="ABO120" s="26"/>
      <c r="ABP120" s="26"/>
      <c r="ABQ120" s="26"/>
      <c r="ABR120" s="26"/>
      <c r="ABS120" s="26"/>
      <c r="ABT120" s="26"/>
      <c r="ABU120" s="26"/>
      <c r="ABV120" s="26"/>
      <c r="ABW120" s="26"/>
      <c r="ABX120" s="26"/>
      <c r="ABY120" s="26"/>
      <c r="ABZ120" s="26"/>
      <c r="ACA120" s="26"/>
      <c r="ACB120" s="26"/>
      <c r="ACC120" s="26"/>
      <c r="ACD120" s="26"/>
      <c r="ACE120" s="26"/>
      <c r="ACF120" s="26"/>
      <c r="ACG120" s="26"/>
      <c r="ACH120" s="26"/>
      <c r="ACI120" s="26"/>
      <c r="ACJ120" s="26"/>
      <c r="ACK120" s="26"/>
      <c r="ACL120" s="26"/>
      <c r="ACM120" s="26"/>
      <c r="ACN120" s="26"/>
      <c r="ACO120" s="26"/>
      <c r="ACP120" s="26"/>
      <c r="ACQ120" s="26"/>
      <c r="ACR120" s="26"/>
      <c r="ACS120" s="26"/>
      <c r="ACT120" s="26"/>
      <c r="ACU120" s="26"/>
      <c r="ACV120" s="26"/>
      <c r="ACW120" s="26"/>
      <c r="ACX120" s="26"/>
      <c r="ACY120" s="26"/>
      <c r="ACZ120" s="26"/>
      <c r="ADA120" s="26"/>
      <c r="ADB120" s="26"/>
      <c r="ADC120" s="26"/>
      <c r="ADD120" s="26"/>
      <c r="ADE120" s="26"/>
      <c r="ADF120" s="26"/>
      <c r="ADG120" s="26"/>
      <c r="ADH120" s="26"/>
      <c r="ADI120" s="26"/>
      <c r="ADJ120" s="26"/>
      <c r="ADK120" s="26"/>
      <c r="ADL120" s="26"/>
      <c r="ADM120" s="26"/>
      <c r="ADN120" s="26"/>
      <c r="ADO120" s="26"/>
      <c r="ADP120" s="26"/>
      <c r="ADQ120" s="26"/>
      <c r="ADR120" s="26"/>
      <c r="ADS120" s="26"/>
      <c r="ADT120" s="26"/>
      <c r="ADU120" s="26"/>
      <c r="ADV120" s="26"/>
      <c r="ADW120" s="26"/>
      <c r="ADX120" s="26"/>
      <c r="ADY120" s="26"/>
      <c r="ADZ120" s="26"/>
      <c r="AEA120" s="26"/>
      <c r="AEB120" s="26"/>
      <c r="AEC120" s="26"/>
      <c r="AED120" s="26"/>
      <c r="AEE120" s="26"/>
      <c r="AEF120" s="26"/>
      <c r="AEG120" s="26"/>
      <c r="AEH120" s="26"/>
      <c r="AEI120" s="26"/>
      <c r="AEJ120" s="26"/>
      <c r="AEK120" s="26"/>
      <c r="AEL120" s="26"/>
      <c r="AEM120" s="26"/>
      <c r="AEN120" s="26"/>
      <c r="AEO120" s="26"/>
      <c r="AEP120" s="26"/>
      <c r="AEQ120" s="26"/>
      <c r="AER120" s="26"/>
      <c r="AES120" s="26"/>
      <c r="AET120" s="26"/>
      <c r="AEU120" s="26"/>
      <c r="AEV120" s="26"/>
      <c r="AEW120" s="26"/>
      <c r="AEX120" s="26"/>
      <c r="AEY120" s="26"/>
      <c r="AEZ120" s="26"/>
      <c r="AFA120" s="26"/>
      <c r="AFB120" s="26"/>
      <c r="AFC120" s="26"/>
      <c r="AFD120" s="26"/>
      <c r="AFE120" s="26"/>
      <c r="AFF120" s="26"/>
      <c r="AFG120" s="26"/>
      <c r="AFH120" s="26"/>
      <c r="AFI120" s="26"/>
      <c r="AFJ120" s="26"/>
      <c r="AFK120" s="26"/>
      <c r="AFL120" s="26"/>
      <c r="AFM120" s="26"/>
      <c r="AFN120" s="26"/>
      <c r="AFO120" s="26"/>
      <c r="AFP120" s="26"/>
      <c r="AFQ120" s="26"/>
      <c r="AFR120" s="26"/>
      <c r="AFS120" s="26"/>
      <c r="AFT120" s="26"/>
      <c r="AFU120" s="26"/>
      <c r="AFV120" s="26"/>
      <c r="AFW120" s="26"/>
      <c r="AFX120" s="26"/>
      <c r="AFY120" s="26"/>
      <c r="AFZ120" s="26"/>
      <c r="AGA120" s="26"/>
      <c r="AGB120" s="26"/>
      <c r="AGC120" s="26"/>
      <c r="AGD120" s="26"/>
      <c r="AGE120" s="26"/>
      <c r="AGF120" s="26"/>
      <c r="AGG120" s="26"/>
      <c r="AGH120" s="26"/>
      <c r="AGI120" s="26"/>
      <c r="AGJ120" s="26"/>
      <c r="AGK120" s="26"/>
      <c r="AGL120" s="26"/>
      <c r="AGM120" s="26"/>
      <c r="AGN120" s="26"/>
      <c r="AGO120" s="26"/>
      <c r="AGP120" s="26"/>
      <c r="AGQ120" s="26"/>
      <c r="AGR120" s="26"/>
      <c r="AGS120" s="26"/>
      <c r="AGT120" s="26"/>
      <c r="AGU120" s="26"/>
      <c r="AGV120" s="26"/>
      <c r="AGW120" s="26"/>
      <c r="AGX120" s="26"/>
      <c r="AGY120" s="26"/>
      <c r="AGZ120" s="26"/>
      <c r="AHA120" s="26"/>
      <c r="AHB120" s="26"/>
      <c r="AHC120" s="26"/>
      <c r="AHD120" s="26"/>
      <c r="AHE120" s="26"/>
      <c r="AHF120" s="26"/>
      <c r="AHG120" s="26"/>
      <c r="AHH120" s="26"/>
      <c r="AHI120" s="26"/>
      <c r="AHJ120" s="26"/>
      <c r="AHK120" s="26"/>
      <c r="AHL120" s="26"/>
      <c r="AHM120" s="26"/>
      <c r="AHN120" s="26"/>
      <c r="AHO120" s="26"/>
      <c r="AHP120" s="26"/>
      <c r="AHQ120" s="26"/>
      <c r="AHR120" s="26"/>
      <c r="AHS120" s="26"/>
      <c r="AHT120" s="26"/>
      <c r="AHU120" s="26"/>
      <c r="AHV120" s="26"/>
      <c r="AHW120" s="26"/>
      <c r="AHX120" s="26"/>
      <c r="AHY120" s="26"/>
      <c r="AHZ120" s="26"/>
      <c r="AIA120" s="26"/>
      <c r="AIB120" s="26"/>
      <c r="AIC120" s="26"/>
      <c r="AID120" s="26"/>
      <c r="AIE120" s="26"/>
      <c r="AIF120" s="26"/>
      <c r="AIG120" s="26"/>
      <c r="AIH120" s="26"/>
      <c r="AII120" s="26"/>
      <c r="AIJ120" s="26"/>
      <c r="AIK120" s="26"/>
      <c r="AIL120" s="26"/>
      <c r="AIM120" s="26"/>
      <c r="AIN120" s="26"/>
      <c r="AIO120" s="26"/>
      <c r="AIP120" s="26"/>
      <c r="AIQ120" s="26"/>
      <c r="AIR120" s="26"/>
      <c r="AIS120" s="26"/>
      <c r="AIT120" s="26"/>
      <c r="AIU120" s="26"/>
      <c r="AIV120" s="26"/>
      <c r="AIW120" s="26"/>
      <c r="AIX120" s="26"/>
      <c r="AIY120" s="26"/>
      <c r="AIZ120" s="26"/>
      <c r="AJA120" s="26"/>
      <c r="AJB120" s="26"/>
      <c r="AJC120" s="26"/>
      <c r="AJD120" s="26"/>
      <c r="AJE120" s="26"/>
      <c r="AJF120" s="26"/>
      <c r="AJG120" s="26"/>
      <c r="AJH120" s="26"/>
      <c r="AJI120" s="26"/>
      <c r="AJJ120" s="26"/>
      <c r="AJK120" s="26"/>
      <c r="AJL120" s="26"/>
      <c r="AJM120" s="26"/>
      <c r="AJN120" s="26"/>
      <c r="AJO120" s="26"/>
      <c r="AJP120" s="26"/>
      <c r="AJQ120" s="26"/>
      <c r="AJR120" s="26"/>
      <c r="AJS120" s="26"/>
      <c r="AJT120" s="26"/>
      <c r="AJU120" s="26"/>
      <c r="AJV120" s="26"/>
      <c r="AJW120" s="26"/>
      <c r="AJX120" s="26"/>
      <c r="AJY120" s="26"/>
      <c r="AJZ120" s="26"/>
      <c r="AKA120" s="26"/>
      <c r="AKB120" s="26"/>
      <c r="AKC120" s="26"/>
      <c r="AKD120" s="26"/>
      <c r="AKE120" s="26"/>
      <c r="AKF120" s="26"/>
      <c r="AKG120" s="26"/>
      <c r="AKH120" s="26"/>
      <c r="AKI120" s="26"/>
      <c r="AKJ120" s="26"/>
      <c r="AKK120" s="26"/>
      <c r="AKL120" s="26"/>
      <c r="AKM120" s="26"/>
      <c r="AKN120" s="26"/>
      <c r="AKO120" s="26"/>
      <c r="AKP120" s="26"/>
      <c r="AKQ120" s="26"/>
      <c r="AKR120" s="26"/>
      <c r="AKS120" s="26"/>
      <c r="AKT120" s="26"/>
      <c r="AKU120" s="26"/>
      <c r="AKV120" s="26"/>
      <c r="AKW120" s="26"/>
      <c r="AKX120" s="26"/>
      <c r="AKY120" s="26"/>
      <c r="AKZ120" s="26"/>
      <c r="ALA120" s="26"/>
      <c r="ALB120" s="26"/>
      <c r="ALC120" s="26"/>
      <c r="ALD120" s="26"/>
      <c r="ALE120" s="26"/>
      <c r="ALF120" s="26"/>
      <c r="ALG120" s="26"/>
      <c r="ALH120" s="26"/>
      <c r="ALI120" s="26"/>
      <c r="ALJ120" s="26"/>
      <c r="ALK120" s="26"/>
      <c r="ALL120" s="26"/>
      <c r="ALM120" s="26"/>
      <c r="ALN120" s="26"/>
      <c r="ALO120" s="26"/>
      <c r="ALP120" s="26"/>
      <c r="ALQ120" s="26"/>
      <c r="ALR120" s="26"/>
      <c r="ALS120" s="26"/>
      <c r="ALT120" s="26"/>
      <c r="ALU120" s="26"/>
      <c r="ALV120" s="26"/>
      <c r="ALW120" s="26"/>
      <c r="ALX120" s="26"/>
      <c r="ALY120" s="26"/>
      <c r="ALZ120" s="26"/>
      <c r="AMA120" s="26"/>
      <c r="AMB120" s="26"/>
      <c r="AMC120" s="26"/>
      <c r="AMD120" s="26"/>
      <c r="AME120" s="26"/>
      <c r="AMF120" s="26"/>
      <c r="AMH120" s="121"/>
    </row>
    <row r="121" spans="1:1022">
      <c r="A121" s="15"/>
      <c r="B121" s="37"/>
      <c r="C121" s="37"/>
      <c r="D121" s="37"/>
      <c r="E121" s="38"/>
      <c r="F121" s="37"/>
      <c r="G121" s="90"/>
      <c r="H121" s="39"/>
      <c r="I121" s="37"/>
      <c r="J121" s="40"/>
      <c r="K121" s="21"/>
      <c r="L121" s="41"/>
      <c r="M121" s="41"/>
      <c r="N121" s="47"/>
      <c r="O121" s="42"/>
      <c r="P121" s="50"/>
      <c r="Q121" s="120"/>
      <c r="R121" s="78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  <c r="TK121" s="26"/>
      <c r="TL121" s="26"/>
      <c r="TM121" s="26"/>
      <c r="TN121" s="26"/>
      <c r="TO121" s="26"/>
      <c r="TP121" s="26"/>
      <c r="TQ121" s="26"/>
      <c r="TR121" s="26"/>
      <c r="TS121" s="26"/>
      <c r="TT121" s="26"/>
      <c r="TU121" s="26"/>
      <c r="TV121" s="26"/>
      <c r="TW121" s="26"/>
      <c r="TX121" s="26"/>
      <c r="TY121" s="26"/>
      <c r="TZ121" s="26"/>
      <c r="UA121" s="26"/>
      <c r="UB121" s="26"/>
      <c r="UC121" s="26"/>
      <c r="UD121" s="26"/>
      <c r="UE121" s="26"/>
      <c r="UF121" s="26"/>
      <c r="UG121" s="26"/>
      <c r="UH121" s="26"/>
      <c r="UI121" s="26"/>
      <c r="UJ121" s="26"/>
      <c r="UK121" s="26"/>
      <c r="UL121" s="26"/>
      <c r="UM121" s="26"/>
      <c r="UN121" s="26"/>
      <c r="UO121" s="26"/>
      <c r="UP121" s="26"/>
      <c r="UQ121" s="26"/>
      <c r="UR121" s="26"/>
      <c r="US121" s="26"/>
      <c r="UT121" s="26"/>
      <c r="UU121" s="26"/>
      <c r="UV121" s="26"/>
      <c r="UW121" s="26"/>
      <c r="UX121" s="26"/>
      <c r="UY121" s="26"/>
      <c r="UZ121" s="26"/>
      <c r="VA121" s="26"/>
      <c r="VB121" s="26"/>
      <c r="VC121" s="26"/>
      <c r="VD121" s="26"/>
      <c r="VE121" s="26"/>
      <c r="VF121" s="26"/>
      <c r="VG121" s="26"/>
      <c r="VH121" s="26"/>
      <c r="VI121" s="26"/>
      <c r="VJ121" s="26"/>
      <c r="VK121" s="26"/>
      <c r="VL121" s="26"/>
      <c r="VM121" s="26"/>
      <c r="VN121" s="26"/>
      <c r="VO121" s="26"/>
      <c r="VP121" s="26"/>
      <c r="VQ121" s="26"/>
      <c r="VR121" s="26"/>
      <c r="VS121" s="26"/>
      <c r="VT121" s="26"/>
      <c r="VU121" s="26"/>
      <c r="VV121" s="26"/>
      <c r="VW121" s="26"/>
      <c r="VX121" s="26"/>
      <c r="VY121" s="26"/>
      <c r="VZ121" s="26"/>
      <c r="WA121" s="26"/>
      <c r="WB121" s="26"/>
      <c r="WC121" s="26"/>
      <c r="WD121" s="26"/>
      <c r="WE121" s="26"/>
      <c r="WF121" s="26"/>
      <c r="WG121" s="26"/>
      <c r="WH121" s="26"/>
      <c r="WI121" s="26"/>
      <c r="WJ121" s="26"/>
      <c r="WK121" s="26"/>
      <c r="WL121" s="26"/>
      <c r="WM121" s="26"/>
      <c r="WN121" s="26"/>
      <c r="WO121" s="26"/>
      <c r="WP121" s="26"/>
      <c r="WQ121" s="26"/>
      <c r="WR121" s="26"/>
      <c r="WS121" s="26"/>
      <c r="WT121" s="26"/>
      <c r="WU121" s="26"/>
      <c r="WV121" s="26"/>
      <c r="WW121" s="26"/>
      <c r="WX121" s="26"/>
      <c r="WY121" s="26"/>
      <c r="WZ121" s="26"/>
      <c r="XA121" s="26"/>
      <c r="XB121" s="26"/>
      <c r="XC121" s="26"/>
      <c r="XD121" s="26"/>
      <c r="XE121" s="26"/>
      <c r="XF121" s="26"/>
      <c r="XG121" s="26"/>
      <c r="XH121" s="26"/>
      <c r="XI121" s="26"/>
      <c r="XJ121" s="26"/>
      <c r="XK121" s="26"/>
      <c r="XL121" s="26"/>
      <c r="XM121" s="26"/>
      <c r="XN121" s="26"/>
      <c r="XO121" s="26"/>
      <c r="XP121" s="26"/>
      <c r="XQ121" s="26"/>
      <c r="XR121" s="26"/>
      <c r="XS121" s="26"/>
      <c r="XT121" s="26"/>
      <c r="XU121" s="26"/>
      <c r="XV121" s="26"/>
      <c r="XW121" s="26"/>
      <c r="XX121" s="26"/>
      <c r="XY121" s="26"/>
      <c r="XZ121" s="26"/>
      <c r="YA121" s="26"/>
      <c r="YB121" s="26"/>
      <c r="YC121" s="26"/>
      <c r="YD121" s="26"/>
      <c r="YE121" s="26"/>
      <c r="YF121" s="26"/>
      <c r="YG121" s="26"/>
      <c r="YH121" s="26"/>
      <c r="YI121" s="26"/>
      <c r="YJ121" s="26"/>
      <c r="YK121" s="26"/>
      <c r="YL121" s="26"/>
      <c r="YM121" s="26"/>
      <c r="YN121" s="26"/>
      <c r="YO121" s="26"/>
      <c r="YP121" s="26"/>
      <c r="YQ121" s="26"/>
      <c r="YR121" s="26"/>
      <c r="YS121" s="26"/>
      <c r="YT121" s="26"/>
      <c r="YU121" s="26"/>
      <c r="YV121" s="26"/>
      <c r="YW121" s="26"/>
      <c r="YX121" s="26"/>
      <c r="YY121" s="26"/>
      <c r="YZ121" s="26"/>
      <c r="ZA121" s="26"/>
      <c r="ZB121" s="26"/>
      <c r="ZC121" s="26"/>
      <c r="ZD121" s="26"/>
      <c r="ZE121" s="26"/>
      <c r="ZF121" s="26"/>
      <c r="ZG121" s="26"/>
      <c r="ZH121" s="26"/>
      <c r="ZI121" s="26"/>
      <c r="ZJ121" s="26"/>
      <c r="ZK121" s="26"/>
      <c r="ZL121" s="26"/>
      <c r="ZM121" s="26"/>
      <c r="ZN121" s="26"/>
      <c r="ZO121" s="26"/>
      <c r="ZP121" s="26"/>
      <c r="ZQ121" s="26"/>
      <c r="ZR121" s="26"/>
      <c r="ZS121" s="26"/>
      <c r="ZT121" s="26"/>
      <c r="ZU121" s="26"/>
      <c r="ZV121" s="26"/>
      <c r="ZW121" s="26"/>
      <c r="ZX121" s="26"/>
      <c r="ZY121" s="26"/>
      <c r="ZZ121" s="26"/>
      <c r="AAA121" s="26"/>
      <c r="AAB121" s="26"/>
      <c r="AAC121" s="26"/>
      <c r="AAD121" s="26"/>
      <c r="AAE121" s="26"/>
      <c r="AAF121" s="26"/>
      <c r="AAG121" s="26"/>
      <c r="AAH121" s="26"/>
      <c r="AAI121" s="26"/>
      <c r="AAJ121" s="26"/>
      <c r="AAK121" s="26"/>
      <c r="AAL121" s="26"/>
      <c r="AAM121" s="26"/>
      <c r="AAN121" s="26"/>
      <c r="AAO121" s="26"/>
      <c r="AAP121" s="26"/>
      <c r="AAQ121" s="26"/>
      <c r="AAR121" s="26"/>
      <c r="AAS121" s="26"/>
      <c r="AAT121" s="26"/>
      <c r="AAU121" s="26"/>
      <c r="AAV121" s="26"/>
      <c r="AAW121" s="26"/>
      <c r="AAX121" s="26"/>
      <c r="AAY121" s="26"/>
      <c r="AAZ121" s="26"/>
      <c r="ABA121" s="26"/>
      <c r="ABB121" s="26"/>
      <c r="ABC121" s="26"/>
      <c r="ABD121" s="26"/>
      <c r="ABE121" s="26"/>
      <c r="ABF121" s="26"/>
      <c r="ABG121" s="26"/>
      <c r="ABH121" s="26"/>
      <c r="ABI121" s="26"/>
      <c r="ABJ121" s="26"/>
      <c r="ABK121" s="26"/>
      <c r="ABL121" s="26"/>
      <c r="ABM121" s="26"/>
      <c r="ABN121" s="26"/>
      <c r="ABO121" s="26"/>
      <c r="ABP121" s="26"/>
      <c r="ABQ121" s="26"/>
      <c r="ABR121" s="26"/>
      <c r="ABS121" s="26"/>
      <c r="ABT121" s="26"/>
      <c r="ABU121" s="26"/>
      <c r="ABV121" s="26"/>
      <c r="ABW121" s="26"/>
      <c r="ABX121" s="26"/>
      <c r="ABY121" s="26"/>
      <c r="ABZ121" s="26"/>
      <c r="ACA121" s="26"/>
      <c r="ACB121" s="26"/>
      <c r="ACC121" s="26"/>
      <c r="ACD121" s="26"/>
      <c r="ACE121" s="26"/>
      <c r="ACF121" s="26"/>
      <c r="ACG121" s="26"/>
      <c r="ACH121" s="26"/>
      <c r="ACI121" s="26"/>
      <c r="ACJ121" s="26"/>
      <c r="ACK121" s="26"/>
      <c r="ACL121" s="26"/>
      <c r="ACM121" s="26"/>
      <c r="ACN121" s="26"/>
      <c r="ACO121" s="26"/>
      <c r="ACP121" s="26"/>
      <c r="ACQ121" s="26"/>
      <c r="ACR121" s="26"/>
      <c r="ACS121" s="26"/>
      <c r="ACT121" s="26"/>
      <c r="ACU121" s="26"/>
      <c r="ACV121" s="26"/>
      <c r="ACW121" s="26"/>
      <c r="ACX121" s="26"/>
      <c r="ACY121" s="26"/>
      <c r="ACZ121" s="26"/>
      <c r="ADA121" s="26"/>
      <c r="ADB121" s="26"/>
      <c r="ADC121" s="26"/>
      <c r="ADD121" s="26"/>
      <c r="ADE121" s="26"/>
      <c r="ADF121" s="26"/>
      <c r="ADG121" s="26"/>
      <c r="ADH121" s="26"/>
      <c r="ADI121" s="26"/>
      <c r="ADJ121" s="26"/>
      <c r="ADK121" s="26"/>
      <c r="ADL121" s="26"/>
      <c r="ADM121" s="26"/>
      <c r="ADN121" s="26"/>
      <c r="ADO121" s="26"/>
      <c r="ADP121" s="26"/>
      <c r="ADQ121" s="26"/>
      <c r="ADR121" s="26"/>
      <c r="ADS121" s="26"/>
      <c r="ADT121" s="26"/>
      <c r="ADU121" s="26"/>
      <c r="ADV121" s="26"/>
      <c r="ADW121" s="26"/>
      <c r="ADX121" s="26"/>
      <c r="ADY121" s="26"/>
      <c r="ADZ121" s="26"/>
      <c r="AEA121" s="26"/>
      <c r="AEB121" s="26"/>
      <c r="AEC121" s="26"/>
      <c r="AED121" s="26"/>
      <c r="AEE121" s="26"/>
      <c r="AEF121" s="26"/>
      <c r="AEG121" s="26"/>
      <c r="AEH121" s="26"/>
      <c r="AEI121" s="26"/>
      <c r="AEJ121" s="26"/>
      <c r="AEK121" s="26"/>
      <c r="AEL121" s="26"/>
      <c r="AEM121" s="26"/>
      <c r="AEN121" s="26"/>
      <c r="AEO121" s="26"/>
      <c r="AEP121" s="26"/>
      <c r="AEQ121" s="26"/>
      <c r="AER121" s="26"/>
      <c r="AES121" s="26"/>
      <c r="AET121" s="26"/>
      <c r="AEU121" s="26"/>
      <c r="AEV121" s="26"/>
      <c r="AEW121" s="26"/>
      <c r="AEX121" s="26"/>
      <c r="AEY121" s="26"/>
      <c r="AEZ121" s="26"/>
      <c r="AFA121" s="26"/>
      <c r="AFB121" s="26"/>
      <c r="AFC121" s="26"/>
      <c r="AFD121" s="26"/>
      <c r="AFE121" s="26"/>
      <c r="AFF121" s="26"/>
      <c r="AFG121" s="26"/>
      <c r="AFH121" s="26"/>
      <c r="AFI121" s="26"/>
      <c r="AFJ121" s="26"/>
      <c r="AFK121" s="26"/>
      <c r="AFL121" s="26"/>
      <c r="AFM121" s="26"/>
      <c r="AFN121" s="26"/>
      <c r="AFO121" s="26"/>
      <c r="AFP121" s="26"/>
      <c r="AFQ121" s="26"/>
      <c r="AFR121" s="26"/>
      <c r="AFS121" s="26"/>
      <c r="AFT121" s="26"/>
      <c r="AFU121" s="26"/>
      <c r="AFV121" s="26"/>
      <c r="AFW121" s="26"/>
      <c r="AFX121" s="26"/>
      <c r="AFY121" s="26"/>
      <c r="AFZ121" s="26"/>
      <c r="AGA121" s="26"/>
      <c r="AGB121" s="26"/>
      <c r="AGC121" s="26"/>
      <c r="AGD121" s="26"/>
      <c r="AGE121" s="26"/>
      <c r="AGF121" s="26"/>
      <c r="AGG121" s="26"/>
      <c r="AGH121" s="26"/>
      <c r="AGI121" s="26"/>
      <c r="AGJ121" s="26"/>
      <c r="AGK121" s="26"/>
      <c r="AGL121" s="26"/>
      <c r="AGM121" s="26"/>
      <c r="AGN121" s="26"/>
      <c r="AGO121" s="26"/>
      <c r="AGP121" s="26"/>
      <c r="AGQ121" s="26"/>
      <c r="AGR121" s="26"/>
      <c r="AGS121" s="26"/>
      <c r="AGT121" s="26"/>
      <c r="AGU121" s="26"/>
      <c r="AGV121" s="26"/>
      <c r="AGW121" s="26"/>
      <c r="AGX121" s="26"/>
      <c r="AGY121" s="26"/>
      <c r="AGZ121" s="26"/>
      <c r="AHA121" s="26"/>
      <c r="AHB121" s="26"/>
      <c r="AHC121" s="26"/>
      <c r="AHD121" s="26"/>
      <c r="AHE121" s="26"/>
      <c r="AHF121" s="26"/>
      <c r="AHG121" s="26"/>
      <c r="AHH121" s="26"/>
      <c r="AHI121" s="26"/>
      <c r="AHJ121" s="26"/>
      <c r="AHK121" s="26"/>
      <c r="AHL121" s="26"/>
      <c r="AHM121" s="26"/>
      <c r="AHN121" s="26"/>
      <c r="AHO121" s="26"/>
      <c r="AHP121" s="26"/>
      <c r="AHQ121" s="26"/>
      <c r="AHR121" s="26"/>
      <c r="AHS121" s="26"/>
      <c r="AHT121" s="26"/>
      <c r="AHU121" s="26"/>
      <c r="AHV121" s="26"/>
      <c r="AHW121" s="26"/>
      <c r="AHX121" s="26"/>
      <c r="AHY121" s="26"/>
      <c r="AHZ121" s="26"/>
      <c r="AIA121" s="26"/>
      <c r="AIB121" s="26"/>
      <c r="AIC121" s="26"/>
      <c r="AID121" s="26"/>
      <c r="AIE121" s="26"/>
      <c r="AIF121" s="26"/>
      <c r="AIG121" s="26"/>
      <c r="AIH121" s="26"/>
      <c r="AII121" s="26"/>
      <c r="AIJ121" s="26"/>
      <c r="AIK121" s="26"/>
      <c r="AIL121" s="26"/>
      <c r="AIM121" s="26"/>
      <c r="AIN121" s="26"/>
      <c r="AIO121" s="26"/>
      <c r="AIP121" s="26"/>
      <c r="AIQ121" s="26"/>
      <c r="AIR121" s="26"/>
      <c r="AIS121" s="26"/>
      <c r="AIT121" s="26"/>
      <c r="AIU121" s="26"/>
      <c r="AIV121" s="26"/>
      <c r="AIW121" s="26"/>
      <c r="AIX121" s="26"/>
      <c r="AIY121" s="26"/>
      <c r="AIZ121" s="26"/>
      <c r="AJA121" s="26"/>
      <c r="AJB121" s="26"/>
      <c r="AJC121" s="26"/>
      <c r="AJD121" s="26"/>
      <c r="AJE121" s="26"/>
      <c r="AJF121" s="26"/>
      <c r="AJG121" s="26"/>
      <c r="AJH121" s="26"/>
      <c r="AJI121" s="26"/>
      <c r="AJJ121" s="26"/>
      <c r="AJK121" s="26"/>
      <c r="AJL121" s="26"/>
      <c r="AJM121" s="26"/>
      <c r="AJN121" s="26"/>
      <c r="AJO121" s="26"/>
      <c r="AJP121" s="26"/>
      <c r="AJQ121" s="26"/>
      <c r="AJR121" s="26"/>
      <c r="AJS121" s="26"/>
      <c r="AJT121" s="26"/>
      <c r="AJU121" s="26"/>
      <c r="AJV121" s="26"/>
      <c r="AJW121" s="26"/>
      <c r="AJX121" s="26"/>
      <c r="AJY121" s="26"/>
      <c r="AJZ121" s="26"/>
      <c r="AKA121" s="26"/>
      <c r="AKB121" s="26"/>
      <c r="AKC121" s="26"/>
      <c r="AKD121" s="26"/>
      <c r="AKE121" s="26"/>
      <c r="AKF121" s="26"/>
      <c r="AKG121" s="26"/>
      <c r="AKH121" s="26"/>
      <c r="AKI121" s="26"/>
      <c r="AKJ121" s="26"/>
      <c r="AKK121" s="26"/>
      <c r="AKL121" s="26"/>
      <c r="AKM121" s="26"/>
      <c r="AKN121" s="26"/>
      <c r="AKO121" s="26"/>
      <c r="AKP121" s="26"/>
      <c r="AKQ121" s="26"/>
      <c r="AKR121" s="26"/>
      <c r="AKS121" s="26"/>
      <c r="AKT121" s="26"/>
      <c r="AKU121" s="26"/>
      <c r="AKV121" s="26"/>
      <c r="AKW121" s="26"/>
      <c r="AKX121" s="26"/>
      <c r="AKY121" s="26"/>
      <c r="AKZ121" s="26"/>
      <c r="ALA121" s="26"/>
      <c r="ALB121" s="26"/>
      <c r="ALC121" s="26"/>
      <c r="ALD121" s="26"/>
      <c r="ALE121" s="26"/>
      <c r="ALF121" s="26"/>
      <c r="ALG121" s="26"/>
      <c r="ALH121" s="26"/>
      <c r="ALI121" s="26"/>
      <c r="ALJ121" s="26"/>
      <c r="ALK121" s="26"/>
      <c r="ALL121" s="26"/>
      <c r="ALM121" s="26"/>
      <c r="ALN121" s="26"/>
      <c r="ALO121" s="26"/>
      <c r="ALP121" s="26"/>
      <c r="ALQ121" s="26"/>
      <c r="ALR121" s="26"/>
      <c r="ALS121" s="26"/>
      <c r="ALT121" s="26"/>
      <c r="ALU121" s="26"/>
      <c r="ALV121" s="26"/>
      <c r="ALW121" s="26"/>
      <c r="ALX121" s="26"/>
      <c r="ALY121" s="26"/>
      <c r="ALZ121" s="26"/>
      <c r="AMA121" s="26"/>
      <c r="AMB121" s="26"/>
      <c r="AMC121" s="26"/>
      <c r="AMD121" s="26"/>
      <c r="AME121" s="26"/>
      <c r="AMF121" s="26"/>
    </row>
    <row r="122" spans="1:1022">
      <c r="A122" s="37" t="s">
        <v>143</v>
      </c>
      <c r="B122" s="37" t="s">
        <v>394</v>
      </c>
      <c r="C122" s="37" t="s">
        <v>395</v>
      </c>
      <c r="D122" s="37"/>
      <c r="E122" s="38"/>
      <c r="F122" s="37" t="s">
        <v>396</v>
      </c>
      <c r="G122" s="39">
        <v>906501</v>
      </c>
      <c r="H122" s="39">
        <v>1</v>
      </c>
      <c r="I122" s="37" t="s">
        <v>23</v>
      </c>
      <c r="J122" s="40">
        <f>$J$2*H122</f>
        <v>3050</v>
      </c>
      <c r="K122" s="58" t="s">
        <v>397</v>
      </c>
      <c r="L122" s="59">
        <v>42179</v>
      </c>
      <c r="M122" s="22">
        <v>42216</v>
      </c>
      <c r="N122" s="86" t="s">
        <v>398</v>
      </c>
      <c r="O122" s="65"/>
      <c r="P122" s="50"/>
      <c r="R122" s="51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  <c r="TJ122" s="26"/>
      <c r="TK122" s="26"/>
      <c r="TL122" s="26"/>
      <c r="TM122" s="26"/>
      <c r="TN122" s="26"/>
      <c r="TO122" s="26"/>
      <c r="TP122" s="26"/>
      <c r="TQ122" s="26"/>
      <c r="TR122" s="26"/>
      <c r="TS122" s="26"/>
      <c r="TT122" s="26"/>
      <c r="TU122" s="26"/>
      <c r="TV122" s="26"/>
      <c r="TW122" s="26"/>
      <c r="TX122" s="26"/>
      <c r="TY122" s="26"/>
      <c r="TZ122" s="26"/>
      <c r="UA122" s="26"/>
      <c r="UB122" s="26"/>
      <c r="UC122" s="26"/>
      <c r="UD122" s="26"/>
      <c r="UE122" s="26"/>
      <c r="UF122" s="26"/>
      <c r="UG122" s="26"/>
      <c r="UH122" s="26"/>
      <c r="UI122" s="26"/>
      <c r="UJ122" s="26"/>
      <c r="UK122" s="26"/>
      <c r="UL122" s="26"/>
      <c r="UM122" s="26"/>
      <c r="UN122" s="26"/>
      <c r="UO122" s="26"/>
      <c r="UP122" s="26"/>
      <c r="UQ122" s="26"/>
      <c r="UR122" s="26"/>
      <c r="US122" s="26"/>
      <c r="UT122" s="26"/>
      <c r="UU122" s="26"/>
      <c r="UV122" s="26"/>
      <c r="UW122" s="26"/>
      <c r="UX122" s="26"/>
      <c r="UY122" s="26"/>
      <c r="UZ122" s="26"/>
      <c r="VA122" s="26"/>
      <c r="VB122" s="26"/>
      <c r="VC122" s="26"/>
      <c r="VD122" s="26"/>
      <c r="VE122" s="26"/>
      <c r="VF122" s="26"/>
      <c r="VG122" s="26"/>
      <c r="VH122" s="26"/>
      <c r="VI122" s="26"/>
      <c r="VJ122" s="26"/>
      <c r="VK122" s="26"/>
      <c r="VL122" s="26"/>
      <c r="VM122" s="26"/>
      <c r="VN122" s="26"/>
      <c r="VO122" s="26"/>
      <c r="VP122" s="26"/>
      <c r="VQ122" s="26"/>
      <c r="VR122" s="26"/>
      <c r="VS122" s="26"/>
      <c r="VT122" s="26"/>
      <c r="VU122" s="26"/>
      <c r="VV122" s="26"/>
      <c r="VW122" s="26"/>
      <c r="VX122" s="26"/>
      <c r="VY122" s="26"/>
      <c r="VZ122" s="26"/>
      <c r="WA122" s="26"/>
      <c r="WB122" s="26"/>
      <c r="WC122" s="26"/>
      <c r="WD122" s="26"/>
      <c r="WE122" s="26"/>
      <c r="WF122" s="26"/>
      <c r="WG122" s="26"/>
      <c r="WH122" s="26"/>
      <c r="WI122" s="26"/>
      <c r="WJ122" s="26"/>
      <c r="WK122" s="26"/>
      <c r="WL122" s="26"/>
      <c r="WM122" s="26"/>
      <c r="WN122" s="26"/>
      <c r="WO122" s="26"/>
      <c r="WP122" s="26"/>
      <c r="WQ122" s="26"/>
      <c r="WR122" s="26"/>
      <c r="WS122" s="26"/>
      <c r="WT122" s="26"/>
      <c r="WU122" s="26"/>
      <c r="WV122" s="26"/>
      <c r="WW122" s="26"/>
      <c r="WX122" s="26"/>
      <c r="WY122" s="26"/>
      <c r="WZ122" s="26"/>
      <c r="XA122" s="26"/>
      <c r="XB122" s="26"/>
      <c r="XC122" s="26"/>
      <c r="XD122" s="26"/>
      <c r="XE122" s="26"/>
      <c r="XF122" s="26"/>
      <c r="XG122" s="26"/>
      <c r="XH122" s="26"/>
      <c r="XI122" s="26"/>
      <c r="XJ122" s="26"/>
      <c r="XK122" s="26"/>
      <c r="XL122" s="26"/>
      <c r="XM122" s="26"/>
      <c r="XN122" s="26"/>
      <c r="XO122" s="26"/>
      <c r="XP122" s="26"/>
      <c r="XQ122" s="26"/>
      <c r="XR122" s="26"/>
      <c r="XS122" s="26"/>
      <c r="XT122" s="26"/>
      <c r="XU122" s="26"/>
      <c r="XV122" s="26"/>
      <c r="XW122" s="26"/>
      <c r="XX122" s="26"/>
      <c r="XY122" s="26"/>
      <c r="XZ122" s="26"/>
      <c r="YA122" s="26"/>
      <c r="YB122" s="26"/>
      <c r="YC122" s="26"/>
      <c r="YD122" s="26"/>
      <c r="YE122" s="26"/>
      <c r="YF122" s="26"/>
      <c r="YG122" s="26"/>
      <c r="YH122" s="26"/>
      <c r="YI122" s="26"/>
      <c r="YJ122" s="26"/>
      <c r="YK122" s="26"/>
      <c r="YL122" s="26"/>
      <c r="YM122" s="26"/>
      <c r="YN122" s="26"/>
      <c r="YO122" s="26"/>
      <c r="YP122" s="26"/>
      <c r="YQ122" s="26"/>
      <c r="YR122" s="26"/>
      <c r="YS122" s="26"/>
      <c r="YT122" s="26"/>
      <c r="YU122" s="26"/>
      <c r="YV122" s="26"/>
      <c r="YW122" s="26"/>
      <c r="YX122" s="26"/>
      <c r="YY122" s="26"/>
      <c r="YZ122" s="26"/>
      <c r="ZA122" s="26"/>
      <c r="ZB122" s="26"/>
      <c r="ZC122" s="26"/>
      <c r="ZD122" s="26"/>
      <c r="ZE122" s="26"/>
      <c r="ZF122" s="26"/>
      <c r="ZG122" s="26"/>
      <c r="ZH122" s="26"/>
      <c r="ZI122" s="26"/>
      <c r="ZJ122" s="26"/>
      <c r="ZK122" s="26"/>
      <c r="ZL122" s="26"/>
      <c r="ZM122" s="26"/>
      <c r="ZN122" s="26"/>
      <c r="ZO122" s="26"/>
      <c r="ZP122" s="26"/>
      <c r="ZQ122" s="26"/>
      <c r="ZR122" s="26"/>
      <c r="ZS122" s="26"/>
      <c r="ZT122" s="26"/>
      <c r="ZU122" s="26"/>
      <c r="ZV122" s="26"/>
      <c r="ZW122" s="26"/>
      <c r="ZX122" s="26"/>
      <c r="ZY122" s="26"/>
      <c r="ZZ122" s="26"/>
      <c r="AAA122" s="26"/>
      <c r="AAB122" s="26"/>
      <c r="AAC122" s="26"/>
      <c r="AAD122" s="26"/>
      <c r="AAE122" s="26"/>
      <c r="AAF122" s="26"/>
      <c r="AAG122" s="26"/>
      <c r="AAH122" s="26"/>
      <c r="AAI122" s="26"/>
      <c r="AAJ122" s="26"/>
      <c r="AAK122" s="26"/>
      <c r="AAL122" s="26"/>
      <c r="AAM122" s="26"/>
      <c r="AAN122" s="26"/>
      <c r="AAO122" s="26"/>
      <c r="AAP122" s="26"/>
      <c r="AAQ122" s="26"/>
      <c r="AAR122" s="26"/>
      <c r="AAS122" s="26"/>
      <c r="AAT122" s="26"/>
      <c r="AAU122" s="26"/>
      <c r="AAV122" s="26"/>
      <c r="AAW122" s="26"/>
      <c r="AAX122" s="26"/>
      <c r="AAY122" s="26"/>
      <c r="AAZ122" s="26"/>
      <c r="ABA122" s="26"/>
      <c r="ABB122" s="26"/>
      <c r="ABC122" s="26"/>
      <c r="ABD122" s="26"/>
      <c r="ABE122" s="26"/>
      <c r="ABF122" s="26"/>
      <c r="ABG122" s="26"/>
      <c r="ABH122" s="26"/>
      <c r="ABI122" s="26"/>
      <c r="ABJ122" s="26"/>
      <c r="ABK122" s="26"/>
      <c r="ABL122" s="26"/>
      <c r="ABM122" s="26"/>
      <c r="ABN122" s="26"/>
      <c r="ABO122" s="26"/>
      <c r="ABP122" s="26"/>
      <c r="ABQ122" s="26"/>
      <c r="ABR122" s="26"/>
      <c r="ABS122" s="26"/>
      <c r="ABT122" s="26"/>
      <c r="ABU122" s="26"/>
      <c r="ABV122" s="26"/>
      <c r="ABW122" s="26"/>
      <c r="ABX122" s="26"/>
      <c r="ABY122" s="26"/>
      <c r="ABZ122" s="26"/>
      <c r="ACA122" s="26"/>
      <c r="ACB122" s="26"/>
      <c r="ACC122" s="26"/>
      <c r="ACD122" s="26"/>
      <c r="ACE122" s="26"/>
      <c r="ACF122" s="26"/>
      <c r="ACG122" s="26"/>
      <c r="ACH122" s="26"/>
      <c r="ACI122" s="26"/>
      <c r="ACJ122" s="26"/>
      <c r="ACK122" s="26"/>
      <c r="ACL122" s="26"/>
      <c r="ACM122" s="26"/>
      <c r="ACN122" s="26"/>
      <c r="ACO122" s="26"/>
      <c r="ACP122" s="26"/>
      <c r="ACQ122" s="26"/>
      <c r="ACR122" s="26"/>
      <c r="ACS122" s="26"/>
      <c r="ACT122" s="26"/>
      <c r="ACU122" s="26"/>
      <c r="ACV122" s="26"/>
      <c r="ACW122" s="26"/>
      <c r="ACX122" s="26"/>
      <c r="ACY122" s="26"/>
      <c r="ACZ122" s="26"/>
      <c r="ADA122" s="26"/>
      <c r="ADB122" s="26"/>
      <c r="ADC122" s="26"/>
      <c r="ADD122" s="26"/>
      <c r="ADE122" s="26"/>
      <c r="ADF122" s="26"/>
      <c r="ADG122" s="26"/>
      <c r="ADH122" s="26"/>
      <c r="ADI122" s="26"/>
      <c r="ADJ122" s="26"/>
      <c r="ADK122" s="26"/>
      <c r="ADL122" s="26"/>
      <c r="ADM122" s="26"/>
      <c r="ADN122" s="26"/>
      <c r="ADO122" s="26"/>
      <c r="ADP122" s="26"/>
      <c r="ADQ122" s="26"/>
      <c r="ADR122" s="26"/>
      <c r="ADS122" s="26"/>
      <c r="ADT122" s="26"/>
      <c r="ADU122" s="26"/>
      <c r="ADV122" s="26"/>
      <c r="ADW122" s="26"/>
      <c r="ADX122" s="26"/>
      <c r="ADY122" s="26"/>
      <c r="ADZ122" s="26"/>
      <c r="AEA122" s="26"/>
      <c r="AEB122" s="26"/>
      <c r="AEC122" s="26"/>
      <c r="AED122" s="26"/>
      <c r="AEE122" s="26"/>
      <c r="AEF122" s="26"/>
      <c r="AEG122" s="26"/>
      <c r="AEH122" s="26"/>
      <c r="AEI122" s="26"/>
      <c r="AEJ122" s="26"/>
      <c r="AEK122" s="26"/>
      <c r="AEL122" s="26"/>
      <c r="AEM122" s="26"/>
      <c r="AEN122" s="26"/>
      <c r="AEO122" s="26"/>
      <c r="AEP122" s="26"/>
      <c r="AEQ122" s="26"/>
      <c r="AER122" s="26"/>
      <c r="AES122" s="26"/>
      <c r="AET122" s="26"/>
      <c r="AEU122" s="26"/>
      <c r="AEV122" s="26"/>
      <c r="AEW122" s="26"/>
      <c r="AEX122" s="26"/>
      <c r="AEY122" s="26"/>
      <c r="AEZ122" s="26"/>
      <c r="AFA122" s="26"/>
      <c r="AFB122" s="26"/>
      <c r="AFC122" s="26"/>
      <c r="AFD122" s="26"/>
      <c r="AFE122" s="26"/>
      <c r="AFF122" s="26"/>
      <c r="AFG122" s="26"/>
      <c r="AFH122" s="26"/>
      <c r="AFI122" s="26"/>
      <c r="AFJ122" s="26"/>
      <c r="AFK122" s="26"/>
      <c r="AFL122" s="26"/>
      <c r="AFM122" s="26"/>
      <c r="AFN122" s="26"/>
      <c r="AFO122" s="26"/>
      <c r="AFP122" s="26"/>
      <c r="AFQ122" s="26"/>
      <c r="AFR122" s="26"/>
      <c r="AFS122" s="26"/>
      <c r="AFT122" s="26"/>
      <c r="AFU122" s="26"/>
      <c r="AFV122" s="26"/>
      <c r="AFW122" s="26"/>
      <c r="AFX122" s="26"/>
      <c r="AFY122" s="26"/>
      <c r="AFZ122" s="26"/>
      <c r="AGA122" s="26"/>
      <c r="AGB122" s="26"/>
      <c r="AGC122" s="26"/>
      <c r="AGD122" s="26"/>
      <c r="AGE122" s="26"/>
      <c r="AGF122" s="26"/>
      <c r="AGG122" s="26"/>
      <c r="AGH122" s="26"/>
      <c r="AGI122" s="26"/>
      <c r="AGJ122" s="26"/>
      <c r="AGK122" s="26"/>
      <c r="AGL122" s="26"/>
      <c r="AGM122" s="26"/>
      <c r="AGN122" s="26"/>
      <c r="AGO122" s="26"/>
      <c r="AGP122" s="26"/>
      <c r="AGQ122" s="26"/>
      <c r="AGR122" s="26"/>
      <c r="AGS122" s="26"/>
      <c r="AGT122" s="26"/>
      <c r="AGU122" s="26"/>
      <c r="AGV122" s="26"/>
      <c r="AGW122" s="26"/>
      <c r="AGX122" s="26"/>
      <c r="AGY122" s="26"/>
      <c r="AGZ122" s="26"/>
      <c r="AHA122" s="26"/>
      <c r="AHB122" s="26"/>
      <c r="AHC122" s="26"/>
      <c r="AHD122" s="26"/>
      <c r="AHE122" s="26"/>
      <c r="AHF122" s="26"/>
      <c r="AHG122" s="26"/>
      <c r="AHH122" s="26"/>
      <c r="AHI122" s="26"/>
      <c r="AHJ122" s="26"/>
      <c r="AHK122" s="26"/>
      <c r="AHL122" s="26"/>
      <c r="AHM122" s="26"/>
      <c r="AHN122" s="26"/>
      <c r="AHO122" s="26"/>
      <c r="AHP122" s="26"/>
      <c r="AHQ122" s="26"/>
      <c r="AHR122" s="26"/>
      <c r="AHS122" s="26"/>
      <c r="AHT122" s="26"/>
      <c r="AHU122" s="26"/>
      <c r="AHV122" s="26"/>
      <c r="AHW122" s="26"/>
      <c r="AHX122" s="26"/>
      <c r="AHY122" s="26"/>
      <c r="AHZ122" s="26"/>
      <c r="AIA122" s="26"/>
      <c r="AIB122" s="26"/>
      <c r="AIC122" s="26"/>
      <c r="AID122" s="26"/>
      <c r="AIE122" s="26"/>
      <c r="AIF122" s="26"/>
      <c r="AIG122" s="26"/>
      <c r="AIH122" s="26"/>
      <c r="AII122" s="26"/>
      <c r="AIJ122" s="26"/>
      <c r="AIK122" s="26"/>
      <c r="AIL122" s="26"/>
      <c r="AIM122" s="26"/>
      <c r="AIN122" s="26"/>
      <c r="AIO122" s="26"/>
      <c r="AIP122" s="26"/>
      <c r="AIQ122" s="26"/>
      <c r="AIR122" s="26"/>
      <c r="AIS122" s="26"/>
      <c r="AIT122" s="26"/>
      <c r="AIU122" s="26"/>
      <c r="AIV122" s="26"/>
      <c r="AIW122" s="26"/>
      <c r="AIX122" s="26"/>
      <c r="AIY122" s="26"/>
      <c r="AIZ122" s="26"/>
      <c r="AJA122" s="26"/>
      <c r="AJB122" s="26"/>
      <c r="AJC122" s="26"/>
      <c r="AJD122" s="26"/>
      <c r="AJE122" s="26"/>
      <c r="AJF122" s="26"/>
      <c r="AJG122" s="26"/>
      <c r="AJH122" s="26"/>
      <c r="AJI122" s="26"/>
      <c r="AJJ122" s="26"/>
      <c r="AJK122" s="26"/>
      <c r="AJL122" s="26"/>
      <c r="AJM122" s="26"/>
      <c r="AJN122" s="26"/>
      <c r="AJO122" s="26"/>
      <c r="AJP122" s="26"/>
      <c r="AJQ122" s="26"/>
      <c r="AJR122" s="26"/>
      <c r="AJS122" s="26"/>
      <c r="AJT122" s="26"/>
      <c r="AJU122" s="26"/>
      <c r="AJV122" s="26"/>
      <c r="AJW122" s="26"/>
      <c r="AJX122" s="26"/>
      <c r="AJY122" s="26"/>
      <c r="AJZ122" s="26"/>
      <c r="AKA122" s="26"/>
      <c r="AKB122" s="26"/>
      <c r="AKC122" s="26"/>
      <c r="AKD122" s="26"/>
      <c r="AKE122" s="26"/>
      <c r="AKF122" s="26"/>
      <c r="AKG122" s="26"/>
      <c r="AKH122" s="26"/>
      <c r="AKI122" s="26"/>
      <c r="AKJ122" s="26"/>
      <c r="AKK122" s="26"/>
      <c r="AKL122" s="26"/>
      <c r="AKM122" s="26"/>
      <c r="AKN122" s="26"/>
      <c r="AKO122" s="26"/>
      <c r="AKP122" s="26"/>
      <c r="AKQ122" s="26"/>
      <c r="AKR122" s="26"/>
      <c r="AKS122" s="26"/>
      <c r="AKT122" s="26"/>
      <c r="AKU122" s="26"/>
      <c r="AKV122" s="26"/>
      <c r="AKW122" s="26"/>
      <c r="AKX122" s="26"/>
      <c r="AKY122" s="26"/>
      <c r="AKZ122" s="26"/>
      <c r="ALA122" s="26"/>
      <c r="ALB122" s="26"/>
      <c r="ALC122" s="26"/>
      <c r="ALD122" s="26"/>
      <c r="ALE122" s="26"/>
      <c r="ALF122" s="26"/>
      <c r="ALG122" s="26"/>
      <c r="ALH122" s="26"/>
      <c r="ALI122" s="26"/>
      <c r="ALJ122" s="26"/>
      <c r="ALK122" s="26"/>
      <c r="ALL122" s="26"/>
      <c r="ALM122" s="26"/>
      <c r="ALN122" s="26"/>
      <c r="ALO122" s="26"/>
      <c r="ALP122" s="26"/>
      <c r="ALQ122" s="26"/>
      <c r="ALR122" s="26"/>
      <c r="ALS122" s="26"/>
      <c r="ALT122" s="26"/>
      <c r="ALU122" s="26"/>
      <c r="ALV122" s="26"/>
      <c r="ALW122" s="26"/>
      <c r="ALX122" s="26"/>
      <c r="ALY122" s="26"/>
      <c r="ALZ122" s="26"/>
      <c r="AMA122" s="26"/>
      <c r="AMB122" s="26"/>
      <c r="AMC122" s="26"/>
      <c r="AMD122" s="26"/>
      <c r="AME122" s="26"/>
      <c r="AMF122" s="26"/>
      <c r="AMH122" s="46"/>
    </row>
    <row r="123" spans="1:1022">
      <c r="A123" s="37"/>
      <c r="B123" s="37"/>
      <c r="C123" s="37"/>
      <c r="D123" s="37"/>
      <c r="E123" s="38"/>
      <c r="F123" s="37"/>
      <c r="G123" s="39"/>
      <c r="H123" s="39"/>
      <c r="I123" s="37"/>
      <c r="J123" s="40"/>
      <c r="K123" s="58"/>
      <c r="L123" s="59"/>
      <c r="M123" s="22"/>
      <c r="N123" s="86"/>
      <c r="O123" s="87"/>
      <c r="P123" s="50"/>
      <c r="Q123" s="88"/>
      <c r="R123" s="51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H123" s="46"/>
    </row>
    <row r="124" spans="1:1022">
      <c r="A124" s="37" t="s">
        <v>143</v>
      </c>
      <c r="B124" s="37" t="s">
        <v>399</v>
      </c>
      <c r="C124" s="37" t="s">
        <v>400</v>
      </c>
      <c r="D124" s="37"/>
      <c r="E124" s="38"/>
      <c r="F124" s="37" t="s">
        <v>401</v>
      </c>
      <c r="G124" s="39">
        <v>25272</v>
      </c>
      <c r="H124" s="39">
        <v>1</v>
      </c>
      <c r="I124" s="37" t="s">
        <v>23</v>
      </c>
      <c r="J124" s="40">
        <f>$J$2*H124</f>
        <v>3050</v>
      </c>
      <c r="K124" s="58" t="s">
        <v>402</v>
      </c>
      <c r="L124" s="59">
        <v>42178</v>
      </c>
      <c r="M124" s="22">
        <v>42249</v>
      </c>
      <c r="N124" s="86" t="s">
        <v>403</v>
      </c>
      <c r="O124" s="65"/>
      <c r="P124" s="50"/>
      <c r="R124" s="51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  <c r="TK124" s="26"/>
      <c r="TL124" s="26"/>
      <c r="TM124" s="26"/>
      <c r="TN124" s="26"/>
      <c r="TO124" s="26"/>
      <c r="TP124" s="26"/>
      <c r="TQ124" s="26"/>
      <c r="TR124" s="26"/>
      <c r="TS124" s="26"/>
      <c r="TT124" s="26"/>
      <c r="TU124" s="26"/>
      <c r="TV124" s="26"/>
      <c r="TW124" s="26"/>
      <c r="TX124" s="26"/>
      <c r="TY124" s="26"/>
      <c r="TZ124" s="26"/>
      <c r="UA124" s="26"/>
      <c r="UB124" s="26"/>
      <c r="UC124" s="26"/>
      <c r="UD124" s="26"/>
      <c r="UE124" s="26"/>
      <c r="UF124" s="26"/>
      <c r="UG124" s="26"/>
      <c r="UH124" s="26"/>
      <c r="UI124" s="26"/>
      <c r="UJ124" s="26"/>
      <c r="UK124" s="26"/>
      <c r="UL124" s="26"/>
      <c r="UM124" s="26"/>
      <c r="UN124" s="26"/>
      <c r="UO124" s="26"/>
      <c r="UP124" s="26"/>
      <c r="UQ124" s="26"/>
      <c r="UR124" s="26"/>
      <c r="US124" s="26"/>
      <c r="UT124" s="26"/>
      <c r="UU124" s="26"/>
      <c r="UV124" s="26"/>
      <c r="UW124" s="26"/>
      <c r="UX124" s="26"/>
      <c r="UY124" s="26"/>
      <c r="UZ124" s="26"/>
      <c r="VA124" s="26"/>
      <c r="VB124" s="26"/>
      <c r="VC124" s="26"/>
      <c r="VD124" s="26"/>
      <c r="VE124" s="26"/>
      <c r="VF124" s="26"/>
      <c r="VG124" s="26"/>
      <c r="VH124" s="26"/>
      <c r="VI124" s="26"/>
      <c r="VJ124" s="26"/>
      <c r="VK124" s="26"/>
      <c r="VL124" s="26"/>
      <c r="VM124" s="26"/>
      <c r="VN124" s="26"/>
      <c r="VO124" s="26"/>
      <c r="VP124" s="26"/>
      <c r="VQ124" s="26"/>
      <c r="VR124" s="26"/>
      <c r="VS124" s="26"/>
      <c r="VT124" s="26"/>
      <c r="VU124" s="26"/>
      <c r="VV124" s="26"/>
      <c r="VW124" s="26"/>
      <c r="VX124" s="26"/>
      <c r="VY124" s="26"/>
      <c r="VZ124" s="26"/>
      <c r="WA124" s="26"/>
      <c r="WB124" s="26"/>
      <c r="WC124" s="26"/>
      <c r="WD124" s="26"/>
      <c r="WE124" s="26"/>
      <c r="WF124" s="26"/>
      <c r="WG124" s="26"/>
      <c r="WH124" s="26"/>
      <c r="WI124" s="26"/>
      <c r="WJ124" s="26"/>
      <c r="WK124" s="26"/>
      <c r="WL124" s="26"/>
      <c r="WM124" s="26"/>
      <c r="WN124" s="26"/>
      <c r="WO124" s="26"/>
      <c r="WP124" s="26"/>
      <c r="WQ124" s="26"/>
      <c r="WR124" s="26"/>
      <c r="WS124" s="26"/>
      <c r="WT124" s="26"/>
      <c r="WU124" s="26"/>
      <c r="WV124" s="26"/>
      <c r="WW124" s="26"/>
      <c r="WX124" s="26"/>
      <c r="WY124" s="26"/>
      <c r="WZ124" s="26"/>
      <c r="XA124" s="26"/>
      <c r="XB124" s="26"/>
      <c r="XC124" s="26"/>
      <c r="XD124" s="26"/>
      <c r="XE124" s="26"/>
      <c r="XF124" s="26"/>
      <c r="XG124" s="26"/>
      <c r="XH124" s="26"/>
      <c r="XI124" s="26"/>
      <c r="XJ124" s="26"/>
      <c r="XK124" s="26"/>
      <c r="XL124" s="26"/>
      <c r="XM124" s="26"/>
      <c r="XN124" s="26"/>
      <c r="XO124" s="26"/>
      <c r="XP124" s="26"/>
      <c r="XQ124" s="26"/>
      <c r="XR124" s="26"/>
      <c r="XS124" s="26"/>
      <c r="XT124" s="26"/>
      <c r="XU124" s="26"/>
      <c r="XV124" s="26"/>
      <c r="XW124" s="26"/>
      <c r="XX124" s="26"/>
      <c r="XY124" s="26"/>
      <c r="XZ124" s="26"/>
      <c r="YA124" s="26"/>
      <c r="YB124" s="26"/>
      <c r="YC124" s="26"/>
      <c r="YD124" s="26"/>
      <c r="YE124" s="26"/>
      <c r="YF124" s="26"/>
      <c r="YG124" s="26"/>
      <c r="YH124" s="26"/>
      <c r="YI124" s="26"/>
      <c r="YJ124" s="26"/>
      <c r="YK124" s="26"/>
      <c r="YL124" s="26"/>
      <c r="YM124" s="26"/>
      <c r="YN124" s="26"/>
      <c r="YO124" s="26"/>
      <c r="YP124" s="26"/>
      <c r="YQ124" s="26"/>
      <c r="YR124" s="26"/>
      <c r="YS124" s="26"/>
      <c r="YT124" s="26"/>
      <c r="YU124" s="26"/>
      <c r="YV124" s="26"/>
      <c r="YW124" s="26"/>
      <c r="YX124" s="26"/>
      <c r="YY124" s="26"/>
      <c r="YZ124" s="26"/>
      <c r="ZA124" s="26"/>
      <c r="ZB124" s="26"/>
      <c r="ZC124" s="26"/>
      <c r="ZD124" s="26"/>
      <c r="ZE124" s="26"/>
      <c r="ZF124" s="26"/>
      <c r="ZG124" s="26"/>
      <c r="ZH124" s="26"/>
      <c r="ZI124" s="26"/>
      <c r="ZJ124" s="26"/>
      <c r="ZK124" s="26"/>
      <c r="ZL124" s="26"/>
      <c r="ZM124" s="26"/>
      <c r="ZN124" s="26"/>
      <c r="ZO124" s="26"/>
      <c r="ZP124" s="26"/>
      <c r="ZQ124" s="26"/>
      <c r="ZR124" s="26"/>
      <c r="ZS124" s="26"/>
      <c r="ZT124" s="26"/>
      <c r="ZU124" s="26"/>
      <c r="ZV124" s="26"/>
      <c r="ZW124" s="26"/>
      <c r="ZX124" s="26"/>
      <c r="ZY124" s="26"/>
      <c r="ZZ124" s="26"/>
      <c r="AAA124" s="26"/>
      <c r="AAB124" s="26"/>
      <c r="AAC124" s="26"/>
      <c r="AAD124" s="26"/>
      <c r="AAE124" s="26"/>
      <c r="AAF124" s="26"/>
      <c r="AAG124" s="26"/>
      <c r="AAH124" s="26"/>
      <c r="AAI124" s="26"/>
      <c r="AAJ124" s="26"/>
      <c r="AAK124" s="26"/>
      <c r="AAL124" s="26"/>
      <c r="AAM124" s="26"/>
      <c r="AAN124" s="26"/>
      <c r="AAO124" s="26"/>
      <c r="AAP124" s="26"/>
      <c r="AAQ124" s="26"/>
      <c r="AAR124" s="26"/>
      <c r="AAS124" s="26"/>
      <c r="AAT124" s="26"/>
      <c r="AAU124" s="26"/>
      <c r="AAV124" s="26"/>
      <c r="AAW124" s="26"/>
      <c r="AAX124" s="26"/>
      <c r="AAY124" s="26"/>
      <c r="AAZ124" s="26"/>
      <c r="ABA124" s="26"/>
      <c r="ABB124" s="26"/>
      <c r="ABC124" s="26"/>
      <c r="ABD124" s="26"/>
      <c r="ABE124" s="26"/>
      <c r="ABF124" s="26"/>
      <c r="ABG124" s="26"/>
      <c r="ABH124" s="26"/>
      <c r="ABI124" s="26"/>
      <c r="ABJ124" s="26"/>
      <c r="ABK124" s="26"/>
      <c r="ABL124" s="26"/>
      <c r="ABM124" s="26"/>
      <c r="ABN124" s="26"/>
      <c r="ABO124" s="26"/>
      <c r="ABP124" s="26"/>
      <c r="ABQ124" s="26"/>
      <c r="ABR124" s="26"/>
      <c r="ABS124" s="26"/>
      <c r="ABT124" s="26"/>
      <c r="ABU124" s="26"/>
      <c r="ABV124" s="26"/>
      <c r="ABW124" s="26"/>
      <c r="ABX124" s="26"/>
      <c r="ABY124" s="26"/>
      <c r="ABZ124" s="26"/>
      <c r="ACA124" s="26"/>
      <c r="ACB124" s="26"/>
      <c r="ACC124" s="26"/>
      <c r="ACD124" s="26"/>
      <c r="ACE124" s="26"/>
      <c r="ACF124" s="26"/>
      <c r="ACG124" s="26"/>
      <c r="ACH124" s="26"/>
      <c r="ACI124" s="26"/>
      <c r="ACJ124" s="26"/>
      <c r="ACK124" s="26"/>
      <c r="ACL124" s="26"/>
      <c r="ACM124" s="26"/>
      <c r="ACN124" s="26"/>
      <c r="ACO124" s="26"/>
      <c r="ACP124" s="26"/>
      <c r="ACQ124" s="26"/>
      <c r="ACR124" s="26"/>
      <c r="ACS124" s="26"/>
      <c r="ACT124" s="26"/>
      <c r="ACU124" s="26"/>
      <c r="ACV124" s="26"/>
      <c r="ACW124" s="26"/>
      <c r="ACX124" s="26"/>
      <c r="ACY124" s="26"/>
      <c r="ACZ124" s="26"/>
      <c r="ADA124" s="26"/>
      <c r="ADB124" s="26"/>
      <c r="ADC124" s="26"/>
      <c r="ADD124" s="26"/>
      <c r="ADE124" s="26"/>
      <c r="ADF124" s="26"/>
      <c r="ADG124" s="26"/>
      <c r="ADH124" s="26"/>
      <c r="ADI124" s="26"/>
      <c r="ADJ124" s="26"/>
      <c r="ADK124" s="26"/>
      <c r="ADL124" s="26"/>
      <c r="ADM124" s="26"/>
      <c r="ADN124" s="26"/>
      <c r="ADO124" s="26"/>
      <c r="ADP124" s="26"/>
      <c r="ADQ124" s="26"/>
      <c r="ADR124" s="26"/>
      <c r="ADS124" s="26"/>
      <c r="ADT124" s="26"/>
      <c r="ADU124" s="26"/>
      <c r="ADV124" s="26"/>
      <c r="ADW124" s="26"/>
      <c r="ADX124" s="26"/>
      <c r="ADY124" s="26"/>
      <c r="ADZ124" s="26"/>
      <c r="AEA124" s="26"/>
      <c r="AEB124" s="26"/>
      <c r="AEC124" s="26"/>
      <c r="AED124" s="26"/>
      <c r="AEE124" s="26"/>
      <c r="AEF124" s="26"/>
      <c r="AEG124" s="26"/>
      <c r="AEH124" s="26"/>
      <c r="AEI124" s="26"/>
      <c r="AEJ124" s="26"/>
      <c r="AEK124" s="26"/>
      <c r="AEL124" s="26"/>
      <c r="AEM124" s="26"/>
      <c r="AEN124" s="26"/>
      <c r="AEO124" s="26"/>
      <c r="AEP124" s="26"/>
      <c r="AEQ124" s="26"/>
      <c r="AER124" s="26"/>
      <c r="AES124" s="26"/>
      <c r="AET124" s="26"/>
      <c r="AEU124" s="26"/>
      <c r="AEV124" s="26"/>
      <c r="AEW124" s="26"/>
      <c r="AEX124" s="26"/>
      <c r="AEY124" s="26"/>
      <c r="AEZ124" s="26"/>
      <c r="AFA124" s="26"/>
      <c r="AFB124" s="26"/>
      <c r="AFC124" s="26"/>
      <c r="AFD124" s="26"/>
      <c r="AFE124" s="26"/>
      <c r="AFF124" s="26"/>
      <c r="AFG124" s="26"/>
      <c r="AFH124" s="26"/>
      <c r="AFI124" s="26"/>
      <c r="AFJ124" s="26"/>
      <c r="AFK124" s="26"/>
      <c r="AFL124" s="26"/>
      <c r="AFM124" s="26"/>
      <c r="AFN124" s="26"/>
      <c r="AFO124" s="26"/>
      <c r="AFP124" s="26"/>
      <c r="AFQ124" s="26"/>
      <c r="AFR124" s="26"/>
      <c r="AFS124" s="26"/>
      <c r="AFT124" s="26"/>
      <c r="AFU124" s="26"/>
      <c r="AFV124" s="26"/>
      <c r="AFW124" s="26"/>
      <c r="AFX124" s="26"/>
      <c r="AFY124" s="26"/>
      <c r="AFZ124" s="26"/>
      <c r="AGA124" s="26"/>
      <c r="AGB124" s="26"/>
      <c r="AGC124" s="26"/>
      <c r="AGD124" s="26"/>
      <c r="AGE124" s="26"/>
      <c r="AGF124" s="26"/>
      <c r="AGG124" s="26"/>
      <c r="AGH124" s="26"/>
      <c r="AGI124" s="26"/>
      <c r="AGJ124" s="26"/>
      <c r="AGK124" s="26"/>
      <c r="AGL124" s="26"/>
      <c r="AGM124" s="26"/>
      <c r="AGN124" s="26"/>
      <c r="AGO124" s="26"/>
      <c r="AGP124" s="26"/>
      <c r="AGQ124" s="26"/>
      <c r="AGR124" s="26"/>
      <c r="AGS124" s="26"/>
      <c r="AGT124" s="26"/>
      <c r="AGU124" s="26"/>
      <c r="AGV124" s="26"/>
      <c r="AGW124" s="26"/>
      <c r="AGX124" s="26"/>
      <c r="AGY124" s="26"/>
      <c r="AGZ124" s="26"/>
      <c r="AHA124" s="26"/>
      <c r="AHB124" s="26"/>
      <c r="AHC124" s="26"/>
      <c r="AHD124" s="26"/>
      <c r="AHE124" s="26"/>
      <c r="AHF124" s="26"/>
      <c r="AHG124" s="26"/>
      <c r="AHH124" s="26"/>
      <c r="AHI124" s="26"/>
      <c r="AHJ124" s="26"/>
      <c r="AHK124" s="26"/>
      <c r="AHL124" s="26"/>
      <c r="AHM124" s="26"/>
      <c r="AHN124" s="26"/>
      <c r="AHO124" s="26"/>
      <c r="AHP124" s="26"/>
      <c r="AHQ124" s="26"/>
      <c r="AHR124" s="26"/>
      <c r="AHS124" s="26"/>
      <c r="AHT124" s="26"/>
      <c r="AHU124" s="26"/>
      <c r="AHV124" s="26"/>
      <c r="AHW124" s="26"/>
      <c r="AHX124" s="26"/>
      <c r="AHY124" s="26"/>
      <c r="AHZ124" s="26"/>
      <c r="AIA124" s="26"/>
      <c r="AIB124" s="26"/>
      <c r="AIC124" s="26"/>
      <c r="AID124" s="26"/>
      <c r="AIE124" s="26"/>
      <c r="AIF124" s="26"/>
      <c r="AIG124" s="26"/>
      <c r="AIH124" s="26"/>
      <c r="AII124" s="26"/>
      <c r="AIJ124" s="26"/>
      <c r="AIK124" s="26"/>
      <c r="AIL124" s="26"/>
      <c r="AIM124" s="26"/>
      <c r="AIN124" s="26"/>
      <c r="AIO124" s="26"/>
      <c r="AIP124" s="26"/>
      <c r="AIQ124" s="26"/>
      <c r="AIR124" s="26"/>
      <c r="AIS124" s="26"/>
      <c r="AIT124" s="26"/>
      <c r="AIU124" s="26"/>
      <c r="AIV124" s="26"/>
      <c r="AIW124" s="26"/>
      <c r="AIX124" s="26"/>
      <c r="AIY124" s="26"/>
      <c r="AIZ124" s="26"/>
      <c r="AJA124" s="26"/>
      <c r="AJB124" s="26"/>
      <c r="AJC124" s="26"/>
      <c r="AJD124" s="26"/>
      <c r="AJE124" s="26"/>
      <c r="AJF124" s="26"/>
      <c r="AJG124" s="26"/>
      <c r="AJH124" s="26"/>
      <c r="AJI124" s="26"/>
      <c r="AJJ124" s="26"/>
      <c r="AJK124" s="26"/>
      <c r="AJL124" s="26"/>
      <c r="AJM124" s="26"/>
      <c r="AJN124" s="26"/>
      <c r="AJO124" s="26"/>
      <c r="AJP124" s="26"/>
      <c r="AJQ124" s="26"/>
      <c r="AJR124" s="26"/>
      <c r="AJS124" s="26"/>
      <c r="AJT124" s="26"/>
      <c r="AJU124" s="26"/>
      <c r="AJV124" s="26"/>
      <c r="AJW124" s="26"/>
      <c r="AJX124" s="26"/>
      <c r="AJY124" s="26"/>
      <c r="AJZ124" s="26"/>
      <c r="AKA124" s="26"/>
      <c r="AKB124" s="26"/>
      <c r="AKC124" s="26"/>
      <c r="AKD124" s="26"/>
      <c r="AKE124" s="26"/>
      <c r="AKF124" s="26"/>
      <c r="AKG124" s="26"/>
      <c r="AKH124" s="26"/>
      <c r="AKI124" s="26"/>
      <c r="AKJ124" s="26"/>
      <c r="AKK124" s="26"/>
      <c r="AKL124" s="26"/>
      <c r="AKM124" s="26"/>
      <c r="AKN124" s="26"/>
      <c r="AKO124" s="26"/>
      <c r="AKP124" s="26"/>
      <c r="AKQ124" s="26"/>
      <c r="AKR124" s="26"/>
      <c r="AKS124" s="26"/>
      <c r="AKT124" s="26"/>
      <c r="AKU124" s="26"/>
      <c r="AKV124" s="26"/>
      <c r="AKW124" s="26"/>
      <c r="AKX124" s="26"/>
      <c r="AKY124" s="26"/>
      <c r="AKZ124" s="26"/>
      <c r="ALA124" s="26"/>
      <c r="ALB124" s="26"/>
      <c r="ALC124" s="26"/>
      <c r="ALD124" s="26"/>
      <c r="ALE124" s="26"/>
      <c r="ALF124" s="26"/>
      <c r="ALG124" s="26"/>
      <c r="ALH124" s="26"/>
      <c r="ALI124" s="26"/>
      <c r="ALJ124" s="26"/>
      <c r="ALK124" s="26"/>
      <c r="ALL124" s="26"/>
      <c r="ALM124" s="26"/>
      <c r="ALN124" s="26"/>
      <c r="ALO124" s="26"/>
      <c r="ALP124" s="26"/>
      <c r="ALQ124" s="26"/>
      <c r="ALR124" s="26"/>
      <c r="ALS124" s="26"/>
      <c r="ALT124" s="26"/>
      <c r="ALU124" s="26"/>
      <c r="ALV124" s="26"/>
      <c r="ALW124" s="26"/>
      <c r="ALX124" s="26"/>
      <c r="ALY124" s="26"/>
      <c r="ALZ124" s="26"/>
      <c r="AMA124" s="26"/>
      <c r="AMB124" s="26"/>
      <c r="AMC124" s="26"/>
      <c r="AMD124" s="26"/>
      <c r="AME124" s="26"/>
      <c r="AMF124" s="26"/>
      <c r="AMH124" s="46"/>
    </row>
    <row r="125" spans="1:1022">
      <c r="A125" s="37"/>
      <c r="B125" s="37"/>
      <c r="C125" s="37"/>
      <c r="D125" s="37"/>
      <c r="E125" s="38"/>
      <c r="F125" s="37"/>
      <c r="G125" s="39"/>
      <c r="H125" s="39"/>
      <c r="I125" s="37"/>
      <c r="J125" s="40"/>
      <c r="K125" s="58"/>
      <c r="L125" s="59"/>
      <c r="M125" s="22"/>
      <c r="N125" s="86"/>
      <c r="O125" s="87"/>
      <c r="P125" s="50"/>
      <c r="Q125" s="88"/>
      <c r="R125" s="51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  <c r="TK125" s="26"/>
      <c r="TL125" s="26"/>
      <c r="TM125" s="26"/>
      <c r="TN125" s="26"/>
      <c r="TO125" s="26"/>
      <c r="TP125" s="26"/>
      <c r="TQ125" s="26"/>
      <c r="TR125" s="26"/>
      <c r="TS125" s="26"/>
      <c r="TT125" s="26"/>
      <c r="TU125" s="26"/>
      <c r="TV125" s="26"/>
      <c r="TW125" s="26"/>
      <c r="TX125" s="26"/>
      <c r="TY125" s="26"/>
      <c r="TZ125" s="26"/>
      <c r="UA125" s="26"/>
      <c r="UB125" s="26"/>
      <c r="UC125" s="26"/>
      <c r="UD125" s="26"/>
      <c r="UE125" s="26"/>
      <c r="UF125" s="26"/>
      <c r="UG125" s="26"/>
      <c r="UH125" s="26"/>
      <c r="UI125" s="26"/>
      <c r="UJ125" s="26"/>
      <c r="UK125" s="26"/>
      <c r="UL125" s="26"/>
      <c r="UM125" s="26"/>
      <c r="UN125" s="26"/>
      <c r="UO125" s="26"/>
      <c r="UP125" s="26"/>
      <c r="UQ125" s="26"/>
      <c r="UR125" s="26"/>
      <c r="US125" s="26"/>
      <c r="UT125" s="26"/>
      <c r="UU125" s="26"/>
      <c r="UV125" s="26"/>
      <c r="UW125" s="26"/>
      <c r="UX125" s="26"/>
      <c r="UY125" s="26"/>
      <c r="UZ125" s="26"/>
      <c r="VA125" s="26"/>
      <c r="VB125" s="26"/>
      <c r="VC125" s="26"/>
      <c r="VD125" s="26"/>
      <c r="VE125" s="26"/>
      <c r="VF125" s="26"/>
      <c r="VG125" s="26"/>
      <c r="VH125" s="26"/>
      <c r="VI125" s="26"/>
      <c r="VJ125" s="26"/>
      <c r="VK125" s="26"/>
      <c r="VL125" s="26"/>
      <c r="VM125" s="26"/>
      <c r="VN125" s="26"/>
      <c r="VO125" s="26"/>
      <c r="VP125" s="26"/>
      <c r="VQ125" s="26"/>
      <c r="VR125" s="26"/>
      <c r="VS125" s="26"/>
      <c r="VT125" s="26"/>
      <c r="VU125" s="26"/>
      <c r="VV125" s="26"/>
      <c r="VW125" s="26"/>
      <c r="VX125" s="26"/>
      <c r="VY125" s="26"/>
      <c r="VZ125" s="26"/>
      <c r="WA125" s="26"/>
      <c r="WB125" s="26"/>
      <c r="WC125" s="26"/>
      <c r="WD125" s="26"/>
      <c r="WE125" s="26"/>
      <c r="WF125" s="26"/>
      <c r="WG125" s="26"/>
      <c r="WH125" s="26"/>
      <c r="WI125" s="26"/>
      <c r="WJ125" s="26"/>
      <c r="WK125" s="26"/>
      <c r="WL125" s="26"/>
      <c r="WM125" s="26"/>
      <c r="WN125" s="26"/>
      <c r="WO125" s="26"/>
      <c r="WP125" s="26"/>
      <c r="WQ125" s="26"/>
      <c r="WR125" s="26"/>
      <c r="WS125" s="26"/>
      <c r="WT125" s="26"/>
      <c r="WU125" s="26"/>
      <c r="WV125" s="26"/>
      <c r="WW125" s="26"/>
      <c r="WX125" s="26"/>
      <c r="WY125" s="26"/>
      <c r="WZ125" s="26"/>
      <c r="XA125" s="26"/>
      <c r="XB125" s="26"/>
      <c r="XC125" s="26"/>
      <c r="XD125" s="26"/>
      <c r="XE125" s="26"/>
      <c r="XF125" s="26"/>
      <c r="XG125" s="26"/>
      <c r="XH125" s="26"/>
      <c r="XI125" s="26"/>
      <c r="XJ125" s="26"/>
      <c r="XK125" s="26"/>
      <c r="XL125" s="26"/>
      <c r="XM125" s="26"/>
      <c r="XN125" s="26"/>
      <c r="XO125" s="26"/>
      <c r="XP125" s="26"/>
      <c r="XQ125" s="26"/>
      <c r="XR125" s="26"/>
      <c r="XS125" s="26"/>
      <c r="XT125" s="26"/>
      <c r="XU125" s="26"/>
      <c r="XV125" s="26"/>
      <c r="XW125" s="26"/>
      <c r="XX125" s="26"/>
      <c r="XY125" s="26"/>
      <c r="XZ125" s="26"/>
      <c r="YA125" s="26"/>
      <c r="YB125" s="26"/>
      <c r="YC125" s="26"/>
      <c r="YD125" s="26"/>
      <c r="YE125" s="26"/>
      <c r="YF125" s="26"/>
      <c r="YG125" s="26"/>
      <c r="YH125" s="26"/>
      <c r="YI125" s="26"/>
      <c r="YJ125" s="26"/>
      <c r="YK125" s="26"/>
      <c r="YL125" s="26"/>
      <c r="YM125" s="26"/>
      <c r="YN125" s="26"/>
      <c r="YO125" s="26"/>
      <c r="YP125" s="26"/>
      <c r="YQ125" s="26"/>
      <c r="YR125" s="26"/>
      <c r="YS125" s="26"/>
      <c r="YT125" s="26"/>
      <c r="YU125" s="26"/>
      <c r="YV125" s="26"/>
      <c r="YW125" s="26"/>
      <c r="YX125" s="26"/>
      <c r="YY125" s="26"/>
      <c r="YZ125" s="26"/>
      <c r="ZA125" s="26"/>
      <c r="ZB125" s="26"/>
      <c r="ZC125" s="26"/>
      <c r="ZD125" s="26"/>
      <c r="ZE125" s="26"/>
      <c r="ZF125" s="26"/>
      <c r="ZG125" s="26"/>
      <c r="ZH125" s="26"/>
      <c r="ZI125" s="26"/>
      <c r="ZJ125" s="26"/>
      <c r="ZK125" s="26"/>
      <c r="ZL125" s="26"/>
      <c r="ZM125" s="26"/>
      <c r="ZN125" s="26"/>
      <c r="ZO125" s="26"/>
      <c r="ZP125" s="26"/>
      <c r="ZQ125" s="26"/>
      <c r="ZR125" s="26"/>
      <c r="ZS125" s="26"/>
      <c r="ZT125" s="26"/>
      <c r="ZU125" s="26"/>
      <c r="ZV125" s="26"/>
      <c r="ZW125" s="26"/>
      <c r="ZX125" s="26"/>
      <c r="ZY125" s="26"/>
      <c r="ZZ125" s="26"/>
      <c r="AAA125" s="26"/>
      <c r="AAB125" s="26"/>
      <c r="AAC125" s="26"/>
      <c r="AAD125" s="26"/>
      <c r="AAE125" s="26"/>
      <c r="AAF125" s="26"/>
      <c r="AAG125" s="26"/>
      <c r="AAH125" s="26"/>
      <c r="AAI125" s="26"/>
      <c r="AAJ125" s="26"/>
      <c r="AAK125" s="26"/>
      <c r="AAL125" s="26"/>
      <c r="AAM125" s="26"/>
      <c r="AAN125" s="26"/>
      <c r="AAO125" s="26"/>
      <c r="AAP125" s="26"/>
      <c r="AAQ125" s="26"/>
      <c r="AAR125" s="26"/>
      <c r="AAS125" s="26"/>
      <c r="AAT125" s="26"/>
      <c r="AAU125" s="26"/>
      <c r="AAV125" s="26"/>
      <c r="AAW125" s="26"/>
      <c r="AAX125" s="26"/>
      <c r="AAY125" s="26"/>
      <c r="AAZ125" s="26"/>
      <c r="ABA125" s="26"/>
      <c r="ABB125" s="26"/>
      <c r="ABC125" s="26"/>
      <c r="ABD125" s="26"/>
      <c r="ABE125" s="26"/>
      <c r="ABF125" s="26"/>
      <c r="ABG125" s="26"/>
      <c r="ABH125" s="26"/>
      <c r="ABI125" s="26"/>
      <c r="ABJ125" s="26"/>
      <c r="ABK125" s="26"/>
      <c r="ABL125" s="26"/>
      <c r="ABM125" s="26"/>
      <c r="ABN125" s="26"/>
      <c r="ABO125" s="26"/>
      <c r="ABP125" s="26"/>
      <c r="ABQ125" s="26"/>
      <c r="ABR125" s="26"/>
      <c r="ABS125" s="26"/>
      <c r="ABT125" s="26"/>
      <c r="ABU125" s="26"/>
      <c r="ABV125" s="26"/>
      <c r="ABW125" s="26"/>
      <c r="ABX125" s="26"/>
      <c r="ABY125" s="26"/>
      <c r="ABZ125" s="26"/>
      <c r="ACA125" s="26"/>
      <c r="ACB125" s="26"/>
      <c r="ACC125" s="26"/>
      <c r="ACD125" s="26"/>
      <c r="ACE125" s="26"/>
      <c r="ACF125" s="26"/>
      <c r="ACG125" s="26"/>
      <c r="ACH125" s="26"/>
      <c r="ACI125" s="26"/>
      <c r="ACJ125" s="26"/>
      <c r="ACK125" s="26"/>
      <c r="ACL125" s="26"/>
      <c r="ACM125" s="26"/>
      <c r="ACN125" s="26"/>
      <c r="ACO125" s="26"/>
      <c r="ACP125" s="26"/>
      <c r="ACQ125" s="26"/>
      <c r="ACR125" s="26"/>
      <c r="ACS125" s="26"/>
      <c r="ACT125" s="26"/>
      <c r="ACU125" s="26"/>
      <c r="ACV125" s="26"/>
      <c r="ACW125" s="26"/>
      <c r="ACX125" s="26"/>
      <c r="ACY125" s="26"/>
      <c r="ACZ125" s="26"/>
      <c r="ADA125" s="26"/>
      <c r="ADB125" s="26"/>
      <c r="ADC125" s="26"/>
      <c r="ADD125" s="26"/>
      <c r="ADE125" s="26"/>
      <c r="ADF125" s="26"/>
      <c r="ADG125" s="26"/>
      <c r="ADH125" s="26"/>
      <c r="ADI125" s="26"/>
      <c r="ADJ125" s="26"/>
      <c r="ADK125" s="26"/>
      <c r="ADL125" s="26"/>
      <c r="ADM125" s="26"/>
      <c r="ADN125" s="26"/>
      <c r="ADO125" s="26"/>
      <c r="ADP125" s="26"/>
      <c r="ADQ125" s="26"/>
      <c r="ADR125" s="26"/>
      <c r="ADS125" s="26"/>
      <c r="ADT125" s="26"/>
      <c r="ADU125" s="26"/>
      <c r="ADV125" s="26"/>
      <c r="ADW125" s="26"/>
      <c r="ADX125" s="26"/>
      <c r="ADY125" s="26"/>
      <c r="ADZ125" s="26"/>
      <c r="AEA125" s="26"/>
      <c r="AEB125" s="26"/>
      <c r="AEC125" s="26"/>
      <c r="AED125" s="26"/>
      <c r="AEE125" s="26"/>
      <c r="AEF125" s="26"/>
      <c r="AEG125" s="26"/>
      <c r="AEH125" s="26"/>
      <c r="AEI125" s="26"/>
      <c r="AEJ125" s="26"/>
      <c r="AEK125" s="26"/>
      <c r="AEL125" s="26"/>
      <c r="AEM125" s="26"/>
      <c r="AEN125" s="26"/>
      <c r="AEO125" s="26"/>
      <c r="AEP125" s="26"/>
      <c r="AEQ125" s="26"/>
      <c r="AER125" s="26"/>
      <c r="AES125" s="26"/>
      <c r="AET125" s="26"/>
      <c r="AEU125" s="26"/>
      <c r="AEV125" s="26"/>
      <c r="AEW125" s="26"/>
      <c r="AEX125" s="26"/>
      <c r="AEY125" s="26"/>
      <c r="AEZ125" s="26"/>
      <c r="AFA125" s="26"/>
      <c r="AFB125" s="26"/>
      <c r="AFC125" s="26"/>
      <c r="AFD125" s="26"/>
      <c r="AFE125" s="26"/>
      <c r="AFF125" s="26"/>
      <c r="AFG125" s="26"/>
      <c r="AFH125" s="26"/>
      <c r="AFI125" s="26"/>
      <c r="AFJ125" s="26"/>
      <c r="AFK125" s="26"/>
      <c r="AFL125" s="26"/>
      <c r="AFM125" s="26"/>
      <c r="AFN125" s="26"/>
      <c r="AFO125" s="26"/>
      <c r="AFP125" s="26"/>
      <c r="AFQ125" s="26"/>
      <c r="AFR125" s="26"/>
      <c r="AFS125" s="26"/>
      <c r="AFT125" s="26"/>
      <c r="AFU125" s="26"/>
      <c r="AFV125" s="26"/>
      <c r="AFW125" s="26"/>
      <c r="AFX125" s="26"/>
      <c r="AFY125" s="26"/>
      <c r="AFZ125" s="26"/>
      <c r="AGA125" s="26"/>
      <c r="AGB125" s="26"/>
      <c r="AGC125" s="26"/>
      <c r="AGD125" s="26"/>
      <c r="AGE125" s="26"/>
      <c r="AGF125" s="26"/>
      <c r="AGG125" s="26"/>
      <c r="AGH125" s="26"/>
      <c r="AGI125" s="26"/>
      <c r="AGJ125" s="26"/>
      <c r="AGK125" s="26"/>
      <c r="AGL125" s="26"/>
      <c r="AGM125" s="26"/>
      <c r="AGN125" s="26"/>
      <c r="AGO125" s="26"/>
      <c r="AGP125" s="26"/>
      <c r="AGQ125" s="26"/>
      <c r="AGR125" s="26"/>
      <c r="AGS125" s="26"/>
      <c r="AGT125" s="26"/>
      <c r="AGU125" s="26"/>
      <c r="AGV125" s="26"/>
      <c r="AGW125" s="26"/>
      <c r="AGX125" s="26"/>
      <c r="AGY125" s="26"/>
      <c r="AGZ125" s="26"/>
      <c r="AHA125" s="26"/>
      <c r="AHB125" s="26"/>
      <c r="AHC125" s="26"/>
      <c r="AHD125" s="26"/>
      <c r="AHE125" s="26"/>
      <c r="AHF125" s="26"/>
      <c r="AHG125" s="26"/>
      <c r="AHH125" s="26"/>
      <c r="AHI125" s="26"/>
      <c r="AHJ125" s="26"/>
      <c r="AHK125" s="26"/>
      <c r="AHL125" s="26"/>
      <c r="AHM125" s="26"/>
      <c r="AHN125" s="26"/>
      <c r="AHO125" s="26"/>
      <c r="AHP125" s="26"/>
      <c r="AHQ125" s="26"/>
      <c r="AHR125" s="26"/>
      <c r="AHS125" s="26"/>
      <c r="AHT125" s="26"/>
      <c r="AHU125" s="26"/>
      <c r="AHV125" s="26"/>
      <c r="AHW125" s="26"/>
      <c r="AHX125" s="26"/>
      <c r="AHY125" s="26"/>
      <c r="AHZ125" s="26"/>
      <c r="AIA125" s="26"/>
      <c r="AIB125" s="26"/>
      <c r="AIC125" s="26"/>
      <c r="AID125" s="26"/>
      <c r="AIE125" s="26"/>
      <c r="AIF125" s="26"/>
      <c r="AIG125" s="26"/>
      <c r="AIH125" s="26"/>
      <c r="AII125" s="26"/>
      <c r="AIJ125" s="26"/>
      <c r="AIK125" s="26"/>
      <c r="AIL125" s="26"/>
      <c r="AIM125" s="26"/>
      <c r="AIN125" s="26"/>
      <c r="AIO125" s="26"/>
      <c r="AIP125" s="26"/>
      <c r="AIQ125" s="26"/>
      <c r="AIR125" s="26"/>
      <c r="AIS125" s="26"/>
      <c r="AIT125" s="26"/>
      <c r="AIU125" s="26"/>
      <c r="AIV125" s="26"/>
      <c r="AIW125" s="26"/>
      <c r="AIX125" s="26"/>
      <c r="AIY125" s="26"/>
      <c r="AIZ125" s="26"/>
      <c r="AJA125" s="26"/>
      <c r="AJB125" s="26"/>
      <c r="AJC125" s="26"/>
      <c r="AJD125" s="26"/>
      <c r="AJE125" s="26"/>
      <c r="AJF125" s="26"/>
      <c r="AJG125" s="26"/>
      <c r="AJH125" s="26"/>
      <c r="AJI125" s="26"/>
      <c r="AJJ125" s="26"/>
      <c r="AJK125" s="26"/>
      <c r="AJL125" s="26"/>
      <c r="AJM125" s="26"/>
      <c r="AJN125" s="26"/>
      <c r="AJO125" s="26"/>
      <c r="AJP125" s="26"/>
      <c r="AJQ125" s="26"/>
      <c r="AJR125" s="26"/>
      <c r="AJS125" s="26"/>
      <c r="AJT125" s="26"/>
      <c r="AJU125" s="26"/>
      <c r="AJV125" s="26"/>
      <c r="AJW125" s="26"/>
      <c r="AJX125" s="26"/>
      <c r="AJY125" s="26"/>
      <c r="AJZ125" s="26"/>
      <c r="AKA125" s="26"/>
      <c r="AKB125" s="26"/>
      <c r="AKC125" s="26"/>
      <c r="AKD125" s="26"/>
      <c r="AKE125" s="26"/>
      <c r="AKF125" s="26"/>
      <c r="AKG125" s="26"/>
      <c r="AKH125" s="26"/>
      <c r="AKI125" s="26"/>
      <c r="AKJ125" s="26"/>
      <c r="AKK125" s="26"/>
      <c r="AKL125" s="26"/>
      <c r="AKM125" s="26"/>
      <c r="AKN125" s="26"/>
      <c r="AKO125" s="26"/>
      <c r="AKP125" s="26"/>
      <c r="AKQ125" s="26"/>
      <c r="AKR125" s="26"/>
      <c r="AKS125" s="26"/>
      <c r="AKT125" s="26"/>
      <c r="AKU125" s="26"/>
      <c r="AKV125" s="26"/>
      <c r="AKW125" s="26"/>
      <c r="AKX125" s="26"/>
      <c r="AKY125" s="26"/>
      <c r="AKZ125" s="26"/>
      <c r="ALA125" s="26"/>
      <c r="ALB125" s="26"/>
      <c r="ALC125" s="26"/>
      <c r="ALD125" s="26"/>
      <c r="ALE125" s="26"/>
      <c r="ALF125" s="26"/>
      <c r="ALG125" s="26"/>
      <c r="ALH125" s="26"/>
      <c r="ALI125" s="26"/>
      <c r="ALJ125" s="26"/>
      <c r="ALK125" s="26"/>
      <c r="ALL125" s="26"/>
      <c r="ALM125" s="26"/>
      <c r="ALN125" s="26"/>
      <c r="ALO125" s="26"/>
      <c r="ALP125" s="26"/>
      <c r="ALQ125" s="26"/>
      <c r="ALR125" s="26"/>
      <c r="ALS125" s="26"/>
      <c r="ALT125" s="26"/>
      <c r="ALU125" s="26"/>
      <c r="ALV125" s="26"/>
      <c r="ALW125" s="26"/>
      <c r="ALX125" s="26"/>
      <c r="ALY125" s="26"/>
      <c r="ALZ125" s="26"/>
      <c r="AMA125" s="26"/>
      <c r="AMB125" s="26"/>
      <c r="AMC125" s="26"/>
      <c r="AMD125" s="26"/>
      <c r="AME125" s="26"/>
      <c r="AMF125" s="26"/>
    </row>
    <row r="126" spans="1:1022">
      <c r="A126" s="15" t="s">
        <v>387</v>
      </c>
      <c r="B126" s="37" t="s">
        <v>404</v>
      </c>
      <c r="C126" s="37" t="s">
        <v>405</v>
      </c>
      <c r="D126" s="37"/>
      <c r="E126" s="38"/>
      <c r="F126" s="37" t="s">
        <v>406</v>
      </c>
      <c r="G126" s="90"/>
      <c r="H126" s="39">
        <v>1</v>
      </c>
      <c r="I126" s="37" t="s">
        <v>392</v>
      </c>
      <c r="J126" s="40">
        <f>$J$2*H126</f>
        <v>3050</v>
      </c>
      <c r="K126" s="122" t="s">
        <v>407</v>
      </c>
      <c r="L126" s="41">
        <v>42198</v>
      </c>
      <c r="M126" s="41">
        <v>42204</v>
      </c>
      <c r="N126" s="47" t="s">
        <v>408</v>
      </c>
      <c r="O126" s="42"/>
      <c r="P126" s="50"/>
      <c r="Q126" s="120"/>
      <c r="R126" s="78"/>
      <c r="S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  <c r="TJ126" s="26"/>
      <c r="TK126" s="26"/>
      <c r="TL126" s="26"/>
      <c r="TM126" s="26"/>
      <c r="TN126" s="26"/>
      <c r="TO126" s="26"/>
      <c r="TP126" s="26"/>
      <c r="TQ126" s="26"/>
      <c r="TR126" s="26"/>
      <c r="TS126" s="26"/>
      <c r="TT126" s="26"/>
      <c r="TU126" s="26"/>
      <c r="TV126" s="26"/>
      <c r="TW126" s="26"/>
      <c r="TX126" s="26"/>
      <c r="TY126" s="26"/>
      <c r="TZ126" s="26"/>
      <c r="UA126" s="26"/>
      <c r="UB126" s="26"/>
      <c r="UC126" s="26"/>
      <c r="UD126" s="26"/>
      <c r="UE126" s="26"/>
      <c r="UF126" s="26"/>
      <c r="UG126" s="26"/>
      <c r="UH126" s="26"/>
      <c r="UI126" s="26"/>
      <c r="UJ126" s="26"/>
      <c r="UK126" s="26"/>
      <c r="UL126" s="26"/>
      <c r="UM126" s="26"/>
      <c r="UN126" s="26"/>
      <c r="UO126" s="26"/>
      <c r="UP126" s="26"/>
      <c r="UQ126" s="26"/>
      <c r="UR126" s="26"/>
      <c r="US126" s="26"/>
      <c r="UT126" s="26"/>
      <c r="UU126" s="26"/>
      <c r="UV126" s="26"/>
      <c r="UW126" s="26"/>
      <c r="UX126" s="26"/>
      <c r="UY126" s="26"/>
      <c r="UZ126" s="26"/>
      <c r="VA126" s="26"/>
      <c r="VB126" s="26"/>
      <c r="VC126" s="26"/>
      <c r="VD126" s="26"/>
      <c r="VE126" s="26"/>
      <c r="VF126" s="26"/>
      <c r="VG126" s="26"/>
      <c r="VH126" s="26"/>
      <c r="VI126" s="26"/>
      <c r="VJ126" s="26"/>
      <c r="VK126" s="26"/>
      <c r="VL126" s="26"/>
      <c r="VM126" s="26"/>
      <c r="VN126" s="26"/>
      <c r="VO126" s="26"/>
      <c r="VP126" s="26"/>
      <c r="VQ126" s="26"/>
      <c r="VR126" s="26"/>
      <c r="VS126" s="26"/>
      <c r="VT126" s="26"/>
      <c r="VU126" s="26"/>
      <c r="VV126" s="26"/>
      <c r="VW126" s="26"/>
      <c r="VX126" s="26"/>
      <c r="VY126" s="26"/>
      <c r="VZ126" s="26"/>
      <c r="WA126" s="26"/>
      <c r="WB126" s="26"/>
      <c r="WC126" s="26"/>
      <c r="WD126" s="26"/>
      <c r="WE126" s="26"/>
      <c r="WF126" s="26"/>
      <c r="WG126" s="26"/>
      <c r="WH126" s="26"/>
      <c r="WI126" s="26"/>
      <c r="WJ126" s="26"/>
      <c r="WK126" s="26"/>
      <c r="WL126" s="26"/>
      <c r="WM126" s="26"/>
      <c r="WN126" s="26"/>
      <c r="WO126" s="26"/>
      <c r="WP126" s="26"/>
      <c r="WQ126" s="26"/>
      <c r="WR126" s="26"/>
      <c r="WS126" s="26"/>
      <c r="WT126" s="26"/>
      <c r="WU126" s="26"/>
      <c r="WV126" s="26"/>
      <c r="WW126" s="26"/>
      <c r="WX126" s="26"/>
      <c r="WY126" s="26"/>
      <c r="WZ126" s="26"/>
      <c r="XA126" s="26"/>
      <c r="XB126" s="26"/>
      <c r="XC126" s="26"/>
      <c r="XD126" s="26"/>
      <c r="XE126" s="26"/>
      <c r="XF126" s="26"/>
      <c r="XG126" s="26"/>
      <c r="XH126" s="26"/>
      <c r="XI126" s="26"/>
      <c r="XJ126" s="26"/>
      <c r="XK126" s="26"/>
      <c r="XL126" s="26"/>
      <c r="XM126" s="26"/>
      <c r="XN126" s="26"/>
      <c r="XO126" s="26"/>
      <c r="XP126" s="26"/>
      <c r="XQ126" s="26"/>
      <c r="XR126" s="26"/>
      <c r="XS126" s="26"/>
      <c r="XT126" s="26"/>
      <c r="XU126" s="26"/>
      <c r="XV126" s="26"/>
      <c r="XW126" s="26"/>
      <c r="XX126" s="26"/>
      <c r="XY126" s="26"/>
      <c r="XZ126" s="26"/>
      <c r="YA126" s="26"/>
      <c r="YB126" s="26"/>
      <c r="YC126" s="26"/>
      <c r="YD126" s="26"/>
      <c r="YE126" s="26"/>
      <c r="YF126" s="26"/>
      <c r="YG126" s="26"/>
      <c r="YH126" s="26"/>
      <c r="YI126" s="26"/>
      <c r="YJ126" s="26"/>
      <c r="YK126" s="26"/>
      <c r="YL126" s="26"/>
      <c r="YM126" s="26"/>
      <c r="YN126" s="26"/>
      <c r="YO126" s="26"/>
      <c r="YP126" s="26"/>
      <c r="YQ126" s="26"/>
      <c r="YR126" s="26"/>
      <c r="YS126" s="26"/>
      <c r="YT126" s="26"/>
      <c r="YU126" s="26"/>
      <c r="YV126" s="26"/>
      <c r="YW126" s="26"/>
      <c r="YX126" s="26"/>
      <c r="YY126" s="26"/>
      <c r="YZ126" s="26"/>
      <c r="ZA126" s="26"/>
      <c r="ZB126" s="26"/>
      <c r="ZC126" s="26"/>
      <c r="ZD126" s="26"/>
      <c r="ZE126" s="26"/>
      <c r="ZF126" s="26"/>
      <c r="ZG126" s="26"/>
      <c r="ZH126" s="26"/>
      <c r="ZI126" s="26"/>
      <c r="ZJ126" s="26"/>
      <c r="ZK126" s="26"/>
      <c r="ZL126" s="26"/>
      <c r="ZM126" s="26"/>
      <c r="ZN126" s="26"/>
      <c r="ZO126" s="26"/>
      <c r="ZP126" s="26"/>
      <c r="ZQ126" s="26"/>
      <c r="ZR126" s="26"/>
      <c r="ZS126" s="26"/>
      <c r="ZT126" s="26"/>
      <c r="ZU126" s="26"/>
      <c r="ZV126" s="26"/>
      <c r="ZW126" s="26"/>
      <c r="ZX126" s="26"/>
      <c r="ZY126" s="26"/>
      <c r="ZZ126" s="26"/>
      <c r="AAA126" s="26"/>
      <c r="AAB126" s="26"/>
      <c r="AAC126" s="26"/>
      <c r="AAD126" s="26"/>
      <c r="AAE126" s="26"/>
      <c r="AAF126" s="26"/>
      <c r="AAG126" s="26"/>
      <c r="AAH126" s="26"/>
      <c r="AAI126" s="26"/>
      <c r="AAJ126" s="26"/>
      <c r="AAK126" s="26"/>
      <c r="AAL126" s="26"/>
      <c r="AAM126" s="26"/>
      <c r="AAN126" s="26"/>
      <c r="AAO126" s="26"/>
      <c r="AAP126" s="26"/>
      <c r="AAQ126" s="26"/>
      <c r="AAR126" s="26"/>
      <c r="AAS126" s="26"/>
      <c r="AAT126" s="26"/>
      <c r="AAU126" s="26"/>
      <c r="AAV126" s="26"/>
      <c r="AAW126" s="26"/>
      <c r="AAX126" s="26"/>
      <c r="AAY126" s="26"/>
      <c r="AAZ126" s="26"/>
      <c r="ABA126" s="26"/>
      <c r="ABB126" s="26"/>
      <c r="ABC126" s="26"/>
      <c r="ABD126" s="26"/>
      <c r="ABE126" s="26"/>
      <c r="ABF126" s="26"/>
      <c r="ABG126" s="26"/>
      <c r="ABH126" s="26"/>
      <c r="ABI126" s="26"/>
      <c r="ABJ126" s="26"/>
      <c r="ABK126" s="26"/>
      <c r="ABL126" s="26"/>
      <c r="ABM126" s="26"/>
      <c r="ABN126" s="26"/>
      <c r="ABO126" s="26"/>
      <c r="ABP126" s="26"/>
      <c r="ABQ126" s="26"/>
      <c r="ABR126" s="26"/>
      <c r="ABS126" s="26"/>
      <c r="ABT126" s="26"/>
      <c r="ABU126" s="26"/>
      <c r="ABV126" s="26"/>
      <c r="ABW126" s="26"/>
      <c r="ABX126" s="26"/>
      <c r="ABY126" s="26"/>
      <c r="ABZ126" s="26"/>
      <c r="ACA126" s="26"/>
      <c r="ACB126" s="26"/>
      <c r="ACC126" s="26"/>
      <c r="ACD126" s="26"/>
      <c r="ACE126" s="26"/>
      <c r="ACF126" s="26"/>
      <c r="ACG126" s="26"/>
      <c r="ACH126" s="26"/>
      <c r="ACI126" s="26"/>
      <c r="ACJ126" s="26"/>
      <c r="ACK126" s="26"/>
      <c r="ACL126" s="26"/>
      <c r="ACM126" s="26"/>
      <c r="ACN126" s="26"/>
      <c r="ACO126" s="26"/>
      <c r="ACP126" s="26"/>
      <c r="ACQ126" s="26"/>
      <c r="ACR126" s="26"/>
      <c r="ACS126" s="26"/>
      <c r="ACT126" s="26"/>
      <c r="ACU126" s="26"/>
      <c r="ACV126" s="26"/>
      <c r="ACW126" s="26"/>
      <c r="ACX126" s="26"/>
      <c r="ACY126" s="26"/>
      <c r="ACZ126" s="26"/>
      <c r="ADA126" s="26"/>
      <c r="ADB126" s="26"/>
      <c r="ADC126" s="26"/>
      <c r="ADD126" s="26"/>
      <c r="ADE126" s="26"/>
      <c r="ADF126" s="26"/>
      <c r="ADG126" s="26"/>
      <c r="ADH126" s="26"/>
      <c r="ADI126" s="26"/>
      <c r="ADJ126" s="26"/>
      <c r="ADK126" s="26"/>
      <c r="ADL126" s="26"/>
      <c r="ADM126" s="26"/>
      <c r="ADN126" s="26"/>
      <c r="ADO126" s="26"/>
      <c r="ADP126" s="26"/>
      <c r="ADQ126" s="26"/>
      <c r="ADR126" s="26"/>
      <c r="ADS126" s="26"/>
      <c r="ADT126" s="26"/>
      <c r="ADU126" s="26"/>
      <c r="ADV126" s="26"/>
      <c r="ADW126" s="26"/>
      <c r="ADX126" s="26"/>
      <c r="ADY126" s="26"/>
      <c r="ADZ126" s="26"/>
      <c r="AEA126" s="26"/>
      <c r="AEB126" s="26"/>
      <c r="AEC126" s="26"/>
      <c r="AED126" s="26"/>
      <c r="AEE126" s="26"/>
      <c r="AEF126" s="26"/>
      <c r="AEG126" s="26"/>
      <c r="AEH126" s="26"/>
      <c r="AEI126" s="26"/>
      <c r="AEJ126" s="26"/>
      <c r="AEK126" s="26"/>
      <c r="AEL126" s="26"/>
      <c r="AEM126" s="26"/>
      <c r="AEN126" s="26"/>
      <c r="AEO126" s="26"/>
      <c r="AEP126" s="26"/>
      <c r="AEQ126" s="26"/>
      <c r="AER126" s="26"/>
      <c r="AES126" s="26"/>
      <c r="AET126" s="26"/>
      <c r="AEU126" s="26"/>
      <c r="AEV126" s="26"/>
      <c r="AEW126" s="26"/>
      <c r="AEX126" s="26"/>
      <c r="AEY126" s="26"/>
      <c r="AEZ126" s="26"/>
      <c r="AFA126" s="26"/>
      <c r="AFB126" s="26"/>
      <c r="AFC126" s="26"/>
      <c r="AFD126" s="26"/>
      <c r="AFE126" s="26"/>
      <c r="AFF126" s="26"/>
      <c r="AFG126" s="26"/>
      <c r="AFH126" s="26"/>
      <c r="AFI126" s="26"/>
      <c r="AFJ126" s="26"/>
      <c r="AFK126" s="26"/>
      <c r="AFL126" s="26"/>
      <c r="AFM126" s="26"/>
      <c r="AFN126" s="26"/>
      <c r="AFO126" s="26"/>
      <c r="AFP126" s="26"/>
      <c r="AFQ126" s="26"/>
      <c r="AFR126" s="26"/>
      <c r="AFS126" s="26"/>
      <c r="AFT126" s="26"/>
      <c r="AFU126" s="26"/>
      <c r="AFV126" s="26"/>
      <c r="AFW126" s="26"/>
      <c r="AFX126" s="26"/>
      <c r="AFY126" s="26"/>
      <c r="AFZ126" s="26"/>
      <c r="AGA126" s="26"/>
      <c r="AGB126" s="26"/>
      <c r="AGC126" s="26"/>
      <c r="AGD126" s="26"/>
      <c r="AGE126" s="26"/>
      <c r="AGF126" s="26"/>
      <c r="AGG126" s="26"/>
      <c r="AGH126" s="26"/>
      <c r="AGI126" s="26"/>
      <c r="AGJ126" s="26"/>
      <c r="AGK126" s="26"/>
      <c r="AGL126" s="26"/>
      <c r="AGM126" s="26"/>
      <c r="AGN126" s="26"/>
      <c r="AGO126" s="26"/>
      <c r="AGP126" s="26"/>
      <c r="AGQ126" s="26"/>
      <c r="AGR126" s="26"/>
      <c r="AGS126" s="26"/>
      <c r="AGT126" s="26"/>
      <c r="AGU126" s="26"/>
      <c r="AGV126" s="26"/>
      <c r="AGW126" s="26"/>
      <c r="AGX126" s="26"/>
      <c r="AGY126" s="26"/>
      <c r="AGZ126" s="26"/>
      <c r="AHA126" s="26"/>
      <c r="AHB126" s="26"/>
      <c r="AHC126" s="26"/>
      <c r="AHD126" s="26"/>
      <c r="AHE126" s="26"/>
      <c r="AHF126" s="26"/>
      <c r="AHG126" s="26"/>
      <c r="AHH126" s="26"/>
      <c r="AHI126" s="26"/>
      <c r="AHJ126" s="26"/>
      <c r="AHK126" s="26"/>
      <c r="AHL126" s="26"/>
      <c r="AHM126" s="26"/>
      <c r="AHN126" s="26"/>
      <c r="AHO126" s="26"/>
      <c r="AHP126" s="26"/>
      <c r="AHQ126" s="26"/>
      <c r="AHR126" s="26"/>
      <c r="AHS126" s="26"/>
      <c r="AHT126" s="26"/>
      <c r="AHU126" s="26"/>
      <c r="AHV126" s="26"/>
      <c r="AHW126" s="26"/>
      <c r="AHX126" s="26"/>
      <c r="AHY126" s="26"/>
      <c r="AHZ126" s="26"/>
      <c r="AIA126" s="26"/>
      <c r="AIB126" s="26"/>
      <c r="AIC126" s="26"/>
      <c r="AID126" s="26"/>
      <c r="AIE126" s="26"/>
      <c r="AIF126" s="26"/>
      <c r="AIG126" s="26"/>
      <c r="AIH126" s="26"/>
      <c r="AII126" s="26"/>
      <c r="AIJ126" s="26"/>
      <c r="AIK126" s="26"/>
      <c r="AIL126" s="26"/>
      <c r="AIM126" s="26"/>
      <c r="AIN126" s="26"/>
      <c r="AIO126" s="26"/>
      <c r="AIP126" s="26"/>
      <c r="AIQ126" s="26"/>
      <c r="AIR126" s="26"/>
      <c r="AIS126" s="26"/>
      <c r="AIT126" s="26"/>
      <c r="AIU126" s="26"/>
      <c r="AIV126" s="26"/>
      <c r="AIW126" s="26"/>
      <c r="AIX126" s="26"/>
      <c r="AIY126" s="26"/>
      <c r="AIZ126" s="26"/>
      <c r="AJA126" s="26"/>
      <c r="AJB126" s="26"/>
      <c r="AJC126" s="26"/>
      <c r="AJD126" s="26"/>
      <c r="AJE126" s="26"/>
      <c r="AJF126" s="26"/>
      <c r="AJG126" s="26"/>
      <c r="AJH126" s="26"/>
      <c r="AJI126" s="26"/>
      <c r="AJJ126" s="26"/>
      <c r="AJK126" s="26"/>
      <c r="AJL126" s="26"/>
      <c r="AJM126" s="26"/>
      <c r="AJN126" s="26"/>
      <c r="AJO126" s="26"/>
      <c r="AJP126" s="26"/>
      <c r="AJQ126" s="26"/>
      <c r="AJR126" s="26"/>
      <c r="AJS126" s="26"/>
      <c r="AJT126" s="26"/>
      <c r="AJU126" s="26"/>
      <c r="AJV126" s="26"/>
      <c r="AJW126" s="26"/>
      <c r="AJX126" s="26"/>
      <c r="AJY126" s="26"/>
      <c r="AJZ126" s="26"/>
      <c r="AKA126" s="26"/>
      <c r="AKB126" s="26"/>
      <c r="AKC126" s="26"/>
      <c r="AKD126" s="26"/>
      <c r="AKE126" s="26"/>
      <c r="AKF126" s="26"/>
      <c r="AKG126" s="26"/>
      <c r="AKH126" s="26"/>
      <c r="AKI126" s="26"/>
      <c r="AKJ126" s="26"/>
      <c r="AKK126" s="26"/>
      <c r="AKL126" s="26"/>
      <c r="AKM126" s="26"/>
      <c r="AKN126" s="26"/>
      <c r="AKO126" s="26"/>
      <c r="AKP126" s="26"/>
      <c r="AKQ126" s="26"/>
      <c r="AKR126" s="26"/>
      <c r="AKS126" s="26"/>
      <c r="AKT126" s="26"/>
      <c r="AKU126" s="26"/>
      <c r="AKV126" s="26"/>
      <c r="AKW126" s="26"/>
      <c r="AKX126" s="26"/>
      <c r="AKY126" s="26"/>
      <c r="AKZ126" s="26"/>
      <c r="ALA126" s="26"/>
      <c r="ALB126" s="26"/>
      <c r="ALC126" s="26"/>
      <c r="ALD126" s="26"/>
      <c r="ALE126" s="26"/>
      <c r="ALF126" s="26"/>
      <c r="ALG126" s="26"/>
      <c r="ALH126" s="26"/>
      <c r="ALI126" s="26"/>
      <c r="ALJ126" s="26"/>
      <c r="ALK126" s="26"/>
      <c r="ALL126" s="26"/>
      <c r="ALM126" s="26"/>
      <c r="ALN126" s="26"/>
      <c r="ALO126" s="26"/>
      <c r="ALP126" s="26"/>
      <c r="ALQ126" s="26"/>
      <c r="ALR126" s="26"/>
      <c r="ALS126" s="26"/>
      <c r="ALT126" s="26"/>
      <c r="ALU126" s="26"/>
      <c r="ALV126" s="26"/>
      <c r="ALW126" s="26"/>
      <c r="ALX126" s="26"/>
      <c r="ALY126" s="26"/>
      <c r="ALZ126" s="26"/>
      <c r="AMA126" s="26"/>
      <c r="AMB126" s="26"/>
      <c r="AMC126" s="26"/>
      <c r="AMD126" s="26"/>
      <c r="AME126" s="26"/>
      <c r="AMF126" s="26"/>
      <c r="AMH126" s="46"/>
    </row>
    <row r="127" spans="1:1022">
      <c r="A127" s="15"/>
      <c r="B127" s="37"/>
      <c r="C127" s="37"/>
      <c r="D127" s="37"/>
      <c r="E127" s="38"/>
      <c r="F127" s="37"/>
      <c r="G127" s="90"/>
      <c r="H127" s="39"/>
      <c r="I127" s="37"/>
      <c r="J127" s="40"/>
      <c r="K127" s="21"/>
      <c r="L127" s="41"/>
      <c r="M127" s="41"/>
      <c r="N127" s="47"/>
      <c r="O127" s="42"/>
      <c r="P127" s="50"/>
      <c r="Q127" s="120"/>
      <c r="R127" s="78"/>
      <c r="S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  <c r="TK127" s="26"/>
      <c r="TL127" s="26"/>
      <c r="TM127" s="26"/>
      <c r="TN127" s="26"/>
      <c r="TO127" s="26"/>
      <c r="TP127" s="26"/>
      <c r="TQ127" s="26"/>
      <c r="TR127" s="26"/>
      <c r="TS127" s="26"/>
      <c r="TT127" s="26"/>
      <c r="TU127" s="26"/>
      <c r="TV127" s="26"/>
      <c r="TW127" s="26"/>
      <c r="TX127" s="26"/>
      <c r="TY127" s="26"/>
      <c r="TZ127" s="26"/>
      <c r="UA127" s="26"/>
      <c r="UB127" s="26"/>
      <c r="UC127" s="26"/>
      <c r="UD127" s="26"/>
      <c r="UE127" s="26"/>
      <c r="UF127" s="26"/>
      <c r="UG127" s="26"/>
      <c r="UH127" s="26"/>
      <c r="UI127" s="26"/>
      <c r="UJ127" s="26"/>
      <c r="UK127" s="26"/>
      <c r="UL127" s="26"/>
      <c r="UM127" s="26"/>
      <c r="UN127" s="26"/>
      <c r="UO127" s="26"/>
      <c r="UP127" s="26"/>
      <c r="UQ127" s="26"/>
      <c r="UR127" s="26"/>
      <c r="US127" s="26"/>
      <c r="UT127" s="26"/>
      <c r="UU127" s="26"/>
      <c r="UV127" s="26"/>
      <c r="UW127" s="26"/>
      <c r="UX127" s="26"/>
      <c r="UY127" s="26"/>
      <c r="UZ127" s="26"/>
      <c r="VA127" s="26"/>
      <c r="VB127" s="26"/>
      <c r="VC127" s="26"/>
      <c r="VD127" s="26"/>
      <c r="VE127" s="26"/>
      <c r="VF127" s="26"/>
      <c r="VG127" s="26"/>
      <c r="VH127" s="26"/>
      <c r="VI127" s="26"/>
      <c r="VJ127" s="26"/>
      <c r="VK127" s="26"/>
      <c r="VL127" s="26"/>
      <c r="VM127" s="26"/>
      <c r="VN127" s="26"/>
      <c r="VO127" s="26"/>
      <c r="VP127" s="26"/>
      <c r="VQ127" s="26"/>
      <c r="VR127" s="26"/>
      <c r="VS127" s="26"/>
      <c r="VT127" s="26"/>
      <c r="VU127" s="26"/>
      <c r="VV127" s="26"/>
      <c r="VW127" s="26"/>
      <c r="VX127" s="26"/>
      <c r="VY127" s="26"/>
      <c r="VZ127" s="26"/>
      <c r="WA127" s="26"/>
      <c r="WB127" s="26"/>
      <c r="WC127" s="26"/>
      <c r="WD127" s="26"/>
      <c r="WE127" s="26"/>
      <c r="WF127" s="26"/>
      <c r="WG127" s="26"/>
      <c r="WH127" s="26"/>
      <c r="WI127" s="26"/>
      <c r="WJ127" s="26"/>
      <c r="WK127" s="26"/>
      <c r="WL127" s="26"/>
      <c r="WM127" s="26"/>
      <c r="WN127" s="26"/>
      <c r="WO127" s="26"/>
      <c r="WP127" s="26"/>
      <c r="WQ127" s="26"/>
      <c r="WR127" s="26"/>
      <c r="WS127" s="26"/>
      <c r="WT127" s="26"/>
      <c r="WU127" s="26"/>
      <c r="WV127" s="26"/>
      <c r="WW127" s="26"/>
      <c r="WX127" s="26"/>
      <c r="WY127" s="26"/>
      <c r="WZ127" s="26"/>
      <c r="XA127" s="26"/>
      <c r="XB127" s="26"/>
      <c r="XC127" s="26"/>
      <c r="XD127" s="26"/>
      <c r="XE127" s="26"/>
      <c r="XF127" s="26"/>
      <c r="XG127" s="26"/>
      <c r="XH127" s="26"/>
      <c r="XI127" s="26"/>
      <c r="XJ127" s="26"/>
      <c r="XK127" s="26"/>
      <c r="XL127" s="26"/>
      <c r="XM127" s="26"/>
      <c r="XN127" s="26"/>
      <c r="XO127" s="26"/>
      <c r="XP127" s="26"/>
      <c r="XQ127" s="26"/>
      <c r="XR127" s="26"/>
      <c r="XS127" s="26"/>
      <c r="XT127" s="26"/>
      <c r="XU127" s="26"/>
      <c r="XV127" s="26"/>
      <c r="XW127" s="26"/>
      <c r="XX127" s="26"/>
      <c r="XY127" s="26"/>
      <c r="XZ127" s="26"/>
      <c r="YA127" s="26"/>
      <c r="YB127" s="26"/>
      <c r="YC127" s="26"/>
      <c r="YD127" s="26"/>
      <c r="YE127" s="26"/>
      <c r="YF127" s="26"/>
      <c r="YG127" s="26"/>
      <c r="YH127" s="26"/>
      <c r="YI127" s="26"/>
      <c r="YJ127" s="26"/>
      <c r="YK127" s="26"/>
      <c r="YL127" s="26"/>
      <c r="YM127" s="26"/>
      <c r="YN127" s="26"/>
      <c r="YO127" s="26"/>
      <c r="YP127" s="26"/>
      <c r="YQ127" s="26"/>
      <c r="YR127" s="26"/>
      <c r="YS127" s="26"/>
      <c r="YT127" s="26"/>
      <c r="YU127" s="26"/>
      <c r="YV127" s="26"/>
      <c r="YW127" s="26"/>
      <c r="YX127" s="26"/>
      <c r="YY127" s="26"/>
      <c r="YZ127" s="26"/>
      <c r="ZA127" s="26"/>
      <c r="ZB127" s="26"/>
      <c r="ZC127" s="26"/>
      <c r="ZD127" s="26"/>
      <c r="ZE127" s="26"/>
      <c r="ZF127" s="26"/>
      <c r="ZG127" s="26"/>
      <c r="ZH127" s="26"/>
      <c r="ZI127" s="26"/>
      <c r="ZJ127" s="26"/>
      <c r="ZK127" s="26"/>
      <c r="ZL127" s="26"/>
      <c r="ZM127" s="26"/>
      <c r="ZN127" s="26"/>
      <c r="ZO127" s="26"/>
      <c r="ZP127" s="26"/>
      <c r="ZQ127" s="26"/>
      <c r="ZR127" s="26"/>
      <c r="ZS127" s="26"/>
      <c r="ZT127" s="26"/>
      <c r="ZU127" s="26"/>
      <c r="ZV127" s="26"/>
      <c r="ZW127" s="26"/>
      <c r="ZX127" s="26"/>
      <c r="ZY127" s="26"/>
      <c r="ZZ127" s="26"/>
      <c r="AAA127" s="26"/>
      <c r="AAB127" s="26"/>
      <c r="AAC127" s="26"/>
      <c r="AAD127" s="26"/>
      <c r="AAE127" s="26"/>
      <c r="AAF127" s="26"/>
      <c r="AAG127" s="26"/>
      <c r="AAH127" s="26"/>
      <c r="AAI127" s="26"/>
      <c r="AAJ127" s="26"/>
      <c r="AAK127" s="26"/>
      <c r="AAL127" s="26"/>
      <c r="AAM127" s="26"/>
      <c r="AAN127" s="26"/>
      <c r="AAO127" s="26"/>
      <c r="AAP127" s="26"/>
      <c r="AAQ127" s="26"/>
      <c r="AAR127" s="26"/>
      <c r="AAS127" s="26"/>
      <c r="AAT127" s="26"/>
      <c r="AAU127" s="26"/>
      <c r="AAV127" s="26"/>
      <c r="AAW127" s="26"/>
      <c r="AAX127" s="26"/>
      <c r="AAY127" s="26"/>
      <c r="AAZ127" s="26"/>
      <c r="ABA127" s="26"/>
      <c r="ABB127" s="26"/>
      <c r="ABC127" s="26"/>
      <c r="ABD127" s="26"/>
      <c r="ABE127" s="26"/>
      <c r="ABF127" s="26"/>
      <c r="ABG127" s="26"/>
      <c r="ABH127" s="26"/>
      <c r="ABI127" s="26"/>
      <c r="ABJ127" s="26"/>
      <c r="ABK127" s="26"/>
      <c r="ABL127" s="26"/>
      <c r="ABM127" s="26"/>
      <c r="ABN127" s="26"/>
      <c r="ABO127" s="26"/>
      <c r="ABP127" s="26"/>
      <c r="ABQ127" s="26"/>
      <c r="ABR127" s="26"/>
      <c r="ABS127" s="26"/>
      <c r="ABT127" s="26"/>
      <c r="ABU127" s="26"/>
      <c r="ABV127" s="26"/>
      <c r="ABW127" s="26"/>
      <c r="ABX127" s="26"/>
      <c r="ABY127" s="26"/>
      <c r="ABZ127" s="26"/>
      <c r="ACA127" s="26"/>
      <c r="ACB127" s="26"/>
      <c r="ACC127" s="26"/>
      <c r="ACD127" s="26"/>
      <c r="ACE127" s="26"/>
      <c r="ACF127" s="26"/>
      <c r="ACG127" s="26"/>
      <c r="ACH127" s="26"/>
      <c r="ACI127" s="26"/>
      <c r="ACJ127" s="26"/>
      <c r="ACK127" s="26"/>
      <c r="ACL127" s="26"/>
      <c r="ACM127" s="26"/>
      <c r="ACN127" s="26"/>
      <c r="ACO127" s="26"/>
      <c r="ACP127" s="26"/>
      <c r="ACQ127" s="26"/>
      <c r="ACR127" s="26"/>
      <c r="ACS127" s="26"/>
      <c r="ACT127" s="26"/>
      <c r="ACU127" s="26"/>
      <c r="ACV127" s="26"/>
      <c r="ACW127" s="26"/>
      <c r="ACX127" s="26"/>
      <c r="ACY127" s="26"/>
      <c r="ACZ127" s="26"/>
      <c r="ADA127" s="26"/>
      <c r="ADB127" s="26"/>
      <c r="ADC127" s="26"/>
      <c r="ADD127" s="26"/>
      <c r="ADE127" s="26"/>
      <c r="ADF127" s="26"/>
      <c r="ADG127" s="26"/>
      <c r="ADH127" s="26"/>
      <c r="ADI127" s="26"/>
      <c r="ADJ127" s="26"/>
      <c r="ADK127" s="26"/>
      <c r="ADL127" s="26"/>
      <c r="ADM127" s="26"/>
      <c r="ADN127" s="26"/>
      <c r="ADO127" s="26"/>
      <c r="ADP127" s="26"/>
      <c r="ADQ127" s="26"/>
      <c r="ADR127" s="26"/>
      <c r="ADS127" s="26"/>
      <c r="ADT127" s="26"/>
      <c r="ADU127" s="26"/>
      <c r="ADV127" s="26"/>
      <c r="ADW127" s="26"/>
      <c r="ADX127" s="26"/>
      <c r="ADY127" s="26"/>
      <c r="ADZ127" s="26"/>
      <c r="AEA127" s="26"/>
      <c r="AEB127" s="26"/>
      <c r="AEC127" s="26"/>
      <c r="AED127" s="26"/>
      <c r="AEE127" s="26"/>
      <c r="AEF127" s="26"/>
      <c r="AEG127" s="26"/>
      <c r="AEH127" s="26"/>
      <c r="AEI127" s="26"/>
      <c r="AEJ127" s="26"/>
      <c r="AEK127" s="26"/>
      <c r="AEL127" s="26"/>
      <c r="AEM127" s="26"/>
      <c r="AEN127" s="26"/>
      <c r="AEO127" s="26"/>
      <c r="AEP127" s="26"/>
      <c r="AEQ127" s="26"/>
      <c r="AER127" s="26"/>
      <c r="AES127" s="26"/>
      <c r="AET127" s="26"/>
      <c r="AEU127" s="26"/>
      <c r="AEV127" s="26"/>
      <c r="AEW127" s="26"/>
      <c r="AEX127" s="26"/>
      <c r="AEY127" s="26"/>
      <c r="AEZ127" s="26"/>
      <c r="AFA127" s="26"/>
      <c r="AFB127" s="26"/>
      <c r="AFC127" s="26"/>
      <c r="AFD127" s="26"/>
      <c r="AFE127" s="26"/>
      <c r="AFF127" s="26"/>
      <c r="AFG127" s="26"/>
      <c r="AFH127" s="26"/>
      <c r="AFI127" s="26"/>
      <c r="AFJ127" s="26"/>
      <c r="AFK127" s="26"/>
      <c r="AFL127" s="26"/>
      <c r="AFM127" s="26"/>
      <c r="AFN127" s="26"/>
      <c r="AFO127" s="26"/>
      <c r="AFP127" s="26"/>
      <c r="AFQ127" s="26"/>
      <c r="AFR127" s="26"/>
      <c r="AFS127" s="26"/>
      <c r="AFT127" s="26"/>
      <c r="AFU127" s="26"/>
      <c r="AFV127" s="26"/>
      <c r="AFW127" s="26"/>
      <c r="AFX127" s="26"/>
      <c r="AFY127" s="26"/>
      <c r="AFZ127" s="26"/>
      <c r="AGA127" s="26"/>
      <c r="AGB127" s="26"/>
      <c r="AGC127" s="26"/>
      <c r="AGD127" s="26"/>
      <c r="AGE127" s="26"/>
      <c r="AGF127" s="26"/>
      <c r="AGG127" s="26"/>
      <c r="AGH127" s="26"/>
      <c r="AGI127" s="26"/>
      <c r="AGJ127" s="26"/>
      <c r="AGK127" s="26"/>
      <c r="AGL127" s="26"/>
      <c r="AGM127" s="26"/>
      <c r="AGN127" s="26"/>
      <c r="AGO127" s="26"/>
      <c r="AGP127" s="26"/>
      <c r="AGQ127" s="26"/>
      <c r="AGR127" s="26"/>
      <c r="AGS127" s="26"/>
      <c r="AGT127" s="26"/>
      <c r="AGU127" s="26"/>
      <c r="AGV127" s="26"/>
      <c r="AGW127" s="26"/>
      <c r="AGX127" s="26"/>
      <c r="AGY127" s="26"/>
      <c r="AGZ127" s="26"/>
      <c r="AHA127" s="26"/>
      <c r="AHB127" s="26"/>
      <c r="AHC127" s="26"/>
      <c r="AHD127" s="26"/>
      <c r="AHE127" s="26"/>
      <c r="AHF127" s="26"/>
      <c r="AHG127" s="26"/>
      <c r="AHH127" s="26"/>
      <c r="AHI127" s="26"/>
      <c r="AHJ127" s="26"/>
      <c r="AHK127" s="26"/>
      <c r="AHL127" s="26"/>
      <c r="AHM127" s="26"/>
      <c r="AHN127" s="26"/>
      <c r="AHO127" s="26"/>
      <c r="AHP127" s="26"/>
      <c r="AHQ127" s="26"/>
      <c r="AHR127" s="26"/>
      <c r="AHS127" s="26"/>
      <c r="AHT127" s="26"/>
      <c r="AHU127" s="26"/>
      <c r="AHV127" s="26"/>
      <c r="AHW127" s="26"/>
      <c r="AHX127" s="26"/>
      <c r="AHY127" s="26"/>
      <c r="AHZ127" s="26"/>
      <c r="AIA127" s="26"/>
      <c r="AIB127" s="26"/>
      <c r="AIC127" s="26"/>
      <c r="AID127" s="26"/>
      <c r="AIE127" s="26"/>
      <c r="AIF127" s="26"/>
      <c r="AIG127" s="26"/>
      <c r="AIH127" s="26"/>
      <c r="AII127" s="26"/>
      <c r="AIJ127" s="26"/>
      <c r="AIK127" s="26"/>
      <c r="AIL127" s="26"/>
      <c r="AIM127" s="26"/>
      <c r="AIN127" s="26"/>
      <c r="AIO127" s="26"/>
      <c r="AIP127" s="26"/>
      <c r="AIQ127" s="26"/>
      <c r="AIR127" s="26"/>
      <c r="AIS127" s="26"/>
      <c r="AIT127" s="26"/>
      <c r="AIU127" s="26"/>
      <c r="AIV127" s="26"/>
      <c r="AIW127" s="26"/>
      <c r="AIX127" s="26"/>
      <c r="AIY127" s="26"/>
      <c r="AIZ127" s="26"/>
      <c r="AJA127" s="26"/>
      <c r="AJB127" s="26"/>
      <c r="AJC127" s="26"/>
      <c r="AJD127" s="26"/>
      <c r="AJE127" s="26"/>
      <c r="AJF127" s="26"/>
      <c r="AJG127" s="26"/>
      <c r="AJH127" s="26"/>
      <c r="AJI127" s="26"/>
      <c r="AJJ127" s="26"/>
      <c r="AJK127" s="26"/>
      <c r="AJL127" s="26"/>
      <c r="AJM127" s="26"/>
      <c r="AJN127" s="26"/>
      <c r="AJO127" s="26"/>
      <c r="AJP127" s="26"/>
      <c r="AJQ127" s="26"/>
      <c r="AJR127" s="26"/>
      <c r="AJS127" s="26"/>
      <c r="AJT127" s="26"/>
      <c r="AJU127" s="26"/>
      <c r="AJV127" s="26"/>
      <c r="AJW127" s="26"/>
      <c r="AJX127" s="26"/>
      <c r="AJY127" s="26"/>
      <c r="AJZ127" s="26"/>
      <c r="AKA127" s="26"/>
      <c r="AKB127" s="26"/>
      <c r="AKC127" s="26"/>
      <c r="AKD127" s="26"/>
      <c r="AKE127" s="26"/>
      <c r="AKF127" s="26"/>
      <c r="AKG127" s="26"/>
      <c r="AKH127" s="26"/>
      <c r="AKI127" s="26"/>
      <c r="AKJ127" s="26"/>
      <c r="AKK127" s="26"/>
      <c r="AKL127" s="26"/>
      <c r="AKM127" s="26"/>
      <c r="AKN127" s="26"/>
      <c r="AKO127" s="26"/>
      <c r="AKP127" s="26"/>
      <c r="AKQ127" s="26"/>
      <c r="AKR127" s="26"/>
      <c r="AKS127" s="26"/>
      <c r="AKT127" s="26"/>
      <c r="AKU127" s="26"/>
      <c r="AKV127" s="26"/>
      <c r="AKW127" s="26"/>
      <c r="AKX127" s="26"/>
      <c r="AKY127" s="26"/>
      <c r="AKZ127" s="26"/>
      <c r="ALA127" s="26"/>
      <c r="ALB127" s="26"/>
      <c r="ALC127" s="26"/>
      <c r="ALD127" s="26"/>
      <c r="ALE127" s="26"/>
      <c r="ALF127" s="26"/>
      <c r="ALG127" s="26"/>
      <c r="ALH127" s="26"/>
      <c r="ALI127" s="26"/>
      <c r="ALJ127" s="26"/>
      <c r="ALK127" s="26"/>
      <c r="ALL127" s="26"/>
      <c r="ALM127" s="26"/>
      <c r="ALN127" s="26"/>
      <c r="ALO127" s="26"/>
      <c r="ALP127" s="26"/>
      <c r="ALQ127" s="26"/>
      <c r="ALR127" s="26"/>
      <c r="ALS127" s="26"/>
      <c r="ALT127" s="26"/>
      <c r="ALU127" s="26"/>
      <c r="ALV127" s="26"/>
      <c r="ALW127" s="26"/>
      <c r="ALX127" s="26"/>
      <c r="ALY127" s="26"/>
      <c r="ALZ127" s="26"/>
      <c r="AMA127" s="26"/>
      <c r="AMB127" s="26"/>
      <c r="AMC127" s="26"/>
      <c r="AMD127" s="26"/>
      <c r="AME127" s="26"/>
      <c r="AMF127" s="26"/>
    </row>
    <row r="128" spans="1:1022">
      <c r="A128" s="123" t="s">
        <v>387</v>
      </c>
      <c r="B128" s="124" t="s">
        <v>409</v>
      </c>
      <c r="C128" s="124" t="s">
        <v>410</v>
      </c>
      <c r="D128" s="124"/>
      <c r="E128" s="125"/>
      <c r="F128" s="124" t="s">
        <v>411</v>
      </c>
      <c r="G128" s="126">
        <v>934178</v>
      </c>
      <c r="H128" s="127">
        <v>3</v>
      </c>
      <c r="I128" s="124" t="s">
        <v>392</v>
      </c>
      <c r="J128" s="128">
        <f>$J$2*H128</f>
        <v>9150</v>
      </c>
      <c r="K128" s="129"/>
      <c r="L128" s="130"/>
      <c r="M128" s="130"/>
      <c r="N128" s="131" t="s">
        <v>412</v>
      </c>
      <c r="O128" s="132"/>
      <c r="P128" s="133"/>
      <c r="Q128" s="134"/>
      <c r="R128" s="135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  <c r="IB128" s="136"/>
      <c r="IC128" s="136"/>
      <c r="ID128" s="136"/>
      <c r="IE128" s="136"/>
      <c r="IF128" s="136"/>
      <c r="IG128" s="136"/>
      <c r="IH128" s="136"/>
      <c r="II128" s="136"/>
      <c r="IJ128" s="136"/>
      <c r="IK128" s="136"/>
      <c r="IL128" s="136"/>
      <c r="IM128" s="136"/>
      <c r="IN128" s="136"/>
      <c r="IO128" s="136"/>
      <c r="IP128" s="136"/>
      <c r="IQ128" s="136"/>
      <c r="IR128" s="136"/>
      <c r="IS128" s="136"/>
      <c r="IT128" s="136"/>
      <c r="IU128" s="136"/>
      <c r="IV128" s="136"/>
      <c r="IW128" s="136"/>
      <c r="IX128" s="136"/>
      <c r="IY128" s="136"/>
      <c r="IZ128" s="136"/>
      <c r="JA128" s="136"/>
      <c r="JB128" s="136"/>
      <c r="JC128" s="136"/>
      <c r="JD128" s="136"/>
      <c r="JE128" s="136"/>
      <c r="JF128" s="136"/>
      <c r="JG128" s="136"/>
      <c r="JH128" s="136"/>
      <c r="JI128" s="136"/>
      <c r="JJ128" s="136"/>
      <c r="JK128" s="136"/>
      <c r="JL128" s="136"/>
      <c r="JM128" s="136"/>
      <c r="JN128" s="136"/>
      <c r="JO128" s="136"/>
      <c r="JP128" s="136"/>
      <c r="JQ128" s="136"/>
      <c r="JR128" s="136"/>
      <c r="JS128" s="136"/>
      <c r="JT128" s="136"/>
      <c r="JU128" s="136"/>
      <c r="JV128" s="136"/>
      <c r="JW128" s="136"/>
      <c r="JX128" s="136"/>
      <c r="JY128" s="136"/>
      <c r="JZ128" s="136"/>
      <c r="KA128" s="136"/>
      <c r="KB128" s="136"/>
      <c r="KC128" s="136"/>
      <c r="KD128" s="136"/>
      <c r="KE128" s="136"/>
      <c r="KF128" s="136"/>
      <c r="KG128" s="136"/>
      <c r="KH128" s="136"/>
      <c r="KI128" s="136"/>
      <c r="KJ128" s="136"/>
      <c r="KK128" s="136"/>
      <c r="KL128" s="136"/>
      <c r="KM128" s="136"/>
      <c r="KN128" s="136"/>
      <c r="KO128" s="136"/>
      <c r="KP128" s="136"/>
      <c r="KQ128" s="136"/>
      <c r="KR128" s="136"/>
      <c r="KS128" s="136"/>
      <c r="KT128" s="136"/>
      <c r="KU128" s="136"/>
      <c r="KV128" s="136"/>
      <c r="KW128" s="136"/>
      <c r="KX128" s="136"/>
      <c r="KY128" s="136"/>
      <c r="KZ128" s="136"/>
      <c r="LA128" s="136"/>
      <c r="LB128" s="136"/>
      <c r="LC128" s="136"/>
      <c r="LD128" s="136"/>
      <c r="LE128" s="136"/>
      <c r="LF128" s="136"/>
      <c r="LG128" s="136"/>
      <c r="LH128" s="136"/>
      <c r="LI128" s="136"/>
      <c r="LJ128" s="136"/>
      <c r="LK128" s="136"/>
      <c r="LL128" s="136"/>
      <c r="LM128" s="136"/>
      <c r="LN128" s="136"/>
      <c r="LO128" s="136"/>
      <c r="LP128" s="136"/>
      <c r="LQ128" s="136"/>
      <c r="LR128" s="136"/>
      <c r="LS128" s="136"/>
      <c r="LT128" s="136"/>
      <c r="LU128" s="136"/>
      <c r="LV128" s="136"/>
      <c r="LW128" s="136"/>
      <c r="LX128" s="136"/>
      <c r="LY128" s="136"/>
      <c r="LZ128" s="136"/>
      <c r="MA128" s="136"/>
      <c r="MB128" s="136"/>
      <c r="MC128" s="136"/>
      <c r="MD128" s="136"/>
      <c r="ME128" s="136"/>
      <c r="MF128" s="136"/>
      <c r="MG128" s="136"/>
      <c r="MH128" s="136"/>
      <c r="MI128" s="136"/>
      <c r="MJ128" s="136"/>
      <c r="MK128" s="136"/>
      <c r="ML128" s="136"/>
      <c r="MM128" s="136"/>
      <c r="MN128" s="136"/>
      <c r="MO128" s="136"/>
      <c r="MP128" s="136"/>
      <c r="MQ128" s="136"/>
      <c r="MR128" s="136"/>
      <c r="MS128" s="136"/>
      <c r="MT128" s="136"/>
      <c r="MU128" s="136"/>
      <c r="MV128" s="136"/>
      <c r="MW128" s="136"/>
      <c r="MX128" s="136"/>
      <c r="MY128" s="136"/>
      <c r="MZ128" s="136"/>
      <c r="NA128" s="136"/>
      <c r="NB128" s="136"/>
      <c r="NC128" s="136"/>
      <c r="ND128" s="136"/>
      <c r="NE128" s="136"/>
      <c r="NF128" s="136"/>
      <c r="NG128" s="136"/>
      <c r="NH128" s="136"/>
      <c r="NI128" s="136"/>
      <c r="NJ128" s="136"/>
      <c r="NK128" s="136"/>
      <c r="NL128" s="136"/>
      <c r="NM128" s="136"/>
      <c r="NN128" s="136"/>
      <c r="NO128" s="136"/>
      <c r="NP128" s="136"/>
      <c r="NQ128" s="136"/>
      <c r="NR128" s="136"/>
      <c r="NS128" s="136"/>
      <c r="NT128" s="136"/>
      <c r="NU128" s="136"/>
      <c r="NV128" s="136"/>
      <c r="NW128" s="136"/>
      <c r="NX128" s="136"/>
      <c r="NY128" s="136"/>
      <c r="NZ128" s="136"/>
      <c r="OA128" s="136"/>
      <c r="OB128" s="136"/>
      <c r="OC128" s="136"/>
      <c r="OD128" s="136"/>
      <c r="OE128" s="136"/>
      <c r="OF128" s="136"/>
      <c r="OG128" s="136"/>
      <c r="OH128" s="136"/>
      <c r="OI128" s="136"/>
      <c r="OJ128" s="136"/>
      <c r="OK128" s="136"/>
      <c r="OL128" s="136"/>
      <c r="OM128" s="136"/>
      <c r="ON128" s="136"/>
      <c r="OO128" s="136"/>
      <c r="OP128" s="136"/>
      <c r="OQ128" s="136"/>
      <c r="OR128" s="136"/>
      <c r="OS128" s="136"/>
      <c r="OT128" s="136"/>
      <c r="OU128" s="136"/>
      <c r="OV128" s="136"/>
      <c r="OW128" s="136"/>
      <c r="OX128" s="136"/>
      <c r="OY128" s="136"/>
      <c r="OZ128" s="136"/>
      <c r="PA128" s="136"/>
      <c r="PB128" s="136"/>
      <c r="PC128" s="136"/>
      <c r="PD128" s="136"/>
      <c r="PE128" s="136"/>
      <c r="PF128" s="136"/>
      <c r="PG128" s="136"/>
      <c r="PH128" s="136"/>
      <c r="PI128" s="136"/>
      <c r="PJ128" s="136"/>
      <c r="PK128" s="136"/>
      <c r="PL128" s="136"/>
      <c r="PM128" s="136"/>
      <c r="PN128" s="136"/>
      <c r="PO128" s="136"/>
      <c r="PP128" s="136"/>
      <c r="PQ128" s="136"/>
      <c r="PR128" s="136"/>
      <c r="PS128" s="136"/>
      <c r="PT128" s="136"/>
      <c r="PU128" s="136"/>
      <c r="PV128" s="136"/>
      <c r="PW128" s="136"/>
      <c r="PX128" s="136"/>
      <c r="PY128" s="136"/>
      <c r="PZ128" s="136"/>
      <c r="QA128" s="136"/>
      <c r="QB128" s="136"/>
      <c r="QC128" s="136"/>
      <c r="QD128" s="136"/>
      <c r="QE128" s="136"/>
      <c r="QF128" s="136"/>
      <c r="QG128" s="136"/>
      <c r="QH128" s="136"/>
      <c r="QI128" s="136"/>
      <c r="QJ128" s="136"/>
      <c r="QK128" s="136"/>
      <c r="QL128" s="136"/>
      <c r="QM128" s="136"/>
      <c r="QN128" s="136"/>
      <c r="QO128" s="136"/>
      <c r="QP128" s="136"/>
      <c r="QQ128" s="136"/>
      <c r="QR128" s="136"/>
      <c r="QS128" s="136"/>
      <c r="QT128" s="136"/>
      <c r="QU128" s="136"/>
      <c r="QV128" s="136"/>
      <c r="QW128" s="136"/>
      <c r="QX128" s="136"/>
      <c r="QY128" s="136"/>
      <c r="QZ128" s="136"/>
      <c r="RA128" s="136"/>
      <c r="RB128" s="136"/>
      <c r="RC128" s="136"/>
      <c r="RD128" s="136"/>
      <c r="RE128" s="136"/>
      <c r="RF128" s="136"/>
      <c r="RG128" s="136"/>
      <c r="RH128" s="136"/>
      <c r="RI128" s="136"/>
      <c r="RJ128" s="136"/>
      <c r="RK128" s="136"/>
      <c r="RL128" s="136"/>
      <c r="RM128" s="136"/>
      <c r="RN128" s="136"/>
      <c r="RO128" s="136"/>
      <c r="RP128" s="136"/>
      <c r="RQ128" s="136"/>
      <c r="RR128" s="136"/>
      <c r="RS128" s="136"/>
      <c r="RT128" s="136"/>
      <c r="RU128" s="136"/>
      <c r="RV128" s="136"/>
      <c r="RW128" s="136"/>
      <c r="RX128" s="136"/>
      <c r="RY128" s="136"/>
      <c r="RZ128" s="136"/>
      <c r="SA128" s="136"/>
      <c r="SB128" s="136"/>
      <c r="SC128" s="136"/>
      <c r="SD128" s="136"/>
      <c r="SE128" s="136"/>
      <c r="SF128" s="136"/>
      <c r="SG128" s="136"/>
      <c r="SH128" s="136"/>
      <c r="SI128" s="136"/>
      <c r="SJ128" s="136"/>
      <c r="SK128" s="136"/>
      <c r="SL128" s="136"/>
      <c r="SM128" s="136"/>
      <c r="SN128" s="136"/>
      <c r="SO128" s="136"/>
      <c r="SP128" s="136"/>
      <c r="SQ128" s="136"/>
      <c r="SR128" s="136"/>
      <c r="SS128" s="136"/>
      <c r="ST128" s="136"/>
      <c r="SU128" s="136"/>
      <c r="SV128" s="136"/>
      <c r="SW128" s="136"/>
      <c r="SX128" s="136"/>
      <c r="SY128" s="136"/>
      <c r="SZ128" s="136"/>
      <c r="TA128" s="136"/>
      <c r="TB128" s="136"/>
      <c r="TC128" s="136"/>
      <c r="TD128" s="136"/>
      <c r="TE128" s="136"/>
      <c r="TF128" s="136"/>
      <c r="TG128" s="136"/>
      <c r="TH128" s="136"/>
      <c r="TI128" s="136"/>
      <c r="TJ128" s="136"/>
      <c r="TK128" s="136"/>
      <c r="TL128" s="136"/>
      <c r="TM128" s="136"/>
      <c r="TN128" s="136"/>
      <c r="TO128" s="136"/>
      <c r="TP128" s="136"/>
      <c r="TQ128" s="136"/>
      <c r="TR128" s="136"/>
      <c r="TS128" s="136"/>
      <c r="TT128" s="136"/>
      <c r="TU128" s="136"/>
      <c r="TV128" s="136"/>
      <c r="TW128" s="136"/>
      <c r="TX128" s="136"/>
      <c r="TY128" s="136"/>
      <c r="TZ128" s="136"/>
      <c r="UA128" s="136"/>
      <c r="UB128" s="136"/>
      <c r="UC128" s="136"/>
      <c r="UD128" s="136"/>
      <c r="UE128" s="136"/>
      <c r="UF128" s="136"/>
      <c r="UG128" s="136"/>
      <c r="UH128" s="136"/>
      <c r="UI128" s="136"/>
      <c r="UJ128" s="136"/>
      <c r="UK128" s="136"/>
      <c r="UL128" s="136"/>
      <c r="UM128" s="136"/>
      <c r="UN128" s="136"/>
      <c r="UO128" s="136"/>
      <c r="UP128" s="136"/>
      <c r="UQ128" s="136"/>
      <c r="UR128" s="136"/>
      <c r="US128" s="136"/>
      <c r="UT128" s="136"/>
      <c r="UU128" s="136"/>
      <c r="UV128" s="136"/>
      <c r="UW128" s="136"/>
      <c r="UX128" s="136"/>
      <c r="UY128" s="136"/>
      <c r="UZ128" s="136"/>
      <c r="VA128" s="136"/>
      <c r="VB128" s="136"/>
      <c r="VC128" s="136"/>
      <c r="VD128" s="136"/>
      <c r="VE128" s="136"/>
      <c r="VF128" s="136"/>
      <c r="VG128" s="136"/>
      <c r="VH128" s="136"/>
      <c r="VI128" s="136"/>
      <c r="VJ128" s="136"/>
      <c r="VK128" s="136"/>
      <c r="VL128" s="136"/>
      <c r="VM128" s="136"/>
      <c r="VN128" s="136"/>
      <c r="VO128" s="136"/>
      <c r="VP128" s="136"/>
      <c r="VQ128" s="136"/>
      <c r="VR128" s="136"/>
      <c r="VS128" s="136"/>
      <c r="VT128" s="136"/>
      <c r="VU128" s="136"/>
      <c r="VV128" s="136"/>
      <c r="VW128" s="136"/>
      <c r="VX128" s="136"/>
      <c r="VY128" s="136"/>
      <c r="VZ128" s="136"/>
      <c r="WA128" s="136"/>
      <c r="WB128" s="136"/>
      <c r="WC128" s="136"/>
      <c r="WD128" s="136"/>
      <c r="WE128" s="136"/>
      <c r="WF128" s="136"/>
      <c r="WG128" s="136"/>
      <c r="WH128" s="136"/>
      <c r="WI128" s="136"/>
      <c r="WJ128" s="136"/>
      <c r="WK128" s="136"/>
      <c r="WL128" s="136"/>
      <c r="WM128" s="136"/>
      <c r="WN128" s="136"/>
      <c r="WO128" s="136"/>
      <c r="WP128" s="136"/>
      <c r="WQ128" s="136"/>
      <c r="WR128" s="136"/>
      <c r="WS128" s="136"/>
      <c r="WT128" s="136"/>
      <c r="WU128" s="136"/>
      <c r="WV128" s="136"/>
      <c r="WW128" s="136"/>
      <c r="WX128" s="136"/>
      <c r="WY128" s="136"/>
      <c r="WZ128" s="136"/>
      <c r="XA128" s="136"/>
      <c r="XB128" s="136"/>
      <c r="XC128" s="136"/>
      <c r="XD128" s="136"/>
      <c r="XE128" s="136"/>
      <c r="XF128" s="136"/>
      <c r="XG128" s="136"/>
      <c r="XH128" s="136"/>
      <c r="XI128" s="136"/>
      <c r="XJ128" s="136"/>
      <c r="XK128" s="136"/>
      <c r="XL128" s="136"/>
      <c r="XM128" s="136"/>
      <c r="XN128" s="136"/>
      <c r="XO128" s="136"/>
      <c r="XP128" s="136"/>
      <c r="XQ128" s="136"/>
      <c r="XR128" s="136"/>
      <c r="XS128" s="136"/>
      <c r="XT128" s="136"/>
      <c r="XU128" s="136"/>
      <c r="XV128" s="136"/>
      <c r="XW128" s="136"/>
      <c r="XX128" s="136"/>
      <c r="XY128" s="136"/>
      <c r="XZ128" s="136"/>
      <c r="YA128" s="136"/>
      <c r="YB128" s="136"/>
      <c r="YC128" s="136"/>
      <c r="YD128" s="136"/>
      <c r="YE128" s="136"/>
      <c r="YF128" s="136"/>
      <c r="YG128" s="136"/>
      <c r="YH128" s="136"/>
      <c r="YI128" s="136"/>
      <c r="YJ128" s="136"/>
      <c r="YK128" s="136"/>
      <c r="YL128" s="136"/>
      <c r="YM128" s="136"/>
      <c r="YN128" s="136"/>
      <c r="YO128" s="136"/>
      <c r="YP128" s="136"/>
      <c r="YQ128" s="136"/>
      <c r="YR128" s="136"/>
      <c r="YS128" s="136"/>
      <c r="YT128" s="136"/>
      <c r="YU128" s="136"/>
      <c r="YV128" s="136"/>
      <c r="YW128" s="136"/>
      <c r="YX128" s="136"/>
      <c r="YY128" s="136"/>
      <c r="YZ128" s="136"/>
      <c r="ZA128" s="136"/>
      <c r="ZB128" s="136"/>
      <c r="ZC128" s="136"/>
      <c r="ZD128" s="136"/>
      <c r="ZE128" s="136"/>
      <c r="ZF128" s="136"/>
      <c r="ZG128" s="136"/>
      <c r="ZH128" s="136"/>
      <c r="ZI128" s="136"/>
      <c r="ZJ128" s="136"/>
      <c r="ZK128" s="136"/>
      <c r="ZL128" s="136"/>
      <c r="ZM128" s="136"/>
      <c r="ZN128" s="136"/>
      <c r="ZO128" s="136"/>
      <c r="ZP128" s="136"/>
      <c r="ZQ128" s="136"/>
      <c r="ZR128" s="136"/>
      <c r="ZS128" s="136"/>
      <c r="ZT128" s="136"/>
      <c r="ZU128" s="136"/>
      <c r="ZV128" s="136"/>
      <c r="ZW128" s="136"/>
      <c r="ZX128" s="136"/>
      <c r="ZY128" s="136"/>
      <c r="ZZ128" s="136"/>
      <c r="AAA128" s="136"/>
      <c r="AAB128" s="136"/>
      <c r="AAC128" s="136"/>
      <c r="AAD128" s="136"/>
      <c r="AAE128" s="136"/>
      <c r="AAF128" s="136"/>
      <c r="AAG128" s="136"/>
      <c r="AAH128" s="136"/>
      <c r="AAI128" s="136"/>
      <c r="AAJ128" s="136"/>
      <c r="AAK128" s="136"/>
      <c r="AAL128" s="136"/>
      <c r="AAM128" s="136"/>
      <c r="AAN128" s="136"/>
      <c r="AAO128" s="136"/>
      <c r="AAP128" s="136"/>
      <c r="AAQ128" s="136"/>
      <c r="AAR128" s="136"/>
      <c r="AAS128" s="136"/>
      <c r="AAT128" s="136"/>
      <c r="AAU128" s="136"/>
      <c r="AAV128" s="136"/>
      <c r="AAW128" s="136"/>
      <c r="AAX128" s="136"/>
      <c r="AAY128" s="136"/>
      <c r="AAZ128" s="136"/>
      <c r="ABA128" s="136"/>
      <c r="ABB128" s="136"/>
      <c r="ABC128" s="136"/>
      <c r="ABD128" s="136"/>
      <c r="ABE128" s="136"/>
      <c r="ABF128" s="136"/>
      <c r="ABG128" s="136"/>
      <c r="ABH128" s="136"/>
      <c r="ABI128" s="136"/>
      <c r="ABJ128" s="136"/>
      <c r="ABK128" s="136"/>
      <c r="ABL128" s="136"/>
      <c r="ABM128" s="136"/>
      <c r="ABN128" s="136"/>
      <c r="ABO128" s="136"/>
      <c r="ABP128" s="136"/>
      <c r="ABQ128" s="136"/>
      <c r="ABR128" s="136"/>
      <c r="ABS128" s="136"/>
      <c r="ABT128" s="136"/>
      <c r="ABU128" s="136"/>
      <c r="ABV128" s="136"/>
      <c r="ABW128" s="136"/>
      <c r="ABX128" s="136"/>
      <c r="ABY128" s="136"/>
      <c r="ABZ128" s="136"/>
      <c r="ACA128" s="136"/>
      <c r="ACB128" s="136"/>
      <c r="ACC128" s="136"/>
      <c r="ACD128" s="136"/>
      <c r="ACE128" s="136"/>
      <c r="ACF128" s="136"/>
      <c r="ACG128" s="136"/>
      <c r="ACH128" s="136"/>
      <c r="ACI128" s="136"/>
      <c r="ACJ128" s="136"/>
      <c r="ACK128" s="136"/>
      <c r="ACL128" s="136"/>
      <c r="ACM128" s="136"/>
      <c r="ACN128" s="136"/>
      <c r="ACO128" s="136"/>
      <c r="ACP128" s="136"/>
      <c r="ACQ128" s="136"/>
      <c r="ACR128" s="136"/>
      <c r="ACS128" s="136"/>
      <c r="ACT128" s="136"/>
      <c r="ACU128" s="136"/>
      <c r="ACV128" s="136"/>
      <c r="ACW128" s="136"/>
      <c r="ACX128" s="136"/>
      <c r="ACY128" s="136"/>
      <c r="ACZ128" s="136"/>
      <c r="ADA128" s="136"/>
      <c r="ADB128" s="136"/>
      <c r="ADC128" s="136"/>
      <c r="ADD128" s="136"/>
      <c r="ADE128" s="136"/>
      <c r="ADF128" s="136"/>
      <c r="ADG128" s="136"/>
      <c r="ADH128" s="136"/>
      <c r="ADI128" s="136"/>
      <c r="ADJ128" s="136"/>
      <c r="ADK128" s="136"/>
      <c r="ADL128" s="136"/>
      <c r="ADM128" s="136"/>
      <c r="ADN128" s="136"/>
      <c r="ADO128" s="136"/>
      <c r="ADP128" s="136"/>
      <c r="ADQ128" s="136"/>
      <c r="ADR128" s="136"/>
      <c r="ADS128" s="136"/>
      <c r="ADT128" s="136"/>
      <c r="ADU128" s="136"/>
      <c r="ADV128" s="136"/>
      <c r="ADW128" s="136"/>
      <c r="ADX128" s="136"/>
      <c r="ADY128" s="136"/>
      <c r="ADZ128" s="136"/>
      <c r="AEA128" s="136"/>
      <c r="AEB128" s="136"/>
      <c r="AEC128" s="136"/>
      <c r="AED128" s="136"/>
      <c r="AEE128" s="136"/>
      <c r="AEF128" s="136"/>
      <c r="AEG128" s="136"/>
      <c r="AEH128" s="136"/>
      <c r="AEI128" s="136"/>
      <c r="AEJ128" s="136"/>
      <c r="AEK128" s="136"/>
      <c r="AEL128" s="136"/>
      <c r="AEM128" s="136"/>
      <c r="AEN128" s="136"/>
      <c r="AEO128" s="136"/>
      <c r="AEP128" s="136"/>
      <c r="AEQ128" s="136"/>
      <c r="AER128" s="136"/>
      <c r="AES128" s="136"/>
      <c r="AET128" s="136"/>
      <c r="AEU128" s="136"/>
      <c r="AEV128" s="136"/>
      <c r="AEW128" s="136"/>
      <c r="AEX128" s="136"/>
      <c r="AEY128" s="136"/>
      <c r="AEZ128" s="136"/>
      <c r="AFA128" s="136"/>
      <c r="AFB128" s="136"/>
      <c r="AFC128" s="136"/>
      <c r="AFD128" s="136"/>
      <c r="AFE128" s="136"/>
      <c r="AFF128" s="136"/>
      <c r="AFG128" s="136"/>
      <c r="AFH128" s="136"/>
      <c r="AFI128" s="136"/>
      <c r="AFJ128" s="136"/>
      <c r="AFK128" s="136"/>
      <c r="AFL128" s="136"/>
      <c r="AFM128" s="136"/>
      <c r="AFN128" s="136"/>
      <c r="AFO128" s="136"/>
      <c r="AFP128" s="136"/>
      <c r="AFQ128" s="136"/>
      <c r="AFR128" s="136"/>
      <c r="AFS128" s="136"/>
      <c r="AFT128" s="136"/>
      <c r="AFU128" s="136"/>
      <c r="AFV128" s="136"/>
      <c r="AFW128" s="136"/>
      <c r="AFX128" s="136"/>
      <c r="AFY128" s="136"/>
      <c r="AFZ128" s="136"/>
      <c r="AGA128" s="136"/>
      <c r="AGB128" s="136"/>
      <c r="AGC128" s="136"/>
      <c r="AGD128" s="136"/>
      <c r="AGE128" s="136"/>
      <c r="AGF128" s="136"/>
      <c r="AGG128" s="136"/>
      <c r="AGH128" s="136"/>
      <c r="AGI128" s="136"/>
      <c r="AGJ128" s="136"/>
      <c r="AGK128" s="136"/>
      <c r="AGL128" s="136"/>
      <c r="AGM128" s="136"/>
      <c r="AGN128" s="136"/>
      <c r="AGO128" s="136"/>
      <c r="AGP128" s="136"/>
      <c r="AGQ128" s="136"/>
      <c r="AGR128" s="136"/>
      <c r="AGS128" s="136"/>
      <c r="AGT128" s="136"/>
      <c r="AGU128" s="136"/>
      <c r="AGV128" s="136"/>
      <c r="AGW128" s="136"/>
      <c r="AGX128" s="136"/>
      <c r="AGY128" s="136"/>
      <c r="AGZ128" s="136"/>
      <c r="AHA128" s="136"/>
      <c r="AHB128" s="136"/>
      <c r="AHC128" s="136"/>
      <c r="AHD128" s="136"/>
      <c r="AHE128" s="136"/>
      <c r="AHF128" s="136"/>
      <c r="AHG128" s="136"/>
      <c r="AHH128" s="136"/>
      <c r="AHI128" s="136"/>
      <c r="AHJ128" s="136"/>
      <c r="AHK128" s="136"/>
      <c r="AHL128" s="136"/>
      <c r="AHM128" s="136"/>
      <c r="AHN128" s="136"/>
      <c r="AHO128" s="136"/>
      <c r="AHP128" s="136"/>
      <c r="AHQ128" s="136"/>
      <c r="AHR128" s="136"/>
      <c r="AHS128" s="136"/>
      <c r="AHT128" s="136"/>
      <c r="AHU128" s="136"/>
      <c r="AHV128" s="136"/>
      <c r="AHW128" s="136"/>
      <c r="AHX128" s="136"/>
      <c r="AHY128" s="136"/>
      <c r="AHZ128" s="136"/>
      <c r="AIA128" s="136"/>
      <c r="AIB128" s="136"/>
      <c r="AIC128" s="136"/>
      <c r="AID128" s="136"/>
      <c r="AIE128" s="136"/>
      <c r="AIF128" s="136"/>
      <c r="AIG128" s="136"/>
      <c r="AIH128" s="136"/>
      <c r="AII128" s="136"/>
      <c r="AIJ128" s="136"/>
      <c r="AIK128" s="136"/>
      <c r="AIL128" s="136"/>
      <c r="AIM128" s="136"/>
      <c r="AIN128" s="136"/>
      <c r="AIO128" s="136"/>
      <c r="AIP128" s="136"/>
      <c r="AIQ128" s="136"/>
      <c r="AIR128" s="136"/>
      <c r="AIS128" s="136"/>
      <c r="AIT128" s="136"/>
      <c r="AIU128" s="136"/>
      <c r="AIV128" s="136"/>
      <c r="AIW128" s="136"/>
      <c r="AIX128" s="136"/>
      <c r="AIY128" s="136"/>
      <c r="AIZ128" s="136"/>
      <c r="AJA128" s="136"/>
      <c r="AJB128" s="136"/>
      <c r="AJC128" s="136"/>
      <c r="AJD128" s="136"/>
      <c r="AJE128" s="136"/>
      <c r="AJF128" s="136"/>
      <c r="AJG128" s="136"/>
      <c r="AJH128" s="136"/>
      <c r="AJI128" s="136"/>
      <c r="AJJ128" s="136"/>
      <c r="AJK128" s="136"/>
      <c r="AJL128" s="136"/>
      <c r="AJM128" s="136"/>
      <c r="AJN128" s="136"/>
      <c r="AJO128" s="136"/>
      <c r="AJP128" s="136"/>
      <c r="AJQ128" s="136"/>
      <c r="AJR128" s="136"/>
      <c r="AJS128" s="136"/>
      <c r="AJT128" s="136"/>
      <c r="AJU128" s="136"/>
      <c r="AJV128" s="136"/>
      <c r="AJW128" s="136"/>
      <c r="AJX128" s="136"/>
      <c r="AJY128" s="136"/>
      <c r="AJZ128" s="136"/>
      <c r="AKA128" s="136"/>
      <c r="AKB128" s="136"/>
      <c r="AKC128" s="136"/>
      <c r="AKD128" s="136"/>
      <c r="AKE128" s="136"/>
      <c r="AKF128" s="136"/>
      <c r="AKG128" s="136"/>
      <c r="AKH128" s="136"/>
      <c r="AKI128" s="136"/>
      <c r="AKJ128" s="136"/>
      <c r="AKK128" s="136"/>
      <c r="AKL128" s="136"/>
      <c r="AKM128" s="136"/>
      <c r="AKN128" s="136"/>
      <c r="AKO128" s="136"/>
      <c r="AKP128" s="136"/>
      <c r="AKQ128" s="136"/>
      <c r="AKR128" s="136"/>
      <c r="AKS128" s="136"/>
      <c r="AKT128" s="136"/>
      <c r="AKU128" s="136"/>
      <c r="AKV128" s="136"/>
      <c r="AKW128" s="136"/>
      <c r="AKX128" s="136"/>
      <c r="AKY128" s="136"/>
      <c r="AKZ128" s="136"/>
      <c r="ALA128" s="136"/>
      <c r="ALB128" s="136"/>
      <c r="ALC128" s="136"/>
      <c r="ALD128" s="136"/>
      <c r="ALE128" s="136"/>
      <c r="ALF128" s="136"/>
      <c r="ALG128" s="136"/>
      <c r="ALH128" s="136"/>
      <c r="ALI128" s="136"/>
      <c r="ALJ128" s="136"/>
      <c r="ALK128" s="136"/>
      <c r="ALL128" s="136"/>
      <c r="ALM128" s="136"/>
      <c r="ALN128" s="136"/>
      <c r="ALO128" s="136"/>
      <c r="ALP128" s="136"/>
      <c r="ALQ128" s="136"/>
      <c r="ALR128" s="136"/>
      <c r="ALS128" s="136"/>
      <c r="ALT128" s="136"/>
      <c r="ALU128" s="136"/>
      <c r="ALV128" s="136"/>
      <c r="ALW128" s="136"/>
      <c r="ALX128" s="136"/>
      <c r="ALY128" s="136"/>
      <c r="ALZ128" s="136"/>
      <c r="AMA128" s="136"/>
      <c r="AMB128" s="136"/>
      <c r="AMC128" s="136"/>
      <c r="AMD128" s="136"/>
      <c r="AME128" s="136"/>
      <c r="AMF128" s="136"/>
      <c r="AMG128" s="137"/>
      <c r="AMH128" s="137"/>
    </row>
    <row r="129" spans="1:1022">
      <c r="A129" s="15"/>
      <c r="B129" s="37"/>
      <c r="C129" s="37"/>
      <c r="D129" s="37"/>
      <c r="E129" s="38"/>
      <c r="F129" s="37"/>
      <c r="G129" s="90"/>
      <c r="H129" s="39"/>
      <c r="I129" s="37"/>
      <c r="J129" s="40"/>
      <c r="K129" s="21"/>
      <c r="L129" s="41"/>
      <c r="M129" s="41"/>
      <c r="N129" s="47"/>
      <c r="O129" s="42"/>
      <c r="P129" s="50"/>
      <c r="Q129" s="120"/>
      <c r="R129" s="78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  <c r="TK129" s="26"/>
      <c r="TL129" s="26"/>
      <c r="TM129" s="26"/>
      <c r="TN129" s="26"/>
      <c r="TO129" s="26"/>
      <c r="TP129" s="26"/>
      <c r="TQ129" s="26"/>
      <c r="TR129" s="26"/>
      <c r="TS129" s="26"/>
      <c r="TT129" s="26"/>
      <c r="TU129" s="26"/>
      <c r="TV129" s="26"/>
      <c r="TW129" s="26"/>
      <c r="TX129" s="26"/>
      <c r="TY129" s="26"/>
      <c r="TZ129" s="26"/>
      <c r="UA129" s="26"/>
      <c r="UB129" s="26"/>
      <c r="UC129" s="26"/>
      <c r="UD129" s="26"/>
      <c r="UE129" s="26"/>
      <c r="UF129" s="26"/>
      <c r="UG129" s="26"/>
      <c r="UH129" s="26"/>
      <c r="UI129" s="26"/>
      <c r="UJ129" s="26"/>
      <c r="UK129" s="26"/>
      <c r="UL129" s="26"/>
      <c r="UM129" s="26"/>
      <c r="UN129" s="26"/>
      <c r="UO129" s="26"/>
      <c r="UP129" s="26"/>
      <c r="UQ129" s="26"/>
      <c r="UR129" s="26"/>
      <c r="US129" s="26"/>
      <c r="UT129" s="26"/>
      <c r="UU129" s="26"/>
      <c r="UV129" s="26"/>
      <c r="UW129" s="26"/>
      <c r="UX129" s="26"/>
      <c r="UY129" s="26"/>
      <c r="UZ129" s="26"/>
      <c r="VA129" s="26"/>
      <c r="VB129" s="26"/>
      <c r="VC129" s="26"/>
      <c r="VD129" s="26"/>
      <c r="VE129" s="26"/>
      <c r="VF129" s="26"/>
      <c r="VG129" s="26"/>
      <c r="VH129" s="26"/>
      <c r="VI129" s="26"/>
      <c r="VJ129" s="26"/>
      <c r="VK129" s="26"/>
      <c r="VL129" s="26"/>
      <c r="VM129" s="26"/>
      <c r="VN129" s="26"/>
      <c r="VO129" s="26"/>
      <c r="VP129" s="26"/>
      <c r="VQ129" s="26"/>
      <c r="VR129" s="26"/>
      <c r="VS129" s="26"/>
      <c r="VT129" s="26"/>
      <c r="VU129" s="26"/>
      <c r="VV129" s="26"/>
      <c r="VW129" s="26"/>
      <c r="VX129" s="26"/>
      <c r="VY129" s="26"/>
      <c r="VZ129" s="26"/>
      <c r="WA129" s="26"/>
      <c r="WB129" s="26"/>
      <c r="WC129" s="26"/>
      <c r="WD129" s="26"/>
      <c r="WE129" s="26"/>
      <c r="WF129" s="26"/>
      <c r="WG129" s="26"/>
      <c r="WH129" s="26"/>
      <c r="WI129" s="26"/>
      <c r="WJ129" s="26"/>
      <c r="WK129" s="26"/>
      <c r="WL129" s="26"/>
      <c r="WM129" s="26"/>
      <c r="WN129" s="26"/>
      <c r="WO129" s="26"/>
      <c r="WP129" s="26"/>
      <c r="WQ129" s="26"/>
      <c r="WR129" s="26"/>
      <c r="WS129" s="26"/>
      <c r="WT129" s="26"/>
      <c r="WU129" s="26"/>
      <c r="WV129" s="26"/>
      <c r="WW129" s="26"/>
      <c r="WX129" s="26"/>
      <c r="WY129" s="26"/>
      <c r="WZ129" s="26"/>
      <c r="XA129" s="26"/>
      <c r="XB129" s="26"/>
      <c r="XC129" s="26"/>
      <c r="XD129" s="26"/>
      <c r="XE129" s="26"/>
      <c r="XF129" s="26"/>
      <c r="XG129" s="26"/>
      <c r="XH129" s="26"/>
      <c r="XI129" s="26"/>
      <c r="XJ129" s="26"/>
      <c r="XK129" s="26"/>
      <c r="XL129" s="26"/>
      <c r="XM129" s="26"/>
      <c r="XN129" s="26"/>
      <c r="XO129" s="26"/>
      <c r="XP129" s="26"/>
      <c r="XQ129" s="26"/>
      <c r="XR129" s="26"/>
      <c r="XS129" s="26"/>
      <c r="XT129" s="26"/>
      <c r="XU129" s="26"/>
      <c r="XV129" s="26"/>
      <c r="XW129" s="26"/>
      <c r="XX129" s="26"/>
      <c r="XY129" s="26"/>
      <c r="XZ129" s="26"/>
      <c r="YA129" s="26"/>
      <c r="YB129" s="26"/>
      <c r="YC129" s="26"/>
      <c r="YD129" s="26"/>
      <c r="YE129" s="26"/>
      <c r="YF129" s="26"/>
      <c r="YG129" s="26"/>
      <c r="YH129" s="26"/>
      <c r="YI129" s="26"/>
      <c r="YJ129" s="26"/>
      <c r="YK129" s="26"/>
      <c r="YL129" s="26"/>
      <c r="YM129" s="26"/>
      <c r="YN129" s="26"/>
      <c r="YO129" s="26"/>
      <c r="YP129" s="26"/>
      <c r="YQ129" s="26"/>
      <c r="YR129" s="26"/>
      <c r="YS129" s="26"/>
      <c r="YT129" s="26"/>
      <c r="YU129" s="26"/>
      <c r="YV129" s="26"/>
      <c r="YW129" s="26"/>
      <c r="YX129" s="26"/>
      <c r="YY129" s="26"/>
      <c r="YZ129" s="26"/>
      <c r="ZA129" s="26"/>
      <c r="ZB129" s="26"/>
      <c r="ZC129" s="26"/>
      <c r="ZD129" s="26"/>
      <c r="ZE129" s="26"/>
      <c r="ZF129" s="26"/>
      <c r="ZG129" s="26"/>
      <c r="ZH129" s="26"/>
      <c r="ZI129" s="26"/>
      <c r="ZJ129" s="26"/>
      <c r="ZK129" s="26"/>
      <c r="ZL129" s="26"/>
      <c r="ZM129" s="26"/>
      <c r="ZN129" s="26"/>
      <c r="ZO129" s="26"/>
      <c r="ZP129" s="26"/>
      <c r="ZQ129" s="26"/>
      <c r="ZR129" s="26"/>
      <c r="ZS129" s="26"/>
      <c r="ZT129" s="26"/>
      <c r="ZU129" s="26"/>
      <c r="ZV129" s="26"/>
      <c r="ZW129" s="26"/>
      <c r="ZX129" s="26"/>
      <c r="ZY129" s="26"/>
      <c r="ZZ129" s="26"/>
      <c r="AAA129" s="26"/>
      <c r="AAB129" s="26"/>
      <c r="AAC129" s="26"/>
      <c r="AAD129" s="26"/>
      <c r="AAE129" s="26"/>
      <c r="AAF129" s="26"/>
      <c r="AAG129" s="26"/>
      <c r="AAH129" s="26"/>
      <c r="AAI129" s="26"/>
      <c r="AAJ129" s="26"/>
      <c r="AAK129" s="26"/>
      <c r="AAL129" s="26"/>
      <c r="AAM129" s="26"/>
      <c r="AAN129" s="26"/>
      <c r="AAO129" s="26"/>
      <c r="AAP129" s="26"/>
      <c r="AAQ129" s="26"/>
      <c r="AAR129" s="26"/>
      <c r="AAS129" s="26"/>
      <c r="AAT129" s="26"/>
      <c r="AAU129" s="26"/>
      <c r="AAV129" s="26"/>
      <c r="AAW129" s="26"/>
      <c r="AAX129" s="26"/>
      <c r="AAY129" s="26"/>
      <c r="AAZ129" s="26"/>
      <c r="ABA129" s="26"/>
      <c r="ABB129" s="26"/>
      <c r="ABC129" s="26"/>
      <c r="ABD129" s="26"/>
      <c r="ABE129" s="26"/>
      <c r="ABF129" s="26"/>
      <c r="ABG129" s="26"/>
      <c r="ABH129" s="26"/>
      <c r="ABI129" s="26"/>
      <c r="ABJ129" s="26"/>
      <c r="ABK129" s="26"/>
      <c r="ABL129" s="26"/>
      <c r="ABM129" s="26"/>
      <c r="ABN129" s="26"/>
      <c r="ABO129" s="26"/>
      <c r="ABP129" s="26"/>
      <c r="ABQ129" s="26"/>
      <c r="ABR129" s="26"/>
      <c r="ABS129" s="26"/>
      <c r="ABT129" s="26"/>
      <c r="ABU129" s="26"/>
      <c r="ABV129" s="26"/>
      <c r="ABW129" s="26"/>
      <c r="ABX129" s="26"/>
      <c r="ABY129" s="26"/>
      <c r="ABZ129" s="26"/>
      <c r="ACA129" s="26"/>
      <c r="ACB129" s="26"/>
      <c r="ACC129" s="26"/>
      <c r="ACD129" s="26"/>
      <c r="ACE129" s="26"/>
      <c r="ACF129" s="26"/>
      <c r="ACG129" s="26"/>
      <c r="ACH129" s="26"/>
      <c r="ACI129" s="26"/>
      <c r="ACJ129" s="26"/>
      <c r="ACK129" s="26"/>
      <c r="ACL129" s="26"/>
      <c r="ACM129" s="26"/>
      <c r="ACN129" s="26"/>
      <c r="ACO129" s="26"/>
      <c r="ACP129" s="26"/>
      <c r="ACQ129" s="26"/>
      <c r="ACR129" s="26"/>
      <c r="ACS129" s="26"/>
      <c r="ACT129" s="26"/>
      <c r="ACU129" s="26"/>
      <c r="ACV129" s="26"/>
      <c r="ACW129" s="26"/>
      <c r="ACX129" s="26"/>
      <c r="ACY129" s="26"/>
      <c r="ACZ129" s="26"/>
      <c r="ADA129" s="26"/>
      <c r="ADB129" s="26"/>
      <c r="ADC129" s="26"/>
      <c r="ADD129" s="26"/>
      <c r="ADE129" s="26"/>
      <c r="ADF129" s="26"/>
      <c r="ADG129" s="26"/>
      <c r="ADH129" s="26"/>
      <c r="ADI129" s="26"/>
      <c r="ADJ129" s="26"/>
      <c r="ADK129" s="26"/>
      <c r="ADL129" s="26"/>
      <c r="ADM129" s="26"/>
      <c r="ADN129" s="26"/>
      <c r="ADO129" s="26"/>
      <c r="ADP129" s="26"/>
      <c r="ADQ129" s="26"/>
      <c r="ADR129" s="26"/>
      <c r="ADS129" s="26"/>
      <c r="ADT129" s="26"/>
      <c r="ADU129" s="26"/>
      <c r="ADV129" s="26"/>
      <c r="ADW129" s="26"/>
      <c r="ADX129" s="26"/>
      <c r="ADY129" s="26"/>
      <c r="ADZ129" s="26"/>
      <c r="AEA129" s="26"/>
      <c r="AEB129" s="26"/>
      <c r="AEC129" s="26"/>
      <c r="AED129" s="26"/>
      <c r="AEE129" s="26"/>
      <c r="AEF129" s="26"/>
      <c r="AEG129" s="26"/>
      <c r="AEH129" s="26"/>
      <c r="AEI129" s="26"/>
      <c r="AEJ129" s="26"/>
      <c r="AEK129" s="26"/>
      <c r="AEL129" s="26"/>
      <c r="AEM129" s="26"/>
      <c r="AEN129" s="26"/>
      <c r="AEO129" s="26"/>
      <c r="AEP129" s="26"/>
      <c r="AEQ129" s="26"/>
      <c r="AER129" s="26"/>
      <c r="AES129" s="26"/>
      <c r="AET129" s="26"/>
      <c r="AEU129" s="26"/>
      <c r="AEV129" s="26"/>
      <c r="AEW129" s="26"/>
      <c r="AEX129" s="26"/>
      <c r="AEY129" s="26"/>
      <c r="AEZ129" s="26"/>
      <c r="AFA129" s="26"/>
      <c r="AFB129" s="26"/>
      <c r="AFC129" s="26"/>
      <c r="AFD129" s="26"/>
      <c r="AFE129" s="26"/>
      <c r="AFF129" s="26"/>
      <c r="AFG129" s="26"/>
      <c r="AFH129" s="26"/>
      <c r="AFI129" s="26"/>
      <c r="AFJ129" s="26"/>
      <c r="AFK129" s="26"/>
      <c r="AFL129" s="26"/>
      <c r="AFM129" s="26"/>
      <c r="AFN129" s="26"/>
      <c r="AFO129" s="26"/>
      <c r="AFP129" s="26"/>
      <c r="AFQ129" s="26"/>
      <c r="AFR129" s="26"/>
      <c r="AFS129" s="26"/>
      <c r="AFT129" s="26"/>
      <c r="AFU129" s="26"/>
      <c r="AFV129" s="26"/>
      <c r="AFW129" s="26"/>
      <c r="AFX129" s="26"/>
      <c r="AFY129" s="26"/>
      <c r="AFZ129" s="26"/>
      <c r="AGA129" s="26"/>
      <c r="AGB129" s="26"/>
      <c r="AGC129" s="26"/>
      <c r="AGD129" s="26"/>
      <c r="AGE129" s="26"/>
      <c r="AGF129" s="26"/>
      <c r="AGG129" s="26"/>
      <c r="AGH129" s="26"/>
      <c r="AGI129" s="26"/>
      <c r="AGJ129" s="26"/>
      <c r="AGK129" s="26"/>
      <c r="AGL129" s="26"/>
      <c r="AGM129" s="26"/>
      <c r="AGN129" s="26"/>
      <c r="AGO129" s="26"/>
      <c r="AGP129" s="26"/>
      <c r="AGQ129" s="26"/>
      <c r="AGR129" s="26"/>
      <c r="AGS129" s="26"/>
      <c r="AGT129" s="26"/>
      <c r="AGU129" s="26"/>
      <c r="AGV129" s="26"/>
      <c r="AGW129" s="26"/>
      <c r="AGX129" s="26"/>
      <c r="AGY129" s="26"/>
      <c r="AGZ129" s="26"/>
      <c r="AHA129" s="26"/>
      <c r="AHB129" s="26"/>
      <c r="AHC129" s="26"/>
      <c r="AHD129" s="26"/>
      <c r="AHE129" s="26"/>
      <c r="AHF129" s="26"/>
      <c r="AHG129" s="26"/>
      <c r="AHH129" s="26"/>
      <c r="AHI129" s="26"/>
      <c r="AHJ129" s="26"/>
      <c r="AHK129" s="26"/>
      <c r="AHL129" s="26"/>
      <c r="AHM129" s="26"/>
      <c r="AHN129" s="26"/>
      <c r="AHO129" s="26"/>
      <c r="AHP129" s="26"/>
      <c r="AHQ129" s="26"/>
      <c r="AHR129" s="26"/>
      <c r="AHS129" s="26"/>
      <c r="AHT129" s="26"/>
      <c r="AHU129" s="26"/>
      <c r="AHV129" s="26"/>
      <c r="AHW129" s="26"/>
      <c r="AHX129" s="26"/>
      <c r="AHY129" s="26"/>
      <c r="AHZ129" s="26"/>
      <c r="AIA129" s="26"/>
      <c r="AIB129" s="26"/>
      <c r="AIC129" s="26"/>
      <c r="AID129" s="26"/>
      <c r="AIE129" s="26"/>
      <c r="AIF129" s="26"/>
      <c r="AIG129" s="26"/>
      <c r="AIH129" s="26"/>
      <c r="AII129" s="26"/>
      <c r="AIJ129" s="26"/>
      <c r="AIK129" s="26"/>
      <c r="AIL129" s="26"/>
      <c r="AIM129" s="26"/>
      <c r="AIN129" s="26"/>
      <c r="AIO129" s="26"/>
      <c r="AIP129" s="26"/>
      <c r="AIQ129" s="26"/>
      <c r="AIR129" s="26"/>
      <c r="AIS129" s="26"/>
      <c r="AIT129" s="26"/>
      <c r="AIU129" s="26"/>
      <c r="AIV129" s="26"/>
      <c r="AIW129" s="26"/>
      <c r="AIX129" s="26"/>
      <c r="AIY129" s="26"/>
      <c r="AIZ129" s="26"/>
      <c r="AJA129" s="26"/>
      <c r="AJB129" s="26"/>
      <c r="AJC129" s="26"/>
      <c r="AJD129" s="26"/>
      <c r="AJE129" s="26"/>
      <c r="AJF129" s="26"/>
      <c r="AJG129" s="26"/>
      <c r="AJH129" s="26"/>
      <c r="AJI129" s="26"/>
      <c r="AJJ129" s="26"/>
      <c r="AJK129" s="26"/>
      <c r="AJL129" s="26"/>
      <c r="AJM129" s="26"/>
      <c r="AJN129" s="26"/>
      <c r="AJO129" s="26"/>
      <c r="AJP129" s="26"/>
      <c r="AJQ129" s="26"/>
      <c r="AJR129" s="26"/>
      <c r="AJS129" s="26"/>
      <c r="AJT129" s="26"/>
      <c r="AJU129" s="26"/>
      <c r="AJV129" s="26"/>
      <c r="AJW129" s="26"/>
      <c r="AJX129" s="26"/>
      <c r="AJY129" s="26"/>
      <c r="AJZ129" s="26"/>
      <c r="AKA129" s="26"/>
      <c r="AKB129" s="26"/>
      <c r="AKC129" s="26"/>
      <c r="AKD129" s="26"/>
      <c r="AKE129" s="26"/>
      <c r="AKF129" s="26"/>
      <c r="AKG129" s="26"/>
      <c r="AKH129" s="26"/>
      <c r="AKI129" s="26"/>
      <c r="AKJ129" s="26"/>
      <c r="AKK129" s="26"/>
      <c r="AKL129" s="26"/>
      <c r="AKM129" s="26"/>
      <c r="AKN129" s="26"/>
      <c r="AKO129" s="26"/>
      <c r="AKP129" s="26"/>
      <c r="AKQ129" s="26"/>
      <c r="AKR129" s="26"/>
      <c r="AKS129" s="26"/>
      <c r="AKT129" s="26"/>
      <c r="AKU129" s="26"/>
      <c r="AKV129" s="26"/>
      <c r="AKW129" s="26"/>
      <c r="AKX129" s="26"/>
      <c r="AKY129" s="26"/>
      <c r="AKZ129" s="26"/>
      <c r="ALA129" s="26"/>
      <c r="ALB129" s="26"/>
      <c r="ALC129" s="26"/>
      <c r="ALD129" s="26"/>
      <c r="ALE129" s="26"/>
      <c r="ALF129" s="26"/>
      <c r="ALG129" s="26"/>
      <c r="ALH129" s="26"/>
      <c r="ALI129" s="26"/>
      <c r="ALJ129" s="26"/>
      <c r="ALK129" s="26"/>
      <c r="ALL129" s="26"/>
      <c r="ALM129" s="26"/>
      <c r="ALN129" s="26"/>
      <c r="ALO129" s="26"/>
      <c r="ALP129" s="26"/>
      <c r="ALQ129" s="26"/>
      <c r="ALR129" s="26"/>
      <c r="ALS129" s="26"/>
      <c r="ALT129" s="26"/>
      <c r="ALU129" s="26"/>
      <c r="ALV129" s="26"/>
      <c r="ALW129" s="26"/>
      <c r="ALX129" s="26"/>
      <c r="ALY129" s="26"/>
      <c r="ALZ129" s="26"/>
      <c r="AMA129" s="26"/>
      <c r="AMB129" s="26"/>
      <c r="AMC129" s="26"/>
      <c r="AMD129" s="26"/>
      <c r="AME129" s="26"/>
      <c r="AMF129" s="26"/>
    </row>
    <row r="130" spans="1:1022">
      <c r="A130" s="15" t="s">
        <v>121</v>
      </c>
      <c r="B130" s="37" t="s">
        <v>413</v>
      </c>
      <c r="C130" s="37" t="s">
        <v>414</v>
      </c>
      <c r="D130" s="37"/>
      <c r="E130" s="38"/>
      <c r="F130" s="37" t="s">
        <v>415</v>
      </c>
      <c r="G130" s="39" t="s">
        <v>416</v>
      </c>
      <c r="H130" s="39">
        <v>11</v>
      </c>
      <c r="I130" s="37" t="s">
        <v>23</v>
      </c>
      <c r="J130" s="40">
        <f>$J$2*H130</f>
        <v>33550</v>
      </c>
      <c r="K130" s="21" t="s">
        <v>417</v>
      </c>
      <c r="L130" s="41">
        <v>42209</v>
      </c>
      <c r="M130" s="41">
        <v>42227</v>
      </c>
      <c r="N130" s="138" t="s">
        <v>418</v>
      </c>
      <c r="O130" s="42"/>
      <c r="P130" s="50"/>
      <c r="Q130" s="26"/>
      <c r="R130" s="78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  <c r="TK130" s="26"/>
      <c r="TL130" s="26"/>
      <c r="TM130" s="26"/>
      <c r="TN130" s="26"/>
      <c r="TO130" s="26"/>
      <c r="TP130" s="26"/>
      <c r="TQ130" s="26"/>
      <c r="TR130" s="26"/>
      <c r="TS130" s="26"/>
      <c r="TT130" s="26"/>
      <c r="TU130" s="26"/>
      <c r="TV130" s="26"/>
      <c r="TW130" s="26"/>
      <c r="TX130" s="26"/>
      <c r="TY130" s="26"/>
      <c r="TZ130" s="26"/>
      <c r="UA130" s="26"/>
      <c r="UB130" s="26"/>
      <c r="UC130" s="26"/>
      <c r="UD130" s="26"/>
      <c r="UE130" s="26"/>
      <c r="UF130" s="26"/>
      <c r="UG130" s="26"/>
      <c r="UH130" s="26"/>
      <c r="UI130" s="26"/>
      <c r="UJ130" s="26"/>
      <c r="UK130" s="26"/>
      <c r="UL130" s="26"/>
      <c r="UM130" s="26"/>
      <c r="UN130" s="26"/>
      <c r="UO130" s="26"/>
      <c r="UP130" s="26"/>
      <c r="UQ130" s="26"/>
      <c r="UR130" s="26"/>
      <c r="US130" s="26"/>
      <c r="UT130" s="26"/>
      <c r="UU130" s="26"/>
      <c r="UV130" s="26"/>
      <c r="UW130" s="26"/>
      <c r="UX130" s="26"/>
      <c r="UY130" s="26"/>
      <c r="UZ130" s="26"/>
      <c r="VA130" s="26"/>
      <c r="VB130" s="26"/>
      <c r="VC130" s="26"/>
      <c r="VD130" s="26"/>
      <c r="VE130" s="26"/>
      <c r="VF130" s="26"/>
      <c r="VG130" s="26"/>
      <c r="VH130" s="26"/>
      <c r="VI130" s="26"/>
      <c r="VJ130" s="26"/>
      <c r="VK130" s="26"/>
      <c r="VL130" s="26"/>
      <c r="VM130" s="26"/>
      <c r="VN130" s="26"/>
      <c r="VO130" s="26"/>
      <c r="VP130" s="26"/>
      <c r="VQ130" s="26"/>
      <c r="VR130" s="26"/>
      <c r="VS130" s="26"/>
      <c r="VT130" s="26"/>
      <c r="VU130" s="26"/>
      <c r="VV130" s="26"/>
      <c r="VW130" s="26"/>
      <c r="VX130" s="26"/>
      <c r="VY130" s="26"/>
      <c r="VZ130" s="26"/>
      <c r="WA130" s="26"/>
      <c r="WB130" s="26"/>
      <c r="WC130" s="26"/>
      <c r="WD130" s="26"/>
      <c r="WE130" s="26"/>
      <c r="WF130" s="26"/>
      <c r="WG130" s="26"/>
      <c r="WH130" s="26"/>
      <c r="WI130" s="26"/>
      <c r="WJ130" s="26"/>
      <c r="WK130" s="26"/>
      <c r="WL130" s="26"/>
      <c r="WM130" s="26"/>
      <c r="WN130" s="26"/>
      <c r="WO130" s="26"/>
      <c r="WP130" s="26"/>
      <c r="WQ130" s="26"/>
      <c r="WR130" s="26"/>
      <c r="WS130" s="26"/>
      <c r="WT130" s="26"/>
      <c r="WU130" s="26"/>
      <c r="WV130" s="26"/>
      <c r="WW130" s="26"/>
      <c r="WX130" s="26"/>
      <c r="WY130" s="26"/>
      <c r="WZ130" s="26"/>
      <c r="XA130" s="26"/>
      <c r="XB130" s="26"/>
      <c r="XC130" s="26"/>
      <c r="XD130" s="26"/>
      <c r="XE130" s="26"/>
      <c r="XF130" s="26"/>
      <c r="XG130" s="26"/>
      <c r="XH130" s="26"/>
      <c r="XI130" s="26"/>
      <c r="XJ130" s="26"/>
      <c r="XK130" s="26"/>
      <c r="XL130" s="26"/>
      <c r="XM130" s="26"/>
      <c r="XN130" s="26"/>
      <c r="XO130" s="26"/>
      <c r="XP130" s="26"/>
      <c r="XQ130" s="26"/>
      <c r="XR130" s="26"/>
      <c r="XS130" s="26"/>
      <c r="XT130" s="26"/>
      <c r="XU130" s="26"/>
      <c r="XV130" s="26"/>
      <c r="XW130" s="26"/>
      <c r="XX130" s="26"/>
      <c r="XY130" s="26"/>
      <c r="XZ130" s="26"/>
      <c r="YA130" s="26"/>
      <c r="YB130" s="26"/>
      <c r="YC130" s="26"/>
      <c r="YD130" s="26"/>
      <c r="YE130" s="26"/>
      <c r="YF130" s="26"/>
      <c r="YG130" s="26"/>
      <c r="YH130" s="26"/>
      <c r="YI130" s="26"/>
      <c r="YJ130" s="26"/>
      <c r="YK130" s="26"/>
      <c r="YL130" s="26"/>
      <c r="YM130" s="26"/>
      <c r="YN130" s="26"/>
      <c r="YO130" s="26"/>
      <c r="YP130" s="26"/>
      <c r="YQ130" s="26"/>
      <c r="YR130" s="26"/>
      <c r="YS130" s="26"/>
      <c r="YT130" s="26"/>
      <c r="YU130" s="26"/>
      <c r="YV130" s="26"/>
      <c r="YW130" s="26"/>
      <c r="YX130" s="26"/>
      <c r="YY130" s="26"/>
      <c r="YZ130" s="26"/>
      <c r="ZA130" s="26"/>
      <c r="ZB130" s="26"/>
      <c r="ZC130" s="26"/>
      <c r="ZD130" s="26"/>
      <c r="ZE130" s="26"/>
      <c r="ZF130" s="26"/>
      <c r="ZG130" s="26"/>
      <c r="ZH130" s="26"/>
      <c r="ZI130" s="26"/>
      <c r="ZJ130" s="26"/>
      <c r="ZK130" s="26"/>
      <c r="ZL130" s="26"/>
      <c r="ZM130" s="26"/>
      <c r="ZN130" s="26"/>
      <c r="ZO130" s="26"/>
      <c r="ZP130" s="26"/>
      <c r="ZQ130" s="26"/>
      <c r="ZR130" s="26"/>
      <c r="ZS130" s="26"/>
      <c r="ZT130" s="26"/>
      <c r="ZU130" s="26"/>
      <c r="ZV130" s="26"/>
      <c r="ZW130" s="26"/>
      <c r="ZX130" s="26"/>
      <c r="ZY130" s="26"/>
      <c r="ZZ130" s="26"/>
      <c r="AAA130" s="26"/>
      <c r="AAB130" s="26"/>
      <c r="AAC130" s="26"/>
      <c r="AAD130" s="26"/>
      <c r="AAE130" s="26"/>
      <c r="AAF130" s="26"/>
      <c r="AAG130" s="26"/>
      <c r="AAH130" s="26"/>
      <c r="AAI130" s="26"/>
      <c r="AAJ130" s="26"/>
      <c r="AAK130" s="26"/>
      <c r="AAL130" s="26"/>
      <c r="AAM130" s="26"/>
      <c r="AAN130" s="26"/>
      <c r="AAO130" s="26"/>
      <c r="AAP130" s="26"/>
      <c r="AAQ130" s="26"/>
      <c r="AAR130" s="26"/>
      <c r="AAS130" s="26"/>
      <c r="AAT130" s="26"/>
      <c r="AAU130" s="26"/>
      <c r="AAV130" s="26"/>
      <c r="AAW130" s="26"/>
      <c r="AAX130" s="26"/>
      <c r="AAY130" s="26"/>
      <c r="AAZ130" s="26"/>
      <c r="ABA130" s="26"/>
      <c r="ABB130" s="26"/>
      <c r="ABC130" s="26"/>
      <c r="ABD130" s="26"/>
      <c r="ABE130" s="26"/>
      <c r="ABF130" s="26"/>
      <c r="ABG130" s="26"/>
      <c r="ABH130" s="26"/>
      <c r="ABI130" s="26"/>
      <c r="ABJ130" s="26"/>
      <c r="ABK130" s="26"/>
      <c r="ABL130" s="26"/>
      <c r="ABM130" s="26"/>
      <c r="ABN130" s="26"/>
      <c r="ABO130" s="26"/>
      <c r="ABP130" s="26"/>
      <c r="ABQ130" s="26"/>
      <c r="ABR130" s="26"/>
      <c r="ABS130" s="26"/>
      <c r="ABT130" s="26"/>
      <c r="ABU130" s="26"/>
      <c r="ABV130" s="26"/>
      <c r="ABW130" s="26"/>
      <c r="ABX130" s="26"/>
      <c r="ABY130" s="26"/>
      <c r="ABZ130" s="26"/>
      <c r="ACA130" s="26"/>
      <c r="ACB130" s="26"/>
      <c r="ACC130" s="26"/>
      <c r="ACD130" s="26"/>
      <c r="ACE130" s="26"/>
      <c r="ACF130" s="26"/>
      <c r="ACG130" s="26"/>
      <c r="ACH130" s="26"/>
      <c r="ACI130" s="26"/>
      <c r="ACJ130" s="26"/>
      <c r="ACK130" s="26"/>
      <c r="ACL130" s="26"/>
      <c r="ACM130" s="26"/>
      <c r="ACN130" s="26"/>
      <c r="ACO130" s="26"/>
      <c r="ACP130" s="26"/>
      <c r="ACQ130" s="26"/>
      <c r="ACR130" s="26"/>
      <c r="ACS130" s="26"/>
      <c r="ACT130" s="26"/>
      <c r="ACU130" s="26"/>
      <c r="ACV130" s="26"/>
      <c r="ACW130" s="26"/>
      <c r="ACX130" s="26"/>
      <c r="ACY130" s="26"/>
      <c r="ACZ130" s="26"/>
      <c r="ADA130" s="26"/>
      <c r="ADB130" s="26"/>
      <c r="ADC130" s="26"/>
      <c r="ADD130" s="26"/>
      <c r="ADE130" s="26"/>
      <c r="ADF130" s="26"/>
      <c r="ADG130" s="26"/>
      <c r="ADH130" s="26"/>
      <c r="ADI130" s="26"/>
      <c r="ADJ130" s="26"/>
      <c r="ADK130" s="26"/>
      <c r="ADL130" s="26"/>
      <c r="ADM130" s="26"/>
      <c r="ADN130" s="26"/>
      <c r="ADO130" s="26"/>
      <c r="ADP130" s="26"/>
      <c r="ADQ130" s="26"/>
      <c r="ADR130" s="26"/>
      <c r="ADS130" s="26"/>
      <c r="ADT130" s="26"/>
      <c r="ADU130" s="26"/>
      <c r="ADV130" s="26"/>
      <c r="ADW130" s="26"/>
      <c r="ADX130" s="26"/>
      <c r="ADY130" s="26"/>
      <c r="ADZ130" s="26"/>
      <c r="AEA130" s="26"/>
      <c r="AEB130" s="26"/>
      <c r="AEC130" s="26"/>
      <c r="AED130" s="26"/>
      <c r="AEE130" s="26"/>
      <c r="AEF130" s="26"/>
      <c r="AEG130" s="26"/>
      <c r="AEH130" s="26"/>
      <c r="AEI130" s="26"/>
      <c r="AEJ130" s="26"/>
      <c r="AEK130" s="26"/>
      <c r="AEL130" s="26"/>
      <c r="AEM130" s="26"/>
      <c r="AEN130" s="26"/>
      <c r="AEO130" s="26"/>
      <c r="AEP130" s="26"/>
      <c r="AEQ130" s="26"/>
      <c r="AER130" s="26"/>
      <c r="AES130" s="26"/>
      <c r="AET130" s="26"/>
      <c r="AEU130" s="26"/>
      <c r="AEV130" s="26"/>
      <c r="AEW130" s="26"/>
      <c r="AEX130" s="26"/>
      <c r="AEY130" s="26"/>
      <c r="AEZ130" s="26"/>
      <c r="AFA130" s="26"/>
      <c r="AFB130" s="26"/>
      <c r="AFC130" s="26"/>
      <c r="AFD130" s="26"/>
      <c r="AFE130" s="26"/>
      <c r="AFF130" s="26"/>
      <c r="AFG130" s="26"/>
      <c r="AFH130" s="26"/>
      <c r="AFI130" s="26"/>
      <c r="AFJ130" s="26"/>
      <c r="AFK130" s="26"/>
      <c r="AFL130" s="26"/>
      <c r="AFM130" s="26"/>
      <c r="AFN130" s="26"/>
      <c r="AFO130" s="26"/>
      <c r="AFP130" s="26"/>
      <c r="AFQ130" s="26"/>
      <c r="AFR130" s="26"/>
      <c r="AFS130" s="26"/>
      <c r="AFT130" s="26"/>
      <c r="AFU130" s="26"/>
      <c r="AFV130" s="26"/>
      <c r="AFW130" s="26"/>
      <c r="AFX130" s="26"/>
      <c r="AFY130" s="26"/>
      <c r="AFZ130" s="26"/>
      <c r="AGA130" s="26"/>
      <c r="AGB130" s="26"/>
      <c r="AGC130" s="26"/>
      <c r="AGD130" s="26"/>
      <c r="AGE130" s="26"/>
      <c r="AGF130" s="26"/>
      <c r="AGG130" s="26"/>
      <c r="AGH130" s="26"/>
      <c r="AGI130" s="26"/>
      <c r="AGJ130" s="26"/>
      <c r="AGK130" s="26"/>
      <c r="AGL130" s="26"/>
      <c r="AGM130" s="26"/>
      <c r="AGN130" s="26"/>
      <c r="AGO130" s="26"/>
      <c r="AGP130" s="26"/>
      <c r="AGQ130" s="26"/>
      <c r="AGR130" s="26"/>
      <c r="AGS130" s="26"/>
      <c r="AGT130" s="26"/>
      <c r="AGU130" s="26"/>
      <c r="AGV130" s="26"/>
      <c r="AGW130" s="26"/>
      <c r="AGX130" s="26"/>
      <c r="AGY130" s="26"/>
      <c r="AGZ130" s="26"/>
      <c r="AHA130" s="26"/>
      <c r="AHB130" s="26"/>
      <c r="AHC130" s="26"/>
      <c r="AHD130" s="26"/>
      <c r="AHE130" s="26"/>
      <c r="AHF130" s="26"/>
      <c r="AHG130" s="26"/>
      <c r="AHH130" s="26"/>
      <c r="AHI130" s="26"/>
      <c r="AHJ130" s="26"/>
      <c r="AHK130" s="26"/>
      <c r="AHL130" s="26"/>
      <c r="AHM130" s="26"/>
      <c r="AHN130" s="26"/>
      <c r="AHO130" s="26"/>
      <c r="AHP130" s="26"/>
      <c r="AHQ130" s="26"/>
      <c r="AHR130" s="26"/>
      <c r="AHS130" s="26"/>
      <c r="AHT130" s="26"/>
      <c r="AHU130" s="26"/>
      <c r="AHV130" s="26"/>
      <c r="AHW130" s="26"/>
      <c r="AHX130" s="26"/>
      <c r="AHY130" s="26"/>
      <c r="AHZ130" s="26"/>
      <c r="AIA130" s="26"/>
      <c r="AIB130" s="26"/>
      <c r="AIC130" s="26"/>
      <c r="AID130" s="26"/>
      <c r="AIE130" s="26"/>
      <c r="AIF130" s="26"/>
      <c r="AIG130" s="26"/>
      <c r="AIH130" s="26"/>
      <c r="AII130" s="26"/>
      <c r="AIJ130" s="26"/>
      <c r="AIK130" s="26"/>
      <c r="AIL130" s="26"/>
      <c r="AIM130" s="26"/>
      <c r="AIN130" s="26"/>
      <c r="AIO130" s="26"/>
      <c r="AIP130" s="26"/>
      <c r="AIQ130" s="26"/>
      <c r="AIR130" s="26"/>
      <c r="AIS130" s="26"/>
      <c r="AIT130" s="26"/>
      <c r="AIU130" s="26"/>
      <c r="AIV130" s="26"/>
      <c r="AIW130" s="26"/>
      <c r="AIX130" s="26"/>
      <c r="AIY130" s="26"/>
      <c r="AIZ130" s="26"/>
      <c r="AJA130" s="26"/>
      <c r="AJB130" s="26"/>
      <c r="AJC130" s="26"/>
      <c r="AJD130" s="26"/>
      <c r="AJE130" s="26"/>
      <c r="AJF130" s="26"/>
      <c r="AJG130" s="26"/>
      <c r="AJH130" s="26"/>
      <c r="AJI130" s="26"/>
      <c r="AJJ130" s="26"/>
      <c r="AJK130" s="26"/>
      <c r="AJL130" s="26"/>
      <c r="AJM130" s="26"/>
      <c r="AJN130" s="26"/>
      <c r="AJO130" s="26"/>
      <c r="AJP130" s="26"/>
      <c r="AJQ130" s="26"/>
      <c r="AJR130" s="26"/>
      <c r="AJS130" s="26"/>
      <c r="AJT130" s="26"/>
      <c r="AJU130" s="26"/>
      <c r="AJV130" s="26"/>
      <c r="AJW130" s="26"/>
      <c r="AJX130" s="26"/>
      <c r="AJY130" s="26"/>
      <c r="AJZ130" s="26"/>
      <c r="AKA130" s="26"/>
      <c r="AKB130" s="26"/>
      <c r="AKC130" s="26"/>
      <c r="AKD130" s="26"/>
      <c r="AKE130" s="26"/>
      <c r="AKF130" s="26"/>
      <c r="AKG130" s="26"/>
      <c r="AKH130" s="26"/>
      <c r="AKI130" s="26"/>
      <c r="AKJ130" s="26"/>
      <c r="AKK130" s="26"/>
      <c r="AKL130" s="26"/>
      <c r="AKM130" s="26"/>
      <c r="AKN130" s="26"/>
      <c r="AKO130" s="26"/>
      <c r="AKP130" s="26"/>
      <c r="AKQ130" s="26"/>
      <c r="AKR130" s="26"/>
      <c r="AKS130" s="26"/>
      <c r="AKT130" s="26"/>
      <c r="AKU130" s="26"/>
      <c r="AKV130" s="26"/>
      <c r="AKW130" s="26"/>
      <c r="AKX130" s="26"/>
      <c r="AKY130" s="26"/>
      <c r="AKZ130" s="26"/>
      <c r="ALA130" s="26"/>
      <c r="ALB130" s="26"/>
      <c r="ALC130" s="26"/>
      <c r="ALD130" s="26"/>
      <c r="ALE130" s="26"/>
      <c r="ALF130" s="26"/>
      <c r="ALG130" s="26"/>
      <c r="ALH130" s="26"/>
      <c r="ALI130" s="26"/>
      <c r="ALJ130" s="26"/>
      <c r="ALK130" s="26"/>
      <c r="ALL130" s="26"/>
      <c r="ALM130" s="26"/>
      <c r="ALN130" s="26"/>
      <c r="ALO130" s="26"/>
      <c r="ALP130" s="26"/>
      <c r="ALQ130" s="26"/>
      <c r="ALR130" s="26"/>
      <c r="ALS130" s="26"/>
      <c r="ALT130" s="26"/>
      <c r="ALU130" s="26"/>
      <c r="ALV130" s="26"/>
      <c r="ALW130" s="26"/>
      <c r="ALX130" s="26"/>
      <c r="ALY130" s="26"/>
      <c r="ALZ130" s="26"/>
      <c r="AMA130" s="26"/>
      <c r="AMB130" s="26"/>
      <c r="AMC130" s="26"/>
      <c r="AMD130" s="26"/>
      <c r="AME130" s="26"/>
      <c r="AMF130" s="26"/>
      <c r="AMH130" s="46"/>
    </row>
    <row r="131" spans="1:1022">
      <c r="A131" s="15"/>
      <c r="B131" s="37"/>
      <c r="C131" s="37"/>
      <c r="D131" s="37"/>
      <c r="E131" s="38"/>
      <c r="F131" s="37"/>
      <c r="G131" s="39"/>
      <c r="H131" s="39"/>
      <c r="I131" s="37"/>
      <c r="J131" s="40"/>
      <c r="K131" s="21"/>
      <c r="L131" s="41"/>
      <c r="M131" s="41"/>
      <c r="N131" s="47"/>
      <c r="O131" s="42"/>
      <c r="P131" s="50"/>
      <c r="Q131" s="26"/>
      <c r="R131" s="78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  <c r="TK131" s="26"/>
      <c r="TL131" s="26"/>
      <c r="TM131" s="26"/>
      <c r="TN131" s="26"/>
      <c r="TO131" s="26"/>
      <c r="TP131" s="26"/>
      <c r="TQ131" s="26"/>
      <c r="TR131" s="26"/>
      <c r="TS131" s="26"/>
      <c r="TT131" s="26"/>
      <c r="TU131" s="26"/>
      <c r="TV131" s="26"/>
      <c r="TW131" s="26"/>
      <c r="TX131" s="26"/>
      <c r="TY131" s="26"/>
      <c r="TZ131" s="26"/>
      <c r="UA131" s="26"/>
      <c r="UB131" s="26"/>
      <c r="UC131" s="26"/>
      <c r="UD131" s="26"/>
      <c r="UE131" s="26"/>
      <c r="UF131" s="26"/>
      <c r="UG131" s="26"/>
      <c r="UH131" s="26"/>
      <c r="UI131" s="26"/>
      <c r="UJ131" s="26"/>
      <c r="UK131" s="26"/>
      <c r="UL131" s="26"/>
      <c r="UM131" s="26"/>
      <c r="UN131" s="26"/>
      <c r="UO131" s="26"/>
      <c r="UP131" s="26"/>
      <c r="UQ131" s="26"/>
      <c r="UR131" s="26"/>
      <c r="US131" s="26"/>
      <c r="UT131" s="26"/>
      <c r="UU131" s="26"/>
      <c r="UV131" s="26"/>
      <c r="UW131" s="26"/>
      <c r="UX131" s="26"/>
      <c r="UY131" s="26"/>
      <c r="UZ131" s="26"/>
      <c r="VA131" s="26"/>
      <c r="VB131" s="26"/>
      <c r="VC131" s="26"/>
      <c r="VD131" s="26"/>
      <c r="VE131" s="26"/>
      <c r="VF131" s="26"/>
      <c r="VG131" s="26"/>
      <c r="VH131" s="26"/>
      <c r="VI131" s="26"/>
      <c r="VJ131" s="26"/>
      <c r="VK131" s="26"/>
      <c r="VL131" s="26"/>
      <c r="VM131" s="26"/>
      <c r="VN131" s="26"/>
      <c r="VO131" s="26"/>
      <c r="VP131" s="26"/>
      <c r="VQ131" s="26"/>
      <c r="VR131" s="26"/>
      <c r="VS131" s="26"/>
      <c r="VT131" s="26"/>
      <c r="VU131" s="26"/>
      <c r="VV131" s="26"/>
      <c r="VW131" s="26"/>
      <c r="VX131" s="26"/>
      <c r="VY131" s="26"/>
      <c r="VZ131" s="26"/>
      <c r="WA131" s="26"/>
      <c r="WB131" s="26"/>
      <c r="WC131" s="26"/>
      <c r="WD131" s="26"/>
      <c r="WE131" s="26"/>
      <c r="WF131" s="26"/>
      <c r="WG131" s="26"/>
      <c r="WH131" s="26"/>
      <c r="WI131" s="26"/>
      <c r="WJ131" s="26"/>
      <c r="WK131" s="26"/>
      <c r="WL131" s="26"/>
      <c r="WM131" s="26"/>
      <c r="WN131" s="26"/>
      <c r="WO131" s="26"/>
      <c r="WP131" s="26"/>
      <c r="WQ131" s="26"/>
      <c r="WR131" s="26"/>
      <c r="WS131" s="26"/>
      <c r="WT131" s="26"/>
      <c r="WU131" s="26"/>
      <c r="WV131" s="26"/>
      <c r="WW131" s="26"/>
      <c r="WX131" s="26"/>
      <c r="WY131" s="26"/>
      <c r="WZ131" s="26"/>
      <c r="XA131" s="26"/>
      <c r="XB131" s="26"/>
      <c r="XC131" s="26"/>
      <c r="XD131" s="26"/>
      <c r="XE131" s="26"/>
      <c r="XF131" s="26"/>
      <c r="XG131" s="26"/>
      <c r="XH131" s="26"/>
      <c r="XI131" s="26"/>
      <c r="XJ131" s="26"/>
      <c r="XK131" s="26"/>
      <c r="XL131" s="26"/>
      <c r="XM131" s="26"/>
      <c r="XN131" s="26"/>
      <c r="XO131" s="26"/>
      <c r="XP131" s="26"/>
      <c r="XQ131" s="26"/>
      <c r="XR131" s="26"/>
      <c r="XS131" s="26"/>
      <c r="XT131" s="26"/>
      <c r="XU131" s="26"/>
      <c r="XV131" s="26"/>
      <c r="XW131" s="26"/>
      <c r="XX131" s="26"/>
      <c r="XY131" s="26"/>
      <c r="XZ131" s="26"/>
      <c r="YA131" s="26"/>
      <c r="YB131" s="26"/>
      <c r="YC131" s="26"/>
      <c r="YD131" s="26"/>
      <c r="YE131" s="26"/>
      <c r="YF131" s="26"/>
      <c r="YG131" s="26"/>
      <c r="YH131" s="26"/>
      <c r="YI131" s="26"/>
      <c r="YJ131" s="26"/>
      <c r="YK131" s="26"/>
      <c r="YL131" s="26"/>
      <c r="YM131" s="26"/>
      <c r="YN131" s="26"/>
      <c r="YO131" s="26"/>
      <c r="YP131" s="26"/>
      <c r="YQ131" s="26"/>
      <c r="YR131" s="26"/>
      <c r="YS131" s="26"/>
      <c r="YT131" s="26"/>
      <c r="YU131" s="26"/>
      <c r="YV131" s="26"/>
      <c r="YW131" s="26"/>
      <c r="YX131" s="26"/>
      <c r="YY131" s="26"/>
      <c r="YZ131" s="26"/>
      <c r="ZA131" s="26"/>
      <c r="ZB131" s="26"/>
      <c r="ZC131" s="26"/>
      <c r="ZD131" s="26"/>
      <c r="ZE131" s="26"/>
      <c r="ZF131" s="26"/>
      <c r="ZG131" s="26"/>
      <c r="ZH131" s="26"/>
      <c r="ZI131" s="26"/>
      <c r="ZJ131" s="26"/>
      <c r="ZK131" s="26"/>
      <c r="ZL131" s="26"/>
      <c r="ZM131" s="26"/>
      <c r="ZN131" s="26"/>
      <c r="ZO131" s="26"/>
      <c r="ZP131" s="26"/>
      <c r="ZQ131" s="26"/>
      <c r="ZR131" s="26"/>
      <c r="ZS131" s="26"/>
      <c r="ZT131" s="26"/>
      <c r="ZU131" s="26"/>
      <c r="ZV131" s="26"/>
      <c r="ZW131" s="26"/>
      <c r="ZX131" s="26"/>
      <c r="ZY131" s="26"/>
      <c r="ZZ131" s="26"/>
      <c r="AAA131" s="26"/>
      <c r="AAB131" s="26"/>
      <c r="AAC131" s="26"/>
      <c r="AAD131" s="26"/>
      <c r="AAE131" s="26"/>
      <c r="AAF131" s="26"/>
      <c r="AAG131" s="26"/>
      <c r="AAH131" s="26"/>
      <c r="AAI131" s="26"/>
      <c r="AAJ131" s="26"/>
      <c r="AAK131" s="26"/>
      <c r="AAL131" s="26"/>
      <c r="AAM131" s="26"/>
      <c r="AAN131" s="26"/>
      <c r="AAO131" s="26"/>
      <c r="AAP131" s="26"/>
      <c r="AAQ131" s="26"/>
      <c r="AAR131" s="26"/>
      <c r="AAS131" s="26"/>
      <c r="AAT131" s="26"/>
      <c r="AAU131" s="26"/>
      <c r="AAV131" s="26"/>
      <c r="AAW131" s="26"/>
      <c r="AAX131" s="26"/>
      <c r="AAY131" s="26"/>
      <c r="AAZ131" s="26"/>
      <c r="ABA131" s="26"/>
      <c r="ABB131" s="26"/>
      <c r="ABC131" s="26"/>
      <c r="ABD131" s="26"/>
      <c r="ABE131" s="26"/>
      <c r="ABF131" s="26"/>
      <c r="ABG131" s="26"/>
      <c r="ABH131" s="26"/>
      <c r="ABI131" s="26"/>
      <c r="ABJ131" s="26"/>
      <c r="ABK131" s="26"/>
      <c r="ABL131" s="26"/>
      <c r="ABM131" s="26"/>
      <c r="ABN131" s="26"/>
      <c r="ABO131" s="26"/>
      <c r="ABP131" s="26"/>
      <c r="ABQ131" s="26"/>
      <c r="ABR131" s="26"/>
      <c r="ABS131" s="26"/>
      <c r="ABT131" s="26"/>
      <c r="ABU131" s="26"/>
      <c r="ABV131" s="26"/>
      <c r="ABW131" s="26"/>
      <c r="ABX131" s="26"/>
      <c r="ABY131" s="26"/>
      <c r="ABZ131" s="26"/>
      <c r="ACA131" s="26"/>
      <c r="ACB131" s="26"/>
      <c r="ACC131" s="26"/>
      <c r="ACD131" s="26"/>
      <c r="ACE131" s="26"/>
      <c r="ACF131" s="26"/>
      <c r="ACG131" s="26"/>
      <c r="ACH131" s="26"/>
      <c r="ACI131" s="26"/>
      <c r="ACJ131" s="26"/>
      <c r="ACK131" s="26"/>
      <c r="ACL131" s="26"/>
      <c r="ACM131" s="26"/>
      <c r="ACN131" s="26"/>
      <c r="ACO131" s="26"/>
      <c r="ACP131" s="26"/>
      <c r="ACQ131" s="26"/>
      <c r="ACR131" s="26"/>
      <c r="ACS131" s="26"/>
      <c r="ACT131" s="26"/>
      <c r="ACU131" s="26"/>
      <c r="ACV131" s="26"/>
      <c r="ACW131" s="26"/>
      <c r="ACX131" s="26"/>
      <c r="ACY131" s="26"/>
      <c r="ACZ131" s="26"/>
      <c r="ADA131" s="26"/>
      <c r="ADB131" s="26"/>
      <c r="ADC131" s="26"/>
      <c r="ADD131" s="26"/>
      <c r="ADE131" s="26"/>
      <c r="ADF131" s="26"/>
      <c r="ADG131" s="26"/>
      <c r="ADH131" s="26"/>
      <c r="ADI131" s="26"/>
      <c r="ADJ131" s="26"/>
      <c r="ADK131" s="26"/>
      <c r="ADL131" s="26"/>
      <c r="ADM131" s="26"/>
      <c r="ADN131" s="26"/>
      <c r="ADO131" s="26"/>
      <c r="ADP131" s="26"/>
      <c r="ADQ131" s="26"/>
      <c r="ADR131" s="26"/>
      <c r="ADS131" s="26"/>
      <c r="ADT131" s="26"/>
      <c r="ADU131" s="26"/>
      <c r="ADV131" s="26"/>
      <c r="ADW131" s="26"/>
      <c r="ADX131" s="26"/>
      <c r="ADY131" s="26"/>
      <c r="ADZ131" s="26"/>
      <c r="AEA131" s="26"/>
      <c r="AEB131" s="26"/>
      <c r="AEC131" s="26"/>
      <c r="AED131" s="26"/>
      <c r="AEE131" s="26"/>
      <c r="AEF131" s="26"/>
      <c r="AEG131" s="26"/>
      <c r="AEH131" s="26"/>
      <c r="AEI131" s="26"/>
      <c r="AEJ131" s="26"/>
      <c r="AEK131" s="26"/>
      <c r="AEL131" s="26"/>
      <c r="AEM131" s="26"/>
      <c r="AEN131" s="26"/>
      <c r="AEO131" s="26"/>
      <c r="AEP131" s="26"/>
      <c r="AEQ131" s="26"/>
      <c r="AER131" s="26"/>
      <c r="AES131" s="26"/>
      <c r="AET131" s="26"/>
      <c r="AEU131" s="26"/>
      <c r="AEV131" s="26"/>
      <c r="AEW131" s="26"/>
      <c r="AEX131" s="26"/>
      <c r="AEY131" s="26"/>
      <c r="AEZ131" s="26"/>
      <c r="AFA131" s="26"/>
      <c r="AFB131" s="26"/>
      <c r="AFC131" s="26"/>
      <c r="AFD131" s="26"/>
      <c r="AFE131" s="26"/>
      <c r="AFF131" s="26"/>
      <c r="AFG131" s="26"/>
      <c r="AFH131" s="26"/>
      <c r="AFI131" s="26"/>
      <c r="AFJ131" s="26"/>
      <c r="AFK131" s="26"/>
      <c r="AFL131" s="26"/>
      <c r="AFM131" s="26"/>
      <c r="AFN131" s="26"/>
      <c r="AFO131" s="26"/>
      <c r="AFP131" s="26"/>
      <c r="AFQ131" s="26"/>
      <c r="AFR131" s="26"/>
      <c r="AFS131" s="26"/>
      <c r="AFT131" s="26"/>
      <c r="AFU131" s="26"/>
      <c r="AFV131" s="26"/>
      <c r="AFW131" s="26"/>
      <c r="AFX131" s="26"/>
      <c r="AFY131" s="26"/>
      <c r="AFZ131" s="26"/>
      <c r="AGA131" s="26"/>
      <c r="AGB131" s="26"/>
      <c r="AGC131" s="26"/>
      <c r="AGD131" s="26"/>
      <c r="AGE131" s="26"/>
      <c r="AGF131" s="26"/>
      <c r="AGG131" s="26"/>
      <c r="AGH131" s="26"/>
      <c r="AGI131" s="26"/>
      <c r="AGJ131" s="26"/>
      <c r="AGK131" s="26"/>
      <c r="AGL131" s="26"/>
      <c r="AGM131" s="26"/>
      <c r="AGN131" s="26"/>
      <c r="AGO131" s="26"/>
      <c r="AGP131" s="26"/>
      <c r="AGQ131" s="26"/>
      <c r="AGR131" s="26"/>
      <c r="AGS131" s="26"/>
      <c r="AGT131" s="26"/>
      <c r="AGU131" s="26"/>
      <c r="AGV131" s="26"/>
      <c r="AGW131" s="26"/>
      <c r="AGX131" s="26"/>
      <c r="AGY131" s="26"/>
      <c r="AGZ131" s="26"/>
      <c r="AHA131" s="26"/>
      <c r="AHB131" s="26"/>
      <c r="AHC131" s="26"/>
      <c r="AHD131" s="26"/>
      <c r="AHE131" s="26"/>
      <c r="AHF131" s="26"/>
      <c r="AHG131" s="26"/>
      <c r="AHH131" s="26"/>
      <c r="AHI131" s="26"/>
      <c r="AHJ131" s="26"/>
      <c r="AHK131" s="26"/>
      <c r="AHL131" s="26"/>
      <c r="AHM131" s="26"/>
      <c r="AHN131" s="26"/>
      <c r="AHO131" s="26"/>
      <c r="AHP131" s="26"/>
      <c r="AHQ131" s="26"/>
      <c r="AHR131" s="26"/>
      <c r="AHS131" s="26"/>
      <c r="AHT131" s="26"/>
      <c r="AHU131" s="26"/>
      <c r="AHV131" s="26"/>
      <c r="AHW131" s="26"/>
      <c r="AHX131" s="26"/>
      <c r="AHY131" s="26"/>
      <c r="AHZ131" s="26"/>
      <c r="AIA131" s="26"/>
      <c r="AIB131" s="26"/>
      <c r="AIC131" s="26"/>
      <c r="AID131" s="26"/>
      <c r="AIE131" s="26"/>
      <c r="AIF131" s="26"/>
      <c r="AIG131" s="26"/>
      <c r="AIH131" s="26"/>
      <c r="AII131" s="26"/>
      <c r="AIJ131" s="26"/>
      <c r="AIK131" s="26"/>
      <c r="AIL131" s="26"/>
      <c r="AIM131" s="26"/>
      <c r="AIN131" s="26"/>
      <c r="AIO131" s="26"/>
      <c r="AIP131" s="26"/>
      <c r="AIQ131" s="26"/>
      <c r="AIR131" s="26"/>
      <c r="AIS131" s="26"/>
      <c r="AIT131" s="26"/>
      <c r="AIU131" s="26"/>
      <c r="AIV131" s="26"/>
      <c r="AIW131" s="26"/>
      <c r="AIX131" s="26"/>
      <c r="AIY131" s="26"/>
      <c r="AIZ131" s="26"/>
      <c r="AJA131" s="26"/>
      <c r="AJB131" s="26"/>
      <c r="AJC131" s="26"/>
      <c r="AJD131" s="26"/>
      <c r="AJE131" s="26"/>
      <c r="AJF131" s="26"/>
      <c r="AJG131" s="26"/>
      <c r="AJH131" s="26"/>
      <c r="AJI131" s="26"/>
      <c r="AJJ131" s="26"/>
      <c r="AJK131" s="26"/>
      <c r="AJL131" s="26"/>
      <c r="AJM131" s="26"/>
      <c r="AJN131" s="26"/>
      <c r="AJO131" s="26"/>
      <c r="AJP131" s="26"/>
      <c r="AJQ131" s="26"/>
      <c r="AJR131" s="26"/>
      <c r="AJS131" s="26"/>
      <c r="AJT131" s="26"/>
      <c r="AJU131" s="26"/>
      <c r="AJV131" s="26"/>
      <c r="AJW131" s="26"/>
      <c r="AJX131" s="26"/>
      <c r="AJY131" s="26"/>
      <c r="AJZ131" s="26"/>
      <c r="AKA131" s="26"/>
      <c r="AKB131" s="26"/>
      <c r="AKC131" s="26"/>
      <c r="AKD131" s="26"/>
      <c r="AKE131" s="26"/>
      <c r="AKF131" s="26"/>
      <c r="AKG131" s="26"/>
      <c r="AKH131" s="26"/>
      <c r="AKI131" s="26"/>
      <c r="AKJ131" s="26"/>
      <c r="AKK131" s="26"/>
      <c r="AKL131" s="26"/>
      <c r="AKM131" s="26"/>
      <c r="AKN131" s="26"/>
      <c r="AKO131" s="26"/>
      <c r="AKP131" s="26"/>
      <c r="AKQ131" s="26"/>
      <c r="AKR131" s="26"/>
      <c r="AKS131" s="26"/>
      <c r="AKT131" s="26"/>
      <c r="AKU131" s="26"/>
      <c r="AKV131" s="26"/>
      <c r="AKW131" s="26"/>
      <c r="AKX131" s="26"/>
      <c r="AKY131" s="26"/>
      <c r="AKZ131" s="26"/>
      <c r="ALA131" s="26"/>
      <c r="ALB131" s="26"/>
      <c r="ALC131" s="26"/>
      <c r="ALD131" s="26"/>
      <c r="ALE131" s="26"/>
      <c r="ALF131" s="26"/>
      <c r="ALG131" s="26"/>
      <c r="ALH131" s="26"/>
      <c r="ALI131" s="26"/>
      <c r="ALJ131" s="26"/>
      <c r="ALK131" s="26"/>
      <c r="ALL131" s="26"/>
      <c r="ALM131" s="26"/>
      <c r="ALN131" s="26"/>
      <c r="ALO131" s="26"/>
      <c r="ALP131" s="26"/>
      <c r="ALQ131" s="26"/>
      <c r="ALR131" s="26"/>
      <c r="ALS131" s="26"/>
      <c r="ALT131" s="26"/>
      <c r="ALU131" s="26"/>
      <c r="ALV131" s="26"/>
      <c r="ALW131" s="26"/>
      <c r="ALX131" s="26"/>
      <c r="ALY131" s="26"/>
      <c r="ALZ131" s="26"/>
      <c r="AMA131" s="26"/>
      <c r="AMB131" s="26"/>
      <c r="AMC131" s="26"/>
      <c r="AMD131" s="26"/>
      <c r="AME131" s="26"/>
      <c r="AMF131" s="26"/>
    </row>
    <row r="132" spans="1:1022">
      <c r="A132" s="37" t="s">
        <v>107</v>
      </c>
      <c r="B132" s="37" t="s">
        <v>419</v>
      </c>
      <c r="C132" s="37" t="s">
        <v>420</v>
      </c>
      <c r="D132" s="37"/>
      <c r="E132" s="38" t="s">
        <v>421</v>
      </c>
      <c r="F132" s="37" t="s">
        <v>422</v>
      </c>
      <c r="G132" s="39">
        <v>69829</v>
      </c>
      <c r="H132" s="39">
        <v>1</v>
      </c>
      <c r="I132" s="37" t="s">
        <v>23</v>
      </c>
      <c r="J132" s="40">
        <f>$J$2*H132</f>
        <v>3050</v>
      </c>
      <c r="K132" s="32" t="s">
        <v>423</v>
      </c>
      <c r="L132" s="33">
        <v>42178</v>
      </c>
      <c r="M132" s="59">
        <v>42258</v>
      </c>
      <c r="N132" s="97" t="s">
        <v>424</v>
      </c>
      <c r="O132" s="87"/>
      <c r="P132" s="107"/>
      <c r="Q132" s="88"/>
      <c r="R132" s="62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  <c r="TK132" s="26"/>
      <c r="TL132" s="26"/>
      <c r="TM132" s="26"/>
      <c r="TN132" s="26"/>
      <c r="TO132" s="26"/>
      <c r="TP132" s="26"/>
      <c r="TQ132" s="26"/>
      <c r="TR132" s="26"/>
      <c r="TS132" s="26"/>
      <c r="TT132" s="26"/>
      <c r="TU132" s="26"/>
      <c r="TV132" s="26"/>
      <c r="TW132" s="26"/>
      <c r="TX132" s="26"/>
      <c r="TY132" s="26"/>
      <c r="TZ132" s="26"/>
      <c r="UA132" s="26"/>
      <c r="UB132" s="26"/>
      <c r="UC132" s="26"/>
      <c r="UD132" s="26"/>
      <c r="UE132" s="26"/>
      <c r="UF132" s="26"/>
      <c r="UG132" s="26"/>
      <c r="UH132" s="26"/>
      <c r="UI132" s="26"/>
      <c r="UJ132" s="26"/>
      <c r="UK132" s="26"/>
      <c r="UL132" s="26"/>
      <c r="UM132" s="26"/>
      <c r="UN132" s="26"/>
      <c r="UO132" s="26"/>
      <c r="UP132" s="26"/>
      <c r="UQ132" s="26"/>
      <c r="UR132" s="26"/>
      <c r="US132" s="26"/>
      <c r="UT132" s="26"/>
      <c r="UU132" s="26"/>
      <c r="UV132" s="26"/>
      <c r="UW132" s="26"/>
      <c r="UX132" s="26"/>
      <c r="UY132" s="26"/>
      <c r="UZ132" s="26"/>
      <c r="VA132" s="26"/>
      <c r="VB132" s="26"/>
      <c r="VC132" s="26"/>
      <c r="VD132" s="26"/>
      <c r="VE132" s="26"/>
      <c r="VF132" s="26"/>
      <c r="VG132" s="26"/>
      <c r="VH132" s="26"/>
      <c r="VI132" s="26"/>
      <c r="VJ132" s="26"/>
      <c r="VK132" s="26"/>
      <c r="VL132" s="26"/>
      <c r="VM132" s="26"/>
      <c r="VN132" s="26"/>
      <c r="VO132" s="26"/>
      <c r="VP132" s="26"/>
      <c r="VQ132" s="26"/>
      <c r="VR132" s="26"/>
      <c r="VS132" s="26"/>
      <c r="VT132" s="26"/>
      <c r="VU132" s="26"/>
      <c r="VV132" s="26"/>
      <c r="VW132" s="26"/>
      <c r="VX132" s="26"/>
      <c r="VY132" s="26"/>
      <c r="VZ132" s="26"/>
      <c r="WA132" s="26"/>
      <c r="WB132" s="26"/>
      <c r="WC132" s="26"/>
      <c r="WD132" s="26"/>
      <c r="WE132" s="26"/>
      <c r="WF132" s="26"/>
      <c r="WG132" s="26"/>
      <c r="WH132" s="26"/>
      <c r="WI132" s="26"/>
      <c r="WJ132" s="26"/>
      <c r="WK132" s="26"/>
      <c r="WL132" s="26"/>
      <c r="WM132" s="26"/>
      <c r="WN132" s="26"/>
      <c r="WO132" s="26"/>
      <c r="WP132" s="26"/>
      <c r="WQ132" s="26"/>
      <c r="WR132" s="26"/>
      <c r="WS132" s="26"/>
      <c r="WT132" s="26"/>
      <c r="WU132" s="26"/>
      <c r="WV132" s="26"/>
      <c r="WW132" s="26"/>
      <c r="WX132" s="26"/>
      <c r="WY132" s="26"/>
      <c r="WZ132" s="26"/>
      <c r="XA132" s="26"/>
      <c r="XB132" s="26"/>
      <c r="XC132" s="26"/>
      <c r="XD132" s="26"/>
      <c r="XE132" s="26"/>
      <c r="XF132" s="26"/>
      <c r="XG132" s="26"/>
      <c r="XH132" s="26"/>
      <c r="XI132" s="26"/>
      <c r="XJ132" s="26"/>
      <c r="XK132" s="26"/>
      <c r="XL132" s="26"/>
      <c r="XM132" s="26"/>
      <c r="XN132" s="26"/>
      <c r="XO132" s="26"/>
      <c r="XP132" s="26"/>
      <c r="XQ132" s="26"/>
      <c r="XR132" s="26"/>
      <c r="XS132" s="26"/>
      <c r="XT132" s="26"/>
      <c r="XU132" s="26"/>
      <c r="XV132" s="26"/>
      <c r="XW132" s="26"/>
      <c r="XX132" s="26"/>
      <c r="XY132" s="26"/>
      <c r="XZ132" s="26"/>
      <c r="YA132" s="26"/>
      <c r="YB132" s="26"/>
      <c r="YC132" s="26"/>
      <c r="YD132" s="26"/>
      <c r="YE132" s="26"/>
      <c r="YF132" s="26"/>
      <c r="YG132" s="26"/>
      <c r="YH132" s="26"/>
      <c r="YI132" s="26"/>
      <c r="YJ132" s="26"/>
      <c r="YK132" s="26"/>
      <c r="YL132" s="26"/>
      <c r="YM132" s="26"/>
      <c r="YN132" s="26"/>
      <c r="YO132" s="26"/>
      <c r="YP132" s="26"/>
      <c r="YQ132" s="26"/>
      <c r="YR132" s="26"/>
      <c r="YS132" s="26"/>
      <c r="YT132" s="26"/>
      <c r="YU132" s="26"/>
      <c r="YV132" s="26"/>
      <c r="YW132" s="26"/>
      <c r="YX132" s="26"/>
      <c r="YY132" s="26"/>
      <c r="YZ132" s="26"/>
      <c r="ZA132" s="26"/>
      <c r="ZB132" s="26"/>
      <c r="ZC132" s="26"/>
      <c r="ZD132" s="26"/>
      <c r="ZE132" s="26"/>
      <c r="ZF132" s="26"/>
      <c r="ZG132" s="26"/>
      <c r="ZH132" s="26"/>
      <c r="ZI132" s="26"/>
      <c r="ZJ132" s="26"/>
      <c r="ZK132" s="26"/>
      <c r="ZL132" s="26"/>
      <c r="ZM132" s="26"/>
      <c r="ZN132" s="26"/>
      <c r="ZO132" s="26"/>
      <c r="ZP132" s="26"/>
      <c r="ZQ132" s="26"/>
      <c r="ZR132" s="26"/>
      <c r="ZS132" s="26"/>
      <c r="ZT132" s="26"/>
      <c r="ZU132" s="26"/>
      <c r="ZV132" s="26"/>
      <c r="ZW132" s="26"/>
      <c r="ZX132" s="26"/>
      <c r="ZY132" s="26"/>
      <c r="ZZ132" s="26"/>
      <c r="AAA132" s="26"/>
      <c r="AAB132" s="26"/>
      <c r="AAC132" s="26"/>
      <c r="AAD132" s="26"/>
      <c r="AAE132" s="26"/>
      <c r="AAF132" s="26"/>
      <c r="AAG132" s="26"/>
      <c r="AAH132" s="26"/>
      <c r="AAI132" s="26"/>
      <c r="AAJ132" s="26"/>
      <c r="AAK132" s="26"/>
      <c r="AAL132" s="26"/>
      <c r="AAM132" s="26"/>
      <c r="AAN132" s="26"/>
      <c r="AAO132" s="26"/>
      <c r="AAP132" s="26"/>
      <c r="AAQ132" s="26"/>
      <c r="AAR132" s="26"/>
      <c r="AAS132" s="26"/>
      <c r="AAT132" s="26"/>
      <c r="AAU132" s="26"/>
      <c r="AAV132" s="26"/>
      <c r="AAW132" s="26"/>
      <c r="AAX132" s="26"/>
      <c r="AAY132" s="26"/>
      <c r="AAZ132" s="26"/>
      <c r="ABA132" s="26"/>
      <c r="ABB132" s="26"/>
      <c r="ABC132" s="26"/>
      <c r="ABD132" s="26"/>
      <c r="ABE132" s="26"/>
      <c r="ABF132" s="26"/>
      <c r="ABG132" s="26"/>
      <c r="ABH132" s="26"/>
      <c r="ABI132" s="26"/>
      <c r="ABJ132" s="26"/>
      <c r="ABK132" s="26"/>
      <c r="ABL132" s="26"/>
      <c r="ABM132" s="26"/>
      <c r="ABN132" s="26"/>
      <c r="ABO132" s="26"/>
      <c r="ABP132" s="26"/>
      <c r="ABQ132" s="26"/>
      <c r="ABR132" s="26"/>
      <c r="ABS132" s="26"/>
      <c r="ABT132" s="26"/>
      <c r="ABU132" s="26"/>
      <c r="ABV132" s="26"/>
      <c r="ABW132" s="26"/>
      <c r="ABX132" s="26"/>
      <c r="ABY132" s="26"/>
      <c r="ABZ132" s="26"/>
      <c r="ACA132" s="26"/>
      <c r="ACB132" s="26"/>
      <c r="ACC132" s="26"/>
      <c r="ACD132" s="26"/>
      <c r="ACE132" s="26"/>
      <c r="ACF132" s="26"/>
      <c r="ACG132" s="26"/>
      <c r="ACH132" s="26"/>
      <c r="ACI132" s="26"/>
      <c r="ACJ132" s="26"/>
      <c r="ACK132" s="26"/>
      <c r="ACL132" s="26"/>
      <c r="ACM132" s="26"/>
      <c r="ACN132" s="26"/>
      <c r="ACO132" s="26"/>
      <c r="ACP132" s="26"/>
      <c r="ACQ132" s="26"/>
      <c r="ACR132" s="26"/>
      <c r="ACS132" s="26"/>
      <c r="ACT132" s="26"/>
      <c r="ACU132" s="26"/>
      <c r="ACV132" s="26"/>
      <c r="ACW132" s="26"/>
      <c r="ACX132" s="26"/>
      <c r="ACY132" s="26"/>
      <c r="ACZ132" s="26"/>
      <c r="ADA132" s="26"/>
      <c r="ADB132" s="26"/>
      <c r="ADC132" s="26"/>
      <c r="ADD132" s="26"/>
      <c r="ADE132" s="26"/>
      <c r="ADF132" s="26"/>
      <c r="ADG132" s="26"/>
      <c r="ADH132" s="26"/>
      <c r="ADI132" s="26"/>
      <c r="ADJ132" s="26"/>
      <c r="ADK132" s="26"/>
      <c r="ADL132" s="26"/>
      <c r="ADM132" s="26"/>
      <c r="ADN132" s="26"/>
      <c r="ADO132" s="26"/>
      <c r="ADP132" s="26"/>
      <c r="ADQ132" s="26"/>
      <c r="ADR132" s="26"/>
      <c r="ADS132" s="26"/>
      <c r="ADT132" s="26"/>
      <c r="ADU132" s="26"/>
      <c r="ADV132" s="26"/>
      <c r="ADW132" s="26"/>
      <c r="ADX132" s="26"/>
      <c r="ADY132" s="26"/>
      <c r="ADZ132" s="26"/>
      <c r="AEA132" s="26"/>
      <c r="AEB132" s="26"/>
      <c r="AEC132" s="26"/>
      <c r="AED132" s="26"/>
      <c r="AEE132" s="26"/>
      <c r="AEF132" s="26"/>
      <c r="AEG132" s="26"/>
      <c r="AEH132" s="26"/>
      <c r="AEI132" s="26"/>
      <c r="AEJ132" s="26"/>
      <c r="AEK132" s="26"/>
      <c r="AEL132" s="26"/>
      <c r="AEM132" s="26"/>
      <c r="AEN132" s="26"/>
      <c r="AEO132" s="26"/>
      <c r="AEP132" s="26"/>
      <c r="AEQ132" s="26"/>
      <c r="AER132" s="26"/>
      <c r="AES132" s="26"/>
      <c r="AET132" s="26"/>
      <c r="AEU132" s="26"/>
      <c r="AEV132" s="26"/>
      <c r="AEW132" s="26"/>
      <c r="AEX132" s="26"/>
      <c r="AEY132" s="26"/>
      <c r="AEZ132" s="26"/>
      <c r="AFA132" s="26"/>
      <c r="AFB132" s="26"/>
      <c r="AFC132" s="26"/>
      <c r="AFD132" s="26"/>
      <c r="AFE132" s="26"/>
      <c r="AFF132" s="26"/>
      <c r="AFG132" s="26"/>
      <c r="AFH132" s="26"/>
      <c r="AFI132" s="26"/>
      <c r="AFJ132" s="26"/>
      <c r="AFK132" s="26"/>
      <c r="AFL132" s="26"/>
      <c r="AFM132" s="26"/>
      <c r="AFN132" s="26"/>
      <c r="AFO132" s="26"/>
      <c r="AFP132" s="26"/>
      <c r="AFQ132" s="26"/>
      <c r="AFR132" s="26"/>
      <c r="AFS132" s="26"/>
      <c r="AFT132" s="26"/>
      <c r="AFU132" s="26"/>
      <c r="AFV132" s="26"/>
      <c r="AFW132" s="26"/>
      <c r="AFX132" s="26"/>
      <c r="AFY132" s="26"/>
      <c r="AFZ132" s="26"/>
      <c r="AGA132" s="26"/>
      <c r="AGB132" s="26"/>
      <c r="AGC132" s="26"/>
      <c r="AGD132" s="26"/>
      <c r="AGE132" s="26"/>
      <c r="AGF132" s="26"/>
      <c r="AGG132" s="26"/>
      <c r="AGH132" s="26"/>
      <c r="AGI132" s="26"/>
      <c r="AGJ132" s="26"/>
      <c r="AGK132" s="26"/>
      <c r="AGL132" s="26"/>
      <c r="AGM132" s="26"/>
      <c r="AGN132" s="26"/>
      <c r="AGO132" s="26"/>
      <c r="AGP132" s="26"/>
      <c r="AGQ132" s="26"/>
      <c r="AGR132" s="26"/>
      <c r="AGS132" s="26"/>
      <c r="AGT132" s="26"/>
      <c r="AGU132" s="26"/>
      <c r="AGV132" s="26"/>
      <c r="AGW132" s="26"/>
      <c r="AGX132" s="26"/>
      <c r="AGY132" s="26"/>
      <c r="AGZ132" s="26"/>
      <c r="AHA132" s="26"/>
      <c r="AHB132" s="26"/>
      <c r="AHC132" s="26"/>
      <c r="AHD132" s="26"/>
      <c r="AHE132" s="26"/>
      <c r="AHF132" s="26"/>
      <c r="AHG132" s="26"/>
      <c r="AHH132" s="26"/>
      <c r="AHI132" s="26"/>
      <c r="AHJ132" s="26"/>
      <c r="AHK132" s="26"/>
      <c r="AHL132" s="26"/>
      <c r="AHM132" s="26"/>
      <c r="AHN132" s="26"/>
      <c r="AHO132" s="26"/>
      <c r="AHP132" s="26"/>
      <c r="AHQ132" s="26"/>
      <c r="AHR132" s="26"/>
      <c r="AHS132" s="26"/>
      <c r="AHT132" s="26"/>
      <c r="AHU132" s="26"/>
      <c r="AHV132" s="26"/>
      <c r="AHW132" s="26"/>
      <c r="AHX132" s="26"/>
      <c r="AHY132" s="26"/>
      <c r="AHZ132" s="26"/>
      <c r="AIA132" s="26"/>
      <c r="AIB132" s="26"/>
      <c r="AIC132" s="26"/>
      <c r="AID132" s="26"/>
      <c r="AIE132" s="26"/>
      <c r="AIF132" s="26"/>
      <c r="AIG132" s="26"/>
      <c r="AIH132" s="26"/>
      <c r="AII132" s="26"/>
      <c r="AIJ132" s="26"/>
      <c r="AIK132" s="26"/>
      <c r="AIL132" s="26"/>
      <c r="AIM132" s="26"/>
      <c r="AIN132" s="26"/>
      <c r="AIO132" s="26"/>
      <c r="AIP132" s="26"/>
      <c r="AIQ132" s="26"/>
      <c r="AIR132" s="26"/>
      <c r="AIS132" s="26"/>
      <c r="AIT132" s="26"/>
      <c r="AIU132" s="26"/>
      <c r="AIV132" s="26"/>
      <c r="AIW132" s="26"/>
      <c r="AIX132" s="26"/>
      <c r="AIY132" s="26"/>
      <c r="AIZ132" s="26"/>
      <c r="AJA132" s="26"/>
      <c r="AJB132" s="26"/>
      <c r="AJC132" s="26"/>
      <c r="AJD132" s="26"/>
      <c r="AJE132" s="26"/>
      <c r="AJF132" s="26"/>
      <c r="AJG132" s="26"/>
      <c r="AJH132" s="26"/>
      <c r="AJI132" s="26"/>
      <c r="AJJ132" s="26"/>
      <c r="AJK132" s="26"/>
      <c r="AJL132" s="26"/>
      <c r="AJM132" s="26"/>
      <c r="AJN132" s="26"/>
      <c r="AJO132" s="26"/>
      <c r="AJP132" s="26"/>
      <c r="AJQ132" s="26"/>
      <c r="AJR132" s="26"/>
      <c r="AJS132" s="26"/>
      <c r="AJT132" s="26"/>
      <c r="AJU132" s="26"/>
      <c r="AJV132" s="26"/>
      <c r="AJW132" s="26"/>
      <c r="AJX132" s="26"/>
      <c r="AJY132" s="26"/>
      <c r="AJZ132" s="26"/>
      <c r="AKA132" s="26"/>
      <c r="AKB132" s="26"/>
      <c r="AKC132" s="26"/>
      <c r="AKD132" s="26"/>
      <c r="AKE132" s="26"/>
      <c r="AKF132" s="26"/>
      <c r="AKG132" s="26"/>
      <c r="AKH132" s="26"/>
      <c r="AKI132" s="26"/>
      <c r="AKJ132" s="26"/>
      <c r="AKK132" s="26"/>
      <c r="AKL132" s="26"/>
      <c r="AKM132" s="26"/>
      <c r="AKN132" s="26"/>
      <c r="AKO132" s="26"/>
      <c r="AKP132" s="26"/>
      <c r="AKQ132" s="26"/>
      <c r="AKR132" s="26"/>
      <c r="AKS132" s="26"/>
      <c r="AKT132" s="26"/>
      <c r="AKU132" s="26"/>
      <c r="AKV132" s="26"/>
      <c r="AKW132" s="26"/>
      <c r="AKX132" s="26"/>
      <c r="AKY132" s="26"/>
      <c r="AKZ132" s="26"/>
      <c r="ALA132" s="26"/>
      <c r="ALB132" s="26"/>
      <c r="ALC132" s="26"/>
      <c r="ALD132" s="26"/>
      <c r="ALE132" s="26"/>
      <c r="ALF132" s="26"/>
      <c r="ALG132" s="26"/>
      <c r="ALH132" s="26"/>
      <c r="ALI132" s="26"/>
      <c r="ALJ132" s="26"/>
      <c r="ALK132" s="26"/>
      <c r="ALL132" s="26"/>
      <c r="ALM132" s="26"/>
      <c r="ALN132" s="26"/>
      <c r="ALO132" s="26"/>
      <c r="ALP132" s="26"/>
      <c r="ALQ132" s="26"/>
      <c r="ALR132" s="26"/>
      <c r="ALS132" s="26"/>
      <c r="ALT132" s="26"/>
      <c r="ALU132" s="26"/>
      <c r="ALV132" s="26"/>
      <c r="ALW132" s="26"/>
      <c r="ALX132" s="26"/>
      <c r="ALY132" s="26"/>
      <c r="ALZ132" s="26"/>
      <c r="AMA132" s="26"/>
      <c r="AMB132" s="26"/>
      <c r="AMC132" s="26"/>
      <c r="AMD132" s="26"/>
      <c r="AME132" s="26"/>
      <c r="AMF132" s="26"/>
      <c r="AMH132" s="46"/>
    </row>
    <row r="133" spans="1:1022">
      <c r="A133" s="37" t="s">
        <v>107</v>
      </c>
      <c r="B133" s="37" t="s">
        <v>425</v>
      </c>
      <c r="C133" s="37" t="s">
        <v>426</v>
      </c>
      <c r="D133" s="37"/>
      <c r="E133" s="100" t="s">
        <v>427</v>
      </c>
      <c r="F133" s="37" t="s">
        <v>422</v>
      </c>
      <c r="G133" s="69">
        <v>69866</v>
      </c>
      <c r="H133" s="39">
        <v>1</v>
      </c>
      <c r="I133" s="37" t="s">
        <v>23</v>
      </c>
      <c r="J133" s="40">
        <f>$J$2*H133</f>
        <v>3050</v>
      </c>
      <c r="K133" s="32" t="s">
        <v>423</v>
      </c>
      <c r="L133" s="33">
        <v>42178</v>
      </c>
      <c r="M133" s="59">
        <v>42258</v>
      </c>
      <c r="N133" s="97" t="s">
        <v>424</v>
      </c>
      <c r="O133" s="87"/>
      <c r="P133" s="107"/>
      <c r="Q133" s="88"/>
      <c r="R133" s="62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  <c r="TK133" s="26"/>
      <c r="TL133" s="26"/>
      <c r="TM133" s="26"/>
      <c r="TN133" s="26"/>
      <c r="TO133" s="26"/>
      <c r="TP133" s="26"/>
      <c r="TQ133" s="26"/>
      <c r="TR133" s="26"/>
      <c r="TS133" s="26"/>
      <c r="TT133" s="26"/>
      <c r="TU133" s="26"/>
      <c r="TV133" s="26"/>
      <c r="TW133" s="26"/>
      <c r="TX133" s="26"/>
      <c r="TY133" s="26"/>
      <c r="TZ133" s="26"/>
      <c r="UA133" s="26"/>
      <c r="UB133" s="26"/>
      <c r="UC133" s="26"/>
      <c r="UD133" s="26"/>
      <c r="UE133" s="26"/>
      <c r="UF133" s="26"/>
      <c r="UG133" s="26"/>
      <c r="UH133" s="26"/>
      <c r="UI133" s="26"/>
      <c r="UJ133" s="26"/>
      <c r="UK133" s="26"/>
      <c r="UL133" s="26"/>
      <c r="UM133" s="26"/>
      <c r="UN133" s="26"/>
      <c r="UO133" s="26"/>
      <c r="UP133" s="26"/>
      <c r="UQ133" s="26"/>
      <c r="UR133" s="26"/>
      <c r="US133" s="26"/>
      <c r="UT133" s="26"/>
      <c r="UU133" s="26"/>
      <c r="UV133" s="26"/>
      <c r="UW133" s="26"/>
      <c r="UX133" s="26"/>
      <c r="UY133" s="26"/>
      <c r="UZ133" s="26"/>
      <c r="VA133" s="26"/>
      <c r="VB133" s="26"/>
      <c r="VC133" s="26"/>
      <c r="VD133" s="26"/>
      <c r="VE133" s="26"/>
      <c r="VF133" s="26"/>
      <c r="VG133" s="26"/>
      <c r="VH133" s="26"/>
      <c r="VI133" s="26"/>
      <c r="VJ133" s="26"/>
      <c r="VK133" s="26"/>
      <c r="VL133" s="26"/>
      <c r="VM133" s="26"/>
      <c r="VN133" s="26"/>
      <c r="VO133" s="26"/>
      <c r="VP133" s="26"/>
      <c r="VQ133" s="26"/>
      <c r="VR133" s="26"/>
      <c r="VS133" s="26"/>
      <c r="VT133" s="26"/>
      <c r="VU133" s="26"/>
      <c r="VV133" s="26"/>
      <c r="VW133" s="26"/>
      <c r="VX133" s="26"/>
      <c r="VY133" s="26"/>
      <c r="VZ133" s="26"/>
      <c r="WA133" s="26"/>
      <c r="WB133" s="26"/>
      <c r="WC133" s="26"/>
      <c r="WD133" s="26"/>
      <c r="WE133" s="26"/>
      <c r="WF133" s="26"/>
      <c r="WG133" s="26"/>
      <c r="WH133" s="26"/>
      <c r="WI133" s="26"/>
      <c r="WJ133" s="26"/>
      <c r="WK133" s="26"/>
      <c r="WL133" s="26"/>
      <c r="WM133" s="26"/>
      <c r="WN133" s="26"/>
      <c r="WO133" s="26"/>
      <c r="WP133" s="26"/>
      <c r="WQ133" s="26"/>
      <c r="WR133" s="26"/>
      <c r="WS133" s="26"/>
      <c r="WT133" s="26"/>
      <c r="WU133" s="26"/>
      <c r="WV133" s="26"/>
      <c r="WW133" s="26"/>
      <c r="WX133" s="26"/>
      <c r="WY133" s="26"/>
      <c r="WZ133" s="26"/>
      <c r="XA133" s="26"/>
      <c r="XB133" s="26"/>
      <c r="XC133" s="26"/>
      <c r="XD133" s="26"/>
      <c r="XE133" s="26"/>
      <c r="XF133" s="26"/>
      <c r="XG133" s="26"/>
      <c r="XH133" s="26"/>
      <c r="XI133" s="26"/>
      <c r="XJ133" s="26"/>
      <c r="XK133" s="26"/>
      <c r="XL133" s="26"/>
      <c r="XM133" s="26"/>
      <c r="XN133" s="26"/>
      <c r="XO133" s="26"/>
      <c r="XP133" s="26"/>
      <c r="XQ133" s="26"/>
      <c r="XR133" s="26"/>
      <c r="XS133" s="26"/>
      <c r="XT133" s="26"/>
      <c r="XU133" s="26"/>
      <c r="XV133" s="26"/>
      <c r="XW133" s="26"/>
      <c r="XX133" s="26"/>
      <c r="XY133" s="26"/>
      <c r="XZ133" s="26"/>
      <c r="YA133" s="26"/>
      <c r="YB133" s="26"/>
      <c r="YC133" s="26"/>
      <c r="YD133" s="26"/>
      <c r="YE133" s="26"/>
      <c r="YF133" s="26"/>
      <c r="YG133" s="26"/>
      <c r="YH133" s="26"/>
      <c r="YI133" s="26"/>
      <c r="YJ133" s="26"/>
      <c r="YK133" s="26"/>
      <c r="YL133" s="26"/>
      <c r="YM133" s="26"/>
      <c r="YN133" s="26"/>
      <c r="YO133" s="26"/>
      <c r="YP133" s="26"/>
      <c r="YQ133" s="26"/>
      <c r="YR133" s="26"/>
      <c r="YS133" s="26"/>
      <c r="YT133" s="26"/>
      <c r="YU133" s="26"/>
      <c r="YV133" s="26"/>
      <c r="YW133" s="26"/>
      <c r="YX133" s="26"/>
      <c r="YY133" s="26"/>
      <c r="YZ133" s="26"/>
      <c r="ZA133" s="26"/>
      <c r="ZB133" s="26"/>
      <c r="ZC133" s="26"/>
      <c r="ZD133" s="26"/>
      <c r="ZE133" s="26"/>
      <c r="ZF133" s="26"/>
      <c r="ZG133" s="26"/>
      <c r="ZH133" s="26"/>
      <c r="ZI133" s="26"/>
      <c r="ZJ133" s="26"/>
      <c r="ZK133" s="26"/>
      <c r="ZL133" s="26"/>
      <c r="ZM133" s="26"/>
      <c r="ZN133" s="26"/>
      <c r="ZO133" s="26"/>
      <c r="ZP133" s="26"/>
      <c r="ZQ133" s="26"/>
      <c r="ZR133" s="26"/>
      <c r="ZS133" s="26"/>
      <c r="ZT133" s="26"/>
      <c r="ZU133" s="26"/>
      <c r="ZV133" s="26"/>
      <c r="ZW133" s="26"/>
      <c r="ZX133" s="26"/>
      <c r="ZY133" s="26"/>
      <c r="ZZ133" s="26"/>
      <c r="AAA133" s="26"/>
      <c r="AAB133" s="26"/>
      <c r="AAC133" s="26"/>
      <c r="AAD133" s="26"/>
      <c r="AAE133" s="26"/>
      <c r="AAF133" s="26"/>
      <c r="AAG133" s="26"/>
      <c r="AAH133" s="26"/>
      <c r="AAI133" s="26"/>
      <c r="AAJ133" s="26"/>
      <c r="AAK133" s="26"/>
      <c r="AAL133" s="26"/>
      <c r="AAM133" s="26"/>
      <c r="AAN133" s="26"/>
      <c r="AAO133" s="26"/>
      <c r="AAP133" s="26"/>
      <c r="AAQ133" s="26"/>
      <c r="AAR133" s="26"/>
      <c r="AAS133" s="26"/>
      <c r="AAT133" s="26"/>
      <c r="AAU133" s="26"/>
      <c r="AAV133" s="26"/>
      <c r="AAW133" s="26"/>
      <c r="AAX133" s="26"/>
      <c r="AAY133" s="26"/>
      <c r="AAZ133" s="26"/>
      <c r="ABA133" s="26"/>
      <c r="ABB133" s="26"/>
      <c r="ABC133" s="26"/>
      <c r="ABD133" s="26"/>
      <c r="ABE133" s="26"/>
      <c r="ABF133" s="26"/>
      <c r="ABG133" s="26"/>
      <c r="ABH133" s="26"/>
      <c r="ABI133" s="26"/>
      <c r="ABJ133" s="26"/>
      <c r="ABK133" s="26"/>
      <c r="ABL133" s="26"/>
      <c r="ABM133" s="26"/>
      <c r="ABN133" s="26"/>
      <c r="ABO133" s="26"/>
      <c r="ABP133" s="26"/>
      <c r="ABQ133" s="26"/>
      <c r="ABR133" s="26"/>
      <c r="ABS133" s="26"/>
      <c r="ABT133" s="26"/>
      <c r="ABU133" s="26"/>
      <c r="ABV133" s="26"/>
      <c r="ABW133" s="26"/>
      <c r="ABX133" s="26"/>
      <c r="ABY133" s="26"/>
      <c r="ABZ133" s="26"/>
      <c r="ACA133" s="26"/>
      <c r="ACB133" s="26"/>
      <c r="ACC133" s="26"/>
      <c r="ACD133" s="26"/>
      <c r="ACE133" s="26"/>
      <c r="ACF133" s="26"/>
      <c r="ACG133" s="26"/>
      <c r="ACH133" s="26"/>
      <c r="ACI133" s="26"/>
      <c r="ACJ133" s="26"/>
      <c r="ACK133" s="26"/>
      <c r="ACL133" s="26"/>
      <c r="ACM133" s="26"/>
      <c r="ACN133" s="26"/>
      <c r="ACO133" s="26"/>
      <c r="ACP133" s="26"/>
      <c r="ACQ133" s="26"/>
      <c r="ACR133" s="26"/>
      <c r="ACS133" s="26"/>
      <c r="ACT133" s="26"/>
      <c r="ACU133" s="26"/>
      <c r="ACV133" s="26"/>
      <c r="ACW133" s="26"/>
      <c r="ACX133" s="26"/>
      <c r="ACY133" s="26"/>
      <c r="ACZ133" s="26"/>
      <c r="ADA133" s="26"/>
      <c r="ADB133" s="26"/>
      <c r="ADC133" s="26"/>
      <c r="ADD133" s="26"/>
      <c r="ADE133" s="26"/>
      <c r="ADF133" s="26"/>
      <c r="ADG133" s="26"/>
      <c r="ADH133" s="26"/>
      <c r="ADI133" s="26"/>
      <c r="ADJ133" s="26"/>
      <c r="ADK133" s="26"/>
      <c r="ADL133" s="26"/>
      <c r="ADM133" s="26"/>
      <c r="ADN133" s="26"/>
      <c r="ADO133" s="26"/>
      <c r="ADP133" s="26"/>
      <c r="ADQ133" s="26"/>
      <c r="ADR133" s="26"/>
      <c r="ADS133" s="26"/>
      <c r="ADT133" s="26"/>
      <c r="ADU133" s="26"/>
      <c r="ADV133" s="26"/>
      <c r="ADW133" s="26"/>
      <c r="ADX133" s="26"/>
      <c r="ADY133" s="26"/>
      <c r="ADZ133" s="26"/>
      <c r="AEA133" s="26"/>
      <c r="AEB133" s="26"/>
      <c r="AEC133" s="26"/>
      <c r="AED133" s="26"/>
      <c r="AEE133" s="26"/>
      <c r="AEF133" s="26"/>
      <c r="AEG133" s="26"/>
      <c r="AEH133" s="26"/>
      <c r="AEI133" s="26"/>
      <c r="AEJ133" s="26"/>
      <c r="AEK133" s="26"/>
      <c r="AEL133" s="26"/>
      <c r="AEM133" s="26"/>
      <c r="AEN133" s="26"/>
      <c r="AEO133" s="26"/>
      <c r="AEP133" s="26"/>
      <c r="AEQ133" s="26"/>
      <c r="AER133" s="26"/>
      <c r="AES133" s="26"/>
      <c r="AET133" s="26"/>
      <c r="AEU133" s="26"/>
      <c r="AEV133" s="26"/>
      <c r="AEW133" s="26"/>
      <c r="AEX133" s="26"/>
      <c r="AEY133" s="26"/>
      <c r="AEZ133" s="26"/>
      <c r="AFA133" s="26"/>
      <c r="AFB133" s="26"/>
      <c r="AFC133" s="26"/>
      <c r="AFD133" s="26"/>
      <c r="AFE133" s="26"/>
      <c r="AFF133" s="26"/>
      <c r="AFG133" s="26"/>
      <c r="AFH133" s="26"/>
      <c r="AFI133" s="26"/>
      <c r="AFJ133" s="26"/>
      <c r="AFK133" s="26"/>
      <c r="AFL133" s="26"/>
      <c r="AFM133" s="26"/>
      <c r="AFN133" s="26"/>
      <c r="AFO133" s="26"/>
      <c r="AFP133" s="26"/>
      <c r="AFQ133" s="26"/>
      <c r="AFR133" s="26"/>
      <c r="AFS133" s="26"/>
      <c r="AFT133" s="26"/>
      <c r="AFU133" s="26"/>
      <c r="AFV133" s="26"/>
      <c r="AFW133" s="26"/>
      <c r="AFX133" s="26"/>
      <c r="AFY133" s="26"/>
      <c r="AFZ133" s="26"/>
      <c r="AGA133" s="26"/>
      <c r="AGB133" s="26"/>
      <c r="AGC133" s="26"/>
      <c r="AGD133" s="26"/>
      <c r="AGE133" s="26"/>
      <c r="AGF133" s="26"/>
      <c r="AGG133" s="26"/>
      <c r="AGH133" s="26"/>
      <c r="AGI133" s="26"/>
      <c r="AGJ133" s="26"/>
      <c r="AGK133" s="26"/>
      <c r="AGL133" s="26"/>
      <c r="AGM133" s="26"/>
      <c r="AGN133" s="26"/>
      <c r="AGO133" s="26"/>
      <c r="AGP133" s="26"/>
      <c r="AGQ133" s="26"/>
      <c r="AGR133" s="26"/>
      <c r="AGS133" s="26"/>
      <c r="AGT133" s="26"/>
      <c r="AGU133" s="26"/>
      <c r="AGV133" s="26"/>
      <c r="AGW133" s="26"/>
      <c r="AGX133" s="26"/>
      <c r="AGY133" s="26"/>
      <c r="AGZ133" s="26"/>
      <c r="AHA133" s="26"/>
      <c r="AHB133" s="26"/>
      <c r="AHC133" s="26"/>
      <c r="AHD133" s="26"/>
      <c r="AHE133" s="26"/>
      <c r="AHF133" s="26"/>
      <c r="AHG133" s="26"/>
      <c r="AHH133" s="26"/>
      <c r="AHI133" s="26"/>
      <c r="AHJ133" s="26"/>
      <c r="AHK133" s="26"/>
      <c r="AHL133" s="26"/>
      <c r="AHM133" s="26"/>
      <c r="AHN133" s="26"/>
      <c r="AHO133" s="26"/>
      <c r="AHP133" s="26"/>
      <c r="AHQ133" s="26"/>
      <c r="AHR133" s="26"/>
      <c r="AHS133" s="26"/>
      <c r="AHT133" s="26"/>
      <c r="AHU133" s="26"/>
      <c r="AHV133" s="26"/>
      <c r="AHW133" s="26"/>
      <c r="AHX133" s="26"/>
      <c r="AHY133" s="26"/>
      <c r="AHZ133" s="26"/>
      <c r="AIA133" s="26"/>
      <c r="AIB133" s="26"/>
      <c r="AIC133" s="26"/>
      <c r="AID133" s="26"/>
      <c r="AIE133" s="26"/>
      <c r="AIF133" s="26"/>
      <c r="AIG133" s="26"/>
      <c r="AIH133" s="26"/>
      <c r="AII133" s="26"/>
      <c r="AIJ133" s="26"/>
      <c r="AIK133" s="26"/>
      <c r="AIL133" s="26"/>
      <c r="AIM133" s="26"/>
      <c r="AIN133" s="26"/>
      <c r="AIO133" s="26"/>
      <c r="AIP133" s="26"/>
      <c r="AIQ133" s="26"/>
      <c r="AIR133" s="26"/>
      <c r="AIS133" s="26"/>
      <c r="AIT133" s="26"/>
      <c r="AIU133" s="26"/>
      <c r="AIV133" s="26"/>
      <c r="AIW133" s="26"/>
      <c r="AIX133" s="26"/>
      <c r="AIY133" s="26"/>
      <c r="AIZ133" s="26"/>
      <c r="AJA133" s="26"/>
      <c r="AJB133" s="26"/>
      <c r="AJC133" s="26"/>
      <c r="AJD133" s="26"/>
      <c r="AJE133" s="26"/>
      <c r="AJF133" s="26"/>
      <c r="AJG133" s="26"/>
      <c r="AJH133" s="26"/>
      <c r="AJI133" s="26"/>
      <c r="AJJ133" s="26"/>
      <c r="AJK133" s="26"/>
      <c r="AJL133" s="26"/>
      <c r="AJM133" s="26"/>
      <c r="AJN133" s="26"/>
      <c r="AJO133" s="26"/>
      <c r="AJP133" s="26"/>
      <c r="AJQ133" s="26"/>
      <c r="AJR133" s="26"/>
      <c r="AJS133" s="26"/>
      <c r="AJT133" s="26"/>
      <c r="AJU133" s="26"/>
      <c r="AJV133" s="26"/>
      <c r="AJW133" s="26"/>
      <c r="AJX133" s="26"/>
      <c r="AJY133" s="26"/>
      <c r="AJZ133" s="26"/>
      <c r="AKA133" s="26"/>
      <c r="AKB133" s="26"/>
      <c r="AKC133" s="26"/>
      <c r="AKD133" s="26"/>
      <c r="AKE133" s="26"/>
      <c r="AKF133" s="26"/>
      <c r="AKG133" s="26"/>
      <c r="AKH133" s="26"/>
      <c r="AKI133" s="26"/>
      <c r="AKJ133" s="26"/>
      <c r="AKK133" s="26"/>
      <c r="AKL133" s="26"/>
      <c r="AKM133" s="26"/>
      <c r="AKN133" s="26"/>
      <c r="AKO133" s="26"/>
      <c r="AKP133" s="26"/>
      <c r="AKQ133" s="26"/>
      <c r="AKR133" s="26"/>
      <c r="AKS133" s="26"/>
      <c r="AKT133" s="26"/>
      <c r="AKU133" s="26"/>
      <c r="AKV133" s="26"/>
      <c r="AKW133" s="26"/>
      <c r="AKX133" s="26"/>
      <c r="AKY133" s="26"/>
      <c r="AKZ133" s="26"/>
      <c r="ALA133" s="26"/>
      <c r="ALB133" s="26"/>
      <c r="ALC133" s="26"/>
      <c r="ALD133" s="26"/>
      <c r="ALE133" s="26"/>
      <c r="ALF133" s="26"/>
      <c r="ALG133" s="26"/>
      <c r="ALH133" s="26"/>
      <c r="ALI133" s="26"/>
      <c r="ALJ133" s="26"/>
      <c r="ALK133" s="26"/>
      <c r="ALL133" s="26"/>
      <c r="ALM133" s="26"/>
      <c r="ALN133" s="26"/>
      <c r="ALO133" s="26"/>
      <c r="ALP133" s="26"/>
      <c r="ALQ133" s="26"/>
      <c r="ALR133" s="26"/>
      <c r="ALS133" s="26"/>
      <c r="ALT133" s="26"/>
      <c r="ALU133" s="26"/>
      <c r="ALV133" s="26"/>
      <c r="ALW133" s="26"/>
      <c r="ALX133" s="26"/>
      <c r="ALY133" s="26"/>
      <c r="ALZ133" s="26"/>
      <c r="AMA133" s="26"/>
      <c r="AMB133" s="26"/>
      <c r="AMC133" s="26"/>
      <c r="AMD133" s="26"/>
      <c r="AME133" s="26"/>
      <c r="AMF133" s="26"/>
      <c r="AMH133" s="46"/>
    </row>
    <row r="134" spans="1:1022">
      <c r="A134" s="37"/>
      <c r="B134" s="37"/>
      <c r="C134" s="37"/>
      <c r="D134" s="37"/>
      <c r="E134" s="38"/>
      <c r="F134" s="37"/>
      <c r="G134" s="69"/>
      <c r="H134" s="39"/>
      <c r="I134" s="37"/>
      <c r="J134" s="40"/>
      <c r="K134" s="58"/>
      <c r="L134" s="59"/>
      <c r="M134" s="59"/>
      <c r="N134" s="97"/>
      <c r="O134" s="87"/>
      <c r="P134" s="107"/>
      <c r="Q134" s="88"/>
      <c r="R134" s="62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  <c r="TK134" s="26"/>
      <c r="TL134" s="26"/>
      <c r="TM134" s="26"/>
      <c r="TN134" s="26"/>
      <c r="TO134" s="26"/>
      <c r="TP134" s="26"/>
      <c r="TQ134" s="26"/>
      <c r="TR134" s="26"/>
      <c r="TS134" s="26"/>
      <c r="TT134" s="26"/>
      <c r="TU134" s="26"/>
      <c r="TV134" s="26"/>
      <c r="TW134" s="26"/>
      <c r="TX134" s="26"/>
      <c r="TY134" s="26"/>
      <c r="TZ134" s="26"/>
      <c r="UA134" s="26"/>
      <c r="UB134" s="26"/>
      <c r="UC134" s="26"/>
      <c r="UD134" s="26"/>
      <c r="UE134" s="26"/>
      <c r="UF134" s="26"/>
      <c r="UG134" s="26"/>
      <c r="UH134" s="26"/>
      <c r="UI134" s="26"/>
      <c r="UJ134" s="26"/>
      <c r="UK134" s="26"/>
      <c r="UL134" s="26"/>
      <c r="UM134" s="26"/>
      <c r="UN134" s="26"/>
      <c r="UO134" s="26"/>
      <c r="UP134" s="26"/>
      <c r="UQ134" s="26"/>
      <c r="UR134" s="26"/>
      <c r="US134" s="26"/>
      <c r="UT134" s="26"/>
      <c r="UU134" s="26"/>
      <c r="UV134" s="26"/>
      <c r="UW134" s="26"/>
      <c r="UX134" s="26"/>
      <c r="UY134" s="26"/>
      <c r="UZ134" s="26"/>
      <c r="VA134" s="26"/>
      <c r="VB134" s="26"/>
      <c r="VC134" s="26"/>
      <c r="VD134" s="26"/>
      <c r="VE134" s="26"/>
      <c r="VF134" s="26"/>
      <c r="VG134" s="26"/>
      <c r="VH134" s="26"/>
      <c r="VI134" s="26"/>
      <c r="VJ134" s="26"/>
      <c r="VK134" s="26"/>
      <c r="VL134" s="26"/>
      <c r="VM134" s="26"/>
      <c r="VN134" s="26"/>
      <c r="VO134" s="26"/>
      <c r="VP134" s="26"/>
      <c r="VQ134" s="26"/>
      <c r="VR134" s="26"/>
      <c r="VS134" s="26"/>
      <c r="VT134" s="26"/>
      <c r="VU134" s="26"/>
      <c r="VV134" s="26"/>
      <c r="VW134" s="26"/>
      <c r="VX134" s="26"/>
      <c r="VY134" s="26"/>
      <c r="VZ134" s="26"/>
      <c r="WA134" s="26"/>
      <c r="WB134" s="26"/>
      <c r="WC134" s="26"/>
      <c r="WD134" s="26"/>
      <c r="WE134" s="26"/>
      <c r="WF134" s="26"/>
      <c r="WG134" s="26"/>
      <c r="WH134" s="26"/>
      <c r="WI134" s="26"/>
      <c r="WJ134" s="26"/>
      <c r="WK134" s="26"/>
      <c r="WL134" s="26"/>
      <c r="WM134" s="26"/>
      <c r="WN134" s="26"/>
      <c r="WO134" s="26"/>
      <c r="WP134" s="26"/>
      <c r="WQ134" s="26"/>
      <c r="WR134" s="26"/>
      <c r="WS134" s="26"/>
      <c r="WT134" s="26"/>
      <c r="WU134" s="26"/>
      <c r="WV134" s="26"/>
      <c r="WW134" s="26"/>
      <c r="WX134" s="26"/>
      <c r="WY134" s="26"/>
      <c r="WZ134" s="26"/>
      <c r="XA134" s="26"/>
      <c r="XB134" s="26"/>
      <c r="XC134" s="26"/>
      <c r="XD134" s="26"/>
      <c r="XE134" s="26"/>
      <c r="XF134" s="26"/>
      <c r="XG134" s="26"/>
      <c r="XH134" s="26"/>
      <c r="XI134" s="26"/>
      <c r="XJ134" s="26"/>
      <c r="XK134" s="26"/>
      <c r="XL134" s="26"/>
      <c r="XM134" s="26"/>
      <c r="XN134" s="26"/>
      <c r="XO134" s="26"/>
      <c r="XP134" s="26"/>
      <c r="XQ134" s="26"/>
      <c r="XR134" s="26"/>
      <c r="XS134" s="26"/>
      <c r="XT134" s="26"/>
      <c r="XU134" s="26"/>
      <c r="XV134" s="26"/>
      <c r="XW134" s="26"/>
      <c r="XX134" s="26"/>
      <c r="XY134" s="26"/>
      <c r="XZ134" s="26"/>
      <c r="YA134" s="26"/>
      <c r="YB134" s="26"/>
      <c r="YC134" s="26"/>
      <c r="YD134" s="26"/>
      <c r="YE134" s="26"/>
      <c r="YF134" s="26"/>
      <c r="YG134" s="26"/>
      <c r="YH134" s="26"/>
      <c r="YI134" s="26"/>
      <c r="YJ134" s="26"/>
      <c r="YK134" s="26"/>
      <c r="YL134" s="26"/>
      <c r="YM134" s="26"/>
      <c r="YN134" s="26"/>
      <c r="YO134" s="26"/>
      <c r="YP134" s="26"/>
      <c r="YQ134" s="26"/>
      <c r="YR134" s="26"/>
      <c r="YS134" s="26"/>
      <c r="YT134" s="26"/>
      <c r="YU134" s="26"/>
      <c r="YV134" s="26"/>
      <c r="YW134" s="26"/>
      <c r="YX134" s="26"/>
      <c r="YY134" s="26"/>
      <c r="YZ134" s="26"/>
      <c r="ZA134" s="26"/>
      <c r="ZB134" s="26"/>
      <c r="ZC134" s="26"/>
      <c r="ZD134" s="26"/>
      <c r="ZE134" s="26"/>
      <c r="ZF134" s="26"/>
      <c r="ZG134" s="26"/>
      <c r="ZH134" s="26"/>
      <c r="ZI134" s="26"/>
      <c r="ZJ134" s="26"/>
      <c r="ZK134" s="26"/>
      <c r="ZL134" s="26"/>
      <c r="ZM134" s="26"/>
      <c r="ZN134" s="26"/>
      <c r="ZO134" s="26"/>
      <c r="ZP134" s="26"/>
      <c r="ZQ134" s="26"/>
      <c r="ZR134" s="26"/>
      <c r="ZS134" s="26"/>
      <c r="ZT134" s="26"/>
      <c r="ZU134" s="26"/>
      <c r="ZV134" s="26"/>
      <c r="ZW134" s="26"/>
      <c r="ZX134" s="26"/>
      <c r="ZY134" s="26"/>
      <c r="ZZ134" s="26"/>
      <c r="AAA134" s="26"/>
      <c r="AAB134" s="26"/>
      <c r="AAC134" s="26"/>
      <c r="AAD134" s="26"/>
      <c r="AAE134" s="26"/>
      <c r="AAF134" s="26"/>
      <c r="AAG134" s="26"/>
      <c r="AAH134" s="26"/>
      <c r="AAI134" s="26"/>
      <c r="AAJ134" s="26"/>
      <c r="AAK134" s="26"/>
      <c r="AAL134" s="26"/>
      <c r="AAM134" s="26"/>
      <c r="AAN134" s="26"/>
      <c r="AAO134" s="26"/>
      <c r="AAP134" s="26"/>
      <c r="AAQ134" s="26"/>
      <c r="AAR134" s="26"/>
      <c r="AAS134" s="26"/>
      <c r="AAT134" s="26"/>
      <c r="AAU134" s="26"/>
      <c r="AAV134" s="26"/>
      <c r="AAW134" s="26"/>
      <c r="AAX134" s="26"/>
      <c r="AAY134" s="26"/>
      <c r="AAZ134" s="26"/>
      <c r="ABA134" s="26"/>
      <c r="ABB134" s="26"/>
      <c r="ABC134" s="26"/>
      <c r="ABD134" s="26"/>
      <c r="ABE134" s="26"/>
      <c r="ABF134" s="26"/>
      <c r="ABG134" s="26"/>
      <c r="ABH134" s="26"/>
      <c r="ABI134" s="26"/>
      <c r="ABJ134" s="26"/>
      <c r="ABK134" s="26"/>
      <c r="ABL134" s="26"/>
      <c r="ABM134" s="26"/>
      <c r="ABN134" s="26"/>
      <c r="ABO134" s="26"/>
      <c r="ABP134" s="26"/>
      <c r="ABQ134" s="26"/>
      <c r="ABR134" s="26"/>
      <c r="ABS134" s="26"/>
      <c r="ABT134" s="26"/>
      <c r="ABU134" s="26"/>
      <c r="ABV134" s="26"/>
      <c r="ABW134" s="26"/>
      <c r="ABX134" s="26"/>
      <c r="ABY134" s="26"/>
      <c r="ABZ134" s="26"/>
      <c r="ACA134" s="26"/>
      <c r="ACB134" s="26"/>
      <c r="ACC134" s="26"/>
      <c r="ACD134" s="26"/>
      <c r="ACE134" s="26"/>
      <c r="ACF134" s="26"/>
      <c r="ACG134" s="26"/>
      <c r="ACH134" s="26"/>
      <c r="ACI134" s="26"/>
      <c r="ACJ134" s="26"/>
      <c r="ACK134" s="26"/>
      <c r="ACL134" s="26"/>
      <c r="ACM134" s="26"/>
      <c r="ACN134" s="26"/>
      <c r="ACO134" s="26"/>
      <c r="ACP134" s="26"/>
      <c r="ACQ134" s="26"/>
      <c r="ACR134" s="26"/>
      <c r="ACS134" s="26"/>
      <c r="ACT134" s="26"/>
      <c r="ACU134" s="26"/>
      <c r="ACV134" s="26"/>
      <c r="ACW134" s="26"/>
      <c r="ACX134" s="26"/>
      <c r="ACY134" s="26"/>
      <c r="ACZ134" s="26"/>
      <c r="ADA134" s="26"/>
      <c r="ADB134" s="26"/>
      <c r="ADC134" s="26"/>
      <c r="ADD134" s="26"/>
      <c r="ADE134" s="26"/>
      <c r="ADF134" s="26"/>
      <c r="ADG134" s="26"/>
      <c r="ADH134" s="26"/>
      <c r="ADI134" s="26"/>
      <c r="ADJ134" s="26"/>
      <c r="ADK134" s="26"/>
      <c r="ADL134" s="26"/>
      <c r="ADM134" s="26"/>
      <c r="ADN134" s="26"/>
      <c r="ADO134" s="26"/>
      <c r="ADP134" s="26"/>
      <c r="ADQ134" s="26"/>
      <c r="ADR134" s="26"/>
      <c r="ADS134" s="26"/>
      <c r="ADT134" s="26"/>
      <c r="ADU134" s="26"/>
      <c r="ADV134" s="26"/>
      <c r="ADW134" s="26"/>
      <c r="ADX134" s="26"/>
      <c r="ADY134" s="26"/>
      <c r="ADZ134" s="26"/>
      <c r="AEA134" s="26"/>
      <c r="AEB134" s="26"/>
      <c r="AEC134" s="26"/>
      <c r="AED134" s="26"/>
      <c r="AEE134" s="26"/>
      <c r="AEF134" s="26"/>
      <c r="AEG134" s="26"/>
      <c r="AEH134" s="26"/>
      <c r="AEI134" s="26"/>
      <c r="AEJ134" s="26"/>
      <c r="AEK134" s="26"/>
      <c r="AEL134" s="26"/>
      <c r="AEM134" s="26"/>
      <c r="AEN134" s="26"/>
      <c r="AEO134" s="26"/>
      <c r="AEP134" s="26"/>
      <c r="AEQ134" s="26"/>
      <c r="AER134" s="26"/>
      <c r="AES134" s="26"/>
      <c r="AET134" s="26"/>
      <c r="AEU134" s="26"/>
      <c r="AEV134" s="26"/>
      <c r="AEW134" s="26"/>
      <c r="AEX134" s="26"/>
      <c r="AEY134" s="26"/>
      <c r="AEZ134" s="26"/>
      <c r="AFA134" s="26"/>
      <c r="AFB134" s="26"/>
      <c r="AFC134" s="26"/>
      <c r="AFD134" s="26"/>
      <c r="AFE134" s="26"/>
      <c r="AFF134" s="26"/>
      <c r="AFG134" s="26"/>
      <c r="AFH134" s="26"/>
      <c r="AFI134" s="26"/>
      <c r="AFJ134" s="26"/>
      <c r="AFK134" s="26"/>
      <c r="AFL134" s="26"/>
      <c r="AFM134" s="26"/>
      <c r="AFN134" s="26"/>
      <c r="AFO134" s="26"/>
      <c r="AFP134" s="26"/>
      <c r="AFQ134" s="26"/>
      <c r="AFR134" s="26"/>
      <c r="AFS134" s="26"/>
      <c r="AFT134" s="26"/>
      <c r="AFU134" s="26"/>
      <c r="AFV134" s="26"/>
      <c r="AFW134" s="26"/>
      <c r="AFX134" s="26"/>
      <c r="AFY134" s="26"/>
      <c r="AFZ134" s="26"/>
      <c r="AGA134" s="26"/>
      <c r="AGB134" s="26"/>
      <c r="AGC134" s="26"/>
      <c r="AGD134" s="26"/>
      <c r="AGE134" s="26"/>
      <c r="AGF134" s="26"/>
      <c r="AGG134" s="26"/>
      <c r="AGH134" s="26"/>
      <c r="AGI134" s="26"/>
      <c r="AGJ134" s="26"/>
      <c r="AGK134" s="26"/>
      <c r="AGL134" s="26"/>
      <c r="AGM134" s="26"/>
      <c r="AGN134" s="26"/>
      <c r="AGO134" s="26"/>
      <c r="AGP134" s="26"/>
      <c r="AGQ134" s="26"/>
      <c r="AGR134" s="26"/>
      <c r="AGS134" s="26"/>
      <c r="AGT134" s="26"/>
      <c r="AGU134" s="26"/>
      <c r="AGV134" s="26"/>
      <c r="AGW134" s="26"/>
      <c r="AGX134" s="26"/>
      <c r="AGY134" s="26"/>
      <c r="AGZ134" s="26"/>
      <c r="AHA134" s="26"/>
      <c r="AHB134" s="26"/>
      <c r="AHC134" s="26"/>
      <c r="AHD134" s="26"/>
      <c r="AHE134" s="26"/>
      <c r="AHF134" s="26"/>
      <c r="AHG134" s="26"/>
      <c r="AHH134" s="26"/>
      <c r="AHI134" s="26"/>
      <c r="AHJ134" s="26"/>
      <c r="AHK134" s="26"/>
      <c r="AHL134" s="26"/>
      <c r="AHM134" s="26"/>
      <c r="AHN134" s="26"/>
      <c r="AHO134" s="26"/>
      <c r="AHP134" s="26"/>
      <c r="AHQ134" s="26"/>
      <c r="AHR134" s="26"/>
      <c r="AHS134" s="26"/>
      <c r="AHT134" s="26"/>
      <c r="AHU134" s="26"/>
      <c r="AHV134" s="26"/>
      <c r="AHW134" s="26"/>
      <c r="AHX134" s="26"/>
      <c r="AHY134" s="26"/>
      <c r="AHZ134" s="26"/>
      <c r="AIA134" s="26"/>
      <c r="AIB134" s="26"/>
      <c r="AIC134" s="26"/>
      <c r="AID134" s="26"/>
      <c r="AIE134" s="26"/>
      <c r="AIF134" s="26"/>
      <c r="AIG134" s="26"/>
      <c r="AIH134" s="26"/>
      <c r="AII134" s="26"/>
      <c r="AIJ134" s="26"/>
      <c r="AIK134" s="26"/>
      <c r="AIL134" s="26"/>
      <c r="AIM134" s="26"/>
      <c r="AIN134" s="26"/>
      <c r="AIO134" s="26"/>
      <c r="AIP134" s="26"/>
      <c r="AIQ134" s="26"/>
      <c r="AIR134" s="26"/>
      <c r="AIS134" s="26"/>
      <c r="AIT134" s="26"/>
      <c r="AIU134" s="26"/>
      <c r="AIV134" s="26"/>
      <c r="AIW134" s="26"/>
      <c r="AIX134" s="26"/>
      <c r="AIY134" s="26"/>
      <c r="AIZ134" s="26"/>
      <c r="AJA134" s="26"/>
      <c r="AJB134" s="26"/>
      <c r="AJC134" s="26"/>
      <c r="AJD134" s="26"/>
      <c r="AJE134" s="26"/>
      <c r="AJF134" s="26"/>
      <c r="AJG134" s="26"/>
      <c r="AJH134" s="26"/>
      <c r="AJI134" s="26"/>
      <c r="AJJ134" s="26"/>
      <c r="AJK134" s="26"/>
      <c r="AJL134" s="26"/>
      <c r="AJM134" s="26"/>
      <c r="AJN134" s="26"/>
      <c r="AJO134" s="26"/>
      <c r="AJP134" s="26"/>
      <c r="AJQ134" s="26"/>
      <c r="AJR134" s="26"/>
      <c r="AJS134" s="26"/>
      <c r="AJT134" s="26"/>
      <c r="AJU134" s="26"/>
      <c r="AJV134" s="26"/>
      <c r="AJW134" s="26"/>
      <c r="AJX134" s="26"/>
      <c r="AJY134" s="26"/>
      <c r="AJZ134" s="26"/>
      <c r="AKA134" s="26"/>
      <c r="AKB134" s="26"/>
      <c r="AKC134" s="26"/>
      <c r="AKD134" s="26"/>
      <c r="AKE134" s="26"/>
      <c r="AKF134" s="26"/>
      <c r="AKG134" s="26"/>
      <c r="AKH134" s="26"/>
      <c r="AKI134" s="26"/>
      <c r="AKJ134" s="26"/>
      <c r="AKK134" s="26"/>
      <c r="AKL134" s="26"/>
      <c r="AKM134" s="26"/>
      <c r="AKN134" s="26"/>
      <c r="AKO134" s="26"/>
      <c r="AKP134" s="26"/>
      <c r="AKQ134" s="26"/>
      <c r="AKR134" s="26"/>
      <c r="AKS134" s="26"/>
      <c r="AKT134" s="26"/>
      <c r="AKU134" s="26"/>
      <c r="AKV134" s="26"/>
      <c r="AKW134" s="26"/>
      <c r="AKX134" s="26"/>
      <c r="AKY134" s="26"/>
      <c r="AKZ134" s="26"/>
      <c r="ALA134" s="26"/>
      <c r="ALB134" s="26"/>
      <c r="ALC134" s="26"/>
      <c r="ALD134" s="26"/>
      <c r="ALE134" s="26"/>
      <c r="ALF134" s="26"/>
      <c r="ALG134" s="26"/>
      <c r="ALH134" s="26"/>
      <c r="ALI134" s="26"/>
      <c r="ALJ134" s="26"/>
      <c r="ALK134" s="26"/>
      <c r="ALL134" s="26"/>
      <c r="ALM134" s="26"/>
      <c r="ALN134" s="26"/>
      <c r="ALO134" s="26"/>
      <c r="ALP134" s="26"/>
      <c r="ALQ134" s="26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  <c r="AMC134" s="26"/>
      <c r="AMD134" s="26"/>
      <c r="AME134" s="26"/>
      <c r="AMF134" s="26"/>
    </row>
    <row r="135" spans="1:1022">
      <c r="A135" s="15" t="s">
        <v>428</v>
      </c>
      <c r="B135" s="37" t="s">
        <v>429</v>
      </c>
      <c r="C135" s="37" t="s">
        <v>430</v>
      </c>
      <c r="D135" s="37"/>
      <c r="E135" s="38"/>
      <c r="F135" s="37" t="s">
        <v>431</v>
      </c>
      <c r="G135" s="39"/>
      <c r="H135" s="39">
        <v>1</v>
      </c>
      <c r="I135" s="37" t="s">
        <v>23</v>
      </c>
      <c r="J135" s="40">
        <f>$J$2*H135</f>
        <v>3050</v>
      </c>
      <c r="K135" s="52" t="s">
        <v>432</v>
      </c>
      <c r="L135" s="33"/>
      <c r="M135" s="33"/>
      <c r="N135" s="34" t="s">
        <v>433</v>
      </c>
      <c r="O135" s="53"/>
      <c r="P135" s="36"/>
      <c r="Q135" s="27"/>
      <c r="R135" s="35"/>
      <c r="S135" s="27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  <c r="TK135" s="26"/>
      <c r="TL135" s="26"/>
      <c r="TM135" s="26"/>
      <c r="TN135" s="26"/>
      <c r="TO135" s="26"/>
      <c r="TP135" s="26"/>
      <c r="TQ135" s="26"/>
      <c r="TR135" s="26"/>
      <c r="TS135" s="26"/>
      <c r="TT135" s="26"/>
      <c r="TU135" s="26"/>
      <c r="TV135" s="26"/>
      <c r="TW135" s="26"/>
      <c r="TX135" s="26"/>
      <c r="TY135" s="26"/>
      <c r="TZ135" s="26"/>
      <c r="UA135" s="26"/>
      <c r="UB135" s="26"/>
      <c r="UC135" s="26"/>
      <c r="UD135" s="26"/>
      <c r="UE135" s="26"/>
      <c r="UF135" s="26"/>
      <c r="UG135" s="26"/>
      <c r="UH135" s="26"/>
      <c r="UI135" s="26"/>
      <c r="UJ135" s="26"/>
      <c r="UK135" s="26"/>
      <c r="UL135" s="26"/>
      <c r="UM135" s="26"/>
      <c r="UN135" s="26"/>
      <c r="UO135" s="26"/>
      <c r="UP135" s="26"/>
      <c r="UQ135" s="26"/>
      <c r="UR135" s="26"/>
      <c r="US135" s="26"/>
      <c r="UT135" s="26"/>
      <c r="UU135" s="26"/>
      <c r="UV135" s="26"/>
      <c r="UW135" s="26"/>
      <c r="UX135" s="26"/>
      <c r="UY135" s="26"/>
      <c r="UZ135" s="26"/>
      <c r="VA135" s="26"/>
      <c r="VB135" s="26"/>
      <c r="VC135" s="26"/>
      <c r="VD135" s="26"/>
      <c r="VE135" s="26"/>
      <c r="VF135" s="26"/>
      <c r="VG135" s="26"/>
      <c r="VH135" s="26"/>
      <c r="VI135" s="26"/>
      <c r="VJ135" s="26"/>
      <c r="VK135" s="26"/>
      <c r="VL135" s="26"/>
      <c r="VM135" s="26"/>
      <c r="VN135" s="26"/>
      <c r="VO135" s="26"/>
      <c r="VP135" s="26"/>
      <c r="VQ135" s="26"/>
      <c r="VR135" s="26"/>
      <c r="VS135" s="26"/>
      <c r="VT135" s="26"/>
      <c r="VU135" s="26"/>
      <c r="VV135" s="26"/>
      <c r="VW135" s="26"/>
      <c r="VX135" s="26"/>
      <c r="VY135" s="26"/>
      <c r="VZ135" s="26"/>
      <c r="WA135" s="26"/>
      <c r="WB135" s="26"/>
      <c r="WC135" s="26"/>
      <c r="WD135" s="26"/>
      <c r="WE135" s="26"/>
      <c r="WF135" s="26"/>
      <c r="WG135" s="26"/>
      <c r="WH135" s="26"/>
      <c r="WI135" s="26"/>
      <c r="WJ135" s="26"/>
      <c r="WK135" s="26"/>
      <c r="WL135" s="26"/>
      <c r="WM135" s="26"/>
      <c r="WN135" s="26"/>
      <c r="WO135" s="26"/>
      <c r="WP135" s="26"/>
      <c r="WQ135" s="26"/>
      <c r="WR135" s="26"/>
      <c r="WS135" s="26"/>
      <c r="WT135" s="26"/>
      <c r="WU135" s="26"/>
      <c r="WV135" s="26"/>
      <c r="WW135" s="26"/>
      <c r="WX135" s="26"/>
      <c r="WY135" s="26"/>
      <c r="WZ135" s="26"/>
      <c r="XA135" s="26"/>
      <c r="XB135" s="26"/>
      <c r="XC135" s="26"/>
      <c r="XD135" s="26"/>
      <c r="XE135" s="26"/>
      <c r="XF135" s="26"/>
      <c r="XG135" s="26"/>
      <c r="XH135" s="26"/>
      <c r="XI135" s="26"/>
      <c r="XJ135" s="26"/>
      <c r="XK135" s="26"/>
      <c r="XL135" s="26"/>
      <c r="XM135" s="26"/>
      <c r="XN135" s="26"/>
      <c r="XO135" s="26"/>
      <c r="XP135" s="26"/>
      <c r="XQ135" s="26"/>
      <c r="XR135" s="26"/>
      <c r="XS135" s="26"/>
      <c r="XT135" s="26"/>
      <c r="XU135" s="26"/>
      <c r="XV135" s="26"/>
      <c r="XW135" s="26"/>
      <c r="XX135" s="26"/>
      <c r="XY135" s="26"/>
      <c r="XZ135" s="26"/>
      <c r="YA135" s="26"/>
      <c r="YB135" s="26"/>
      <c r="YC135" s="26"/>
      <c r="YD135" s="26"/>
      <c r="YE135" s="26"/>
      <c r="YF135" s="26"/>
      <c r="YG135" s="26"/>
      <c r="YH135" s="26"/>
      <c r="YI135" s="26"/>
      <c r="YJ135" s="26"/>
      <c r="YK135" s="26"/>
      <c r="YL135" s="26"/>
      <c r="YM135" s="26"/>
      <c r="YN135" s="26"/>
      <c r="YO135" s="26"/>
      <c r="YP135" s="26"/>
      <c r="YQ135" s="26"/>
      <c r="YR135" s="26"/>
      <c r="YS135" s="26"/>
      <c r="YT135" s="26"/>
      <c r="YU135" s="26"/>
      <c r="YV135" s="26"/>
      <c r="YW135" s="26"/>
      <c r="YX135" s="26"/>
      <c r="YY135" s="26"/>
      <c r="YZ135" s="26"/>
      <c r="ZA135" s="26"/>
      <c r="ZB135" s="26"/>
      <c r="ZC135" s="26"/>
      <c r="ZD135" s="26"/>
      <c r="ZE135" s="26"/>
      <c r="ZF135" s="26"/>
      <c r="ZG135" s="26"/>
      <c r="ZH135" s="26"/>
      <c r="ZI135" s="26"/>
      <c r="ZJ135" s="26"/>
      <c r="ZK135" s="26"/>
      <c r="ZL135" s="26"/>
      <c r="ZM135" s="26"/>
      <c r="ZN135" s="26"/>
      <c r="ZO135" s="26"/>
      <c r="ZP135" s="26"/>
      <c r="ZQ135" s="26"/>
      <c r="ZR135" s="26"/>
      <c r="ZS135" s="26"/>
      <c r="ZT135" s="26"/>
      <c r="ZU135" s="26"/>
      <c r="ZV135" s="26"/>
      <c r="ZW135" s="26"/>
      <c r="ZX135" s="26"/>
      <c r="ZY135" s="26"/>
      <c r="ZZ135" s="26"/>
      <c r="AAA135" s="26"/>
      <c r="AAB135" s="26"/>
      <c r="AAC135" s="26"/>
      <c r="AAD135" s="26"/>
      <c r="AAE135" s="26"/>
      <c r="AAF135" s="26"/>
      <c r="AAG135" s="26"/>
      <c r="AAH135" s="26"/>
      <c r="AAI135" s="26"/>
      <c r="AAJ135" s="26"/>
      <c r="AAK135" s="26"/>
      <c r="AAL135" s="26"/>
      <c r="AAM135" s="26"/>
      <c r="AAN135" s="26"/>
      <c r="AAO135" s="26"/>
      <c r="AAP135" s="26"/>
      <c r="AAQ135" s="26"/>
      <c r="AAR135" s="26"/>
      <c r="AAS135" s="26"/>
      <c r="AAT135" s="26"/>
      <c r="AAU135" s="26"/>
      <c r="AAV135" s="26"/>
      <c r="AAW135" s="26"/>
      <c r="AAX135" s="26"/>
      <c r="AAY135" s="26"/>
      <c r="AAZ135" s="26"/>
      <c r="ABA135" s="26"/>
      <c r="ABB135" s="26"/>
      <c r="ABC135" s="26"/>
      <c r="ABD135" s="26"/>
      <c r="ABE135" s="26"/>
      <c r="ABF135" s="26"/>
      <c r="ABG135" s="26"/>
      <c r="ABH135" s="26"/>
      <c r="ABI135" s="26"/>
      <c r="ABJ135" s="26"/>
      <c r="ABK135" s="26"/>
      <c r="ABL135" s="26"/>
      <c r="ABM135" s="26"/>
      <c r="ABN135" s="26"/>
      <c r="ABO135" s="26"/>
      <c r="ABP135" s="26"/>
      <c r="ABQ135" s="26"/>
      <c r="ABR135" s="26"/>
      <c r="ABS135" s="26"/>
      <c r="ABT135" s="26"/>
      <c r="ABU135" s="26"/>
      <c r="ABV135" s="26"/>
      <c r="ABW135" s="26"/>
      <c r="ABX135" s="26"/>
      <c r="ABY135" s="26"/>
      <c r="ABZ135" s="26"/>
      <c r="ACA135" s="26"/>
      <c r="ACB135" s="26"/>
      <c r="ACC135" s="26"/>
      <c r="ACD135" s="26"/>
      <c r="ACE135" s="26"/>
      <c r="ACF135" s="26"/>
      <c r="ACG135" s="26"/>
      <c r="ACH135" s="26"/>
      <c r="ACI135" s="26"/>
      <c r="ACJ135" s="26"/>
      <c r="ACK135" s="26"/>
      <c r="ACL135" s="26"/>
      <c r="ACM135" s="26"/>
      <c r="ACN135" s="26"/>
      <c r="ACO135" s="26"/>
      <c r="ACP135" s="26"/>
      <c r="ACQ135" s="26"/>
      <c r="ACR135" s="26"/>
      <c r="ACS135" s="26"/>
      <c r="ACT135" s="26"/>
      <c r="ACU135" s="26"/>
      <c r="ACV135" s="26"/>
      <c r="ACW135" s="26"/>
      <c r="ACX135" s="26"/>
      <c r="ACY135" s="26"/>
      <c r="ACZ135" s="26"/>
      <c r="ADA135" s="26"/>
      <c r="ADB135" s="26"/>
      <c r="ADC135" s="26"/>
      <c r="ADD135" s="26"/>
      <c r="ADE135" s="26"/>
      <c r="ADF135" s="26"/>
      <c r="ADG135" s="26"/>
      <c r="ADH135" s="26"/>
      <c r="ADI135" s="26"/>
      <c r="ADJ135" s="26"/>
      <c r="ADK135" s="26"/>
      <c r="ADL135" s="26"/>
      <c r="ADM135" s="26"/>
      <c r="ADN135" s="26"/>
      <c r="ADO135" s="26"/>
      <c r="ADP135" s="26"/>
      <c r="ADQ135" s="26"/>
      <c r="ADR135" s="26"/>
      <c r="ADS135" s="26"/>
      <c r="ADT135" s="26"/>
      <c r="ADU135" s="26"/>
      <c r="ADV135" s="26"/>
      <c r="ADW135" s="26"/>
      <c r="ADX135" s="26"/>
      <c r="ADY135" s="26"/>
      <c r="ADZ135" s="26"/>
      <c r="AEA135" s="26"/>
      <c r="AEB135" s="26"/>
      <c r="AEC135" s="26"/>
      <c r="AED135" s="26"/>
      <c r="AEE135" s="26"/>
      <c r="AEF135" s="26"/>
      <c r="AEG135" s="26"/>
      <c r="AEH135" s="26"/>
      <c r="AEI135" s="26"/>
      <c r="AEJ135" s="26"/>
      <c r="AEK135" s="26"/>
      <c r="AEL135" s="26"/>
      <c r="AEM135" s="26"/>
      <c r="AEN135" s="26"/>
      <c r="AEO135" s="26"/>
      <c r="AEP135" s="26"/>
      <c r="AEQ135" s="26"/>
      <c r="AER135" s="26"/>
      <c r="AES135" s="26"/>
      <c r="AET135" s="26"/>
      <c r="AEU135" s="26"/>
      <c r="AEV135" s="26"/>
      <c r="AEW135" s="26"/>
      <c r="AEX135" s="26"/>
      <c r="AEY135" s="26"/>
      <c r="AEZ135" s="26"/>
      <c r="AFA135" s="26"/>
      <c r="AFB135" s="26"/>
      <c r="AFC135" s="26"/>
      <c r="AFD135" s="26"/>
      <c r="AFE135" s="26"/>
      <c r="AFF135" s="26"/>
      <c r="AFG135" s="26"/>
      <c r="AFH135" s="26"/>
      <c r="AFI135" s="26"/>
      <c r="AFJ135" s="26"/>
      <c r="AFK135" s="26"/>
      <c r="AFL135" s="26"/>
      <c r="AFM135" s="26"/>
      <c r="AFN135" s="26"/>
      <c r="AFO135" s="26"/>
      <c r="AFP135" s="26"/>
      <c r="AFQ135" s="26"/>
      <c r="AFR135" s="26"/>
      <c r="AFS135" s="26"/>
      <c r="AFT135" s="26"/>
      <c r="AFU135" s="26"/>
      <c r="AFV135" s="26"/>
      <c r="AFW135" s="26"/>
      <c r="AFX135" s="26"/>
      <c r="AFY135" s="26"/>
      <c r="AFZ135" s="26"/>
      <c r="AGA135" s="26"/>
      <c r="AGB135" s="26"/>
      <c r="AGC135" s="26"/>
      <c r="AGD135" s="26"/>
      <c r="AGE135" s="26"/>
      <c r="AGF135" s="26"/>
      <c r="AGG135" s="26"/>
      <c r="AGH135" s="26"/>
      <c r="AGI135" s="26"/>
      <c r="AGJ135" s="26"/>
      <c r="AGK135" s="26"/>
      <c r="AGL135" s="26"/>
      <c r="AGM135" s="26"/>
      <c r="AGN135" s="26"/>
      <c r="AGO135" s="26"/>
      <c r="AGP135" s="26"/>
      <c r="AGQ135" s="26"/>
      <c r="AGR135" s="26"/>
      <c r="AGS135" s="26"/>
      <c r="AGT135" s="26"/>
      <c r="AGU135" s="26"/>
      <c r="AGV135" s="26"/>
      <c r="AGW135" s="26"/>
      <c r="AGX135" s="26"/>
      <c r="AGY135" s="26"/>
      <c r="AGZ135" s="26"/>
      <c r="AHA135" s="26"/>
      <c r="AHB135" s="26"/>
      <c r="AHC135" s="26"/>
      <c r="AHD135" s="26"/>
      <c r="AHE135" s="26"/>
      <c r="AHF135" s="26"/>
      <c r="AHG135" s="26"/>
      <c r="AHH135" s="26"/>
      <c r="AHI135" s="26"/>
      <c r="AHJ135" s="26"/>
      <c r="AHK135" s="26"/>
      <c r="AHL135" s="26"/>
      <c r="AHM135" s="26"/>
      <c r="AHN135" s="26"/>
      <c r="AHO135" s="26"/>
      <c r="AHP135" s="26"/>
      <c r="AHQ135" s="26"/>
      <c r="AHR135" s="26"/>
      <c r="AHS135" s="26"/>
      <c r="AHT135" s="26"/>
      <c r="AHU135" s="26"/>
      <c r="AHV135" s="26"/>
      <c r="AHW135" s="26"/>
      <c r="AHX135" s="26"/>
      <c r="AHY135" s="26"/>
      <c r="AHZ135" s="26"/>
      <c r="AIA135" s="26"/>
      <c r="AIB135" s="26"/>
      <c r="AIC135" s="26"/>
      <c r="AID135" s="26"/>
      <c r="AIE135" s="26"/>
      <c r="AIF135" s="26"/>
      <c r="AIG135" s="26"/>
      <c r="AIH135" s="26"/>
      <c r="AII135" s="26"/>
      <c r="AIJ135" s="26"/>
      <c r="AIK135" s="26"/>
      <c r="AIL135" s="26"/>
      <c r="AIM135" s="26"/>
      <c r="AIN135" s="26"/>
      <c r="AIO135" s="26"/>
      <c r="AIP135" s="26"/>
      <c r="AIQ135" s="26"/>
      <c r="AIR135" s="26"/>
      <c r="AIS135" s="26"/>
      <c r="AIT135" s="26"/>
      <c r="AIU135" s="26"/>
      <c r="AIV135" s="26"/>
      <c r="AIW135" s="26"/>
      <c r="AIX135" s="26"/>
      <c r="AIY135" s="26"/>
      <c r="AIZ135" s="26"/>
      <c r="AJA135" s="26"/>
      <c r="AJB135" s="26"/>
      <c r="AJC135" s="26"/>
      <c r="AJD135" s="26"/>
      <c r="AJE135" s="26"/>
      <c r="AJF135" s="26"/>
      <c r="AJG135" s="26"/>
      <c r="AJH135" s="26"/>
      <c r="AJI135" s="26"/>
      <c r="AJJ135" s="26"/>
      <c r="AJK135" s="26"/>
      <c r="AJL135" s="26"/>
      <c r="AJM135" s="26"/>
      <c r="AJN135" s="26"/>
      <c r="AJO135" s="26"/>
      <c r="AJP135" s="26"/>
      <c r="AJQ135" s="26"/>
      <c r="AJR135" s="26"/>
      <c r="AJS135" s="26"/>
      <c r="AJT135" s="26"/>
      <c r="AJU135" s="26"/>
      <c r="AJV135" s="26"/>
      <c r="AJW135" s="26"/>
      <c r="AJX135" s="26"/>
      <c r="AJY135" s="26"/>
      <c r="AJZ135" s="26"/>
      <c r="AKA135" s="26"/>
      <c r="AKB135" s="26"/>
      <c r="AKC135" s="26"/>
      <c r="AKD135" s="26"/>
      <c r="AKE135" s="26"/>
      <c r="AKF135" s="26"/>
      <c r="AKG135" s="26"/>
      <c r="AKH135" s="26"/>
      <c r="AKI135" s="26"/>
      <c r="AKJ135" s="26"/>
      <c r="AKK135" s="26"/>
      <c r="AKL135" s="26"/>
      <c r="AKM135" s="26"/>
      <c r="AKN135" s="26"/>
      <c r="AKO135" s="26"/>
      <c r="AKP135" s="26"/>
      <c r="AKQ135" s="26"/>
      <c r="AKR135" s="26"/>
      <c r="AKS135" s="26"/>
      <c r="AKT135" s="26"/>
      <c r="AKU135" s="26"/>
      <c r="AKV135" s="26"/>
      <c r="AKW135" s="26"/>
      <c r="AKX135" s="26"/>
      <c r="AKY135" s="26"/>
      <c r="AKZ135" s="26"/>
      <c r="ALA135" s="26"/>
      <c r="ALB135" s="26"/>
      <c r="ALC135" s="26"/>
      <c r="ALD135" s="26"/>
      <c r="ALE135" s="26"/>
      <c r="ALF135" s="26"/>
      <c r="ALG135" s="26"/>
      <c r="ALH135" s="26"/>
      <c r="ALI135" s="26"/>
      <c r="ALJ135" s="26"/>
      <c r="ALK135" s="26"/>
      <c r="ALL135" s="26"/>
      <c r="ALM135" s="26"/>
      <c r="ALN135" s="26"/>
      <c r="ALO135" s="26"/>
      <c r="ALP135" s="26"/>
      <c r="ALQ135" s="26"/>
      <c r="ALR135" s="26"/>
      <c r="ALS135" s="26"/>
      <c r="ALT135" s="26"/>
      <c r="ALU135" s="26"/>
      <c r="ALV135" s="26"/>
      <c r="ALW135" s="26"/>
      <c r="ALX135" s="26"/>
      <c r="ALY135" s="26"/>
      <c r="ALZ135" s="26"/>
      <c r="AMA135" s="26"/>
      <c r="AMB135" s="26"/>
      <c r="AMC135" s="26"/>
      <c r="AMD135" s="26"/>
      <c r="AME135" s="26"/>
      <c r="AMF135" s="26"/>
      <c r="AMH135" s="104"/>
    </row>
    <row r="136" spans="1:1022" ht="15">
      <c r="A136" s="139"/>
      <c r="B136" s="140"/>
      <c r="C136" s="140"/>
      <c r="D136" s="140"/>
      <c r="E136" s="141"/>
      <c r="F136" s="140"/>
      <c r="G136" s="142"/>
      <c r="H136" s="142"/>
      <c r="I136" s="140"/>
      <c r="J136" s="40"/>
      <c r="K136" s="143"/>
      <c r="L136" s="144"/>
      <c r="M136" s="144"/>
      <c r="N136" s="145"/>
      <c r="O136" s="146"/>
      <c r="P136" s="147"/>
      <c r="Q136" s="148"/>
      <c r="R136" s="149"/>
      <c r="S136" s="148"/>
      <c r="T136" s="150"/>
      <c r="U136" s="150"/>
      <c r="V136" s="150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/>
      <c r="JE136" s="44"/>
      <c r="JF136" s="44"/>
      <c r="JG136" s="44"/>
      <c r="JH136" s="44"/>
      <c r="JI136" s="44"/>
      <c r="JJ136" s="44"/>
      <c r="JK136" s="44"/>
      <c r="JL136" s="44"/>
      <c r="JM136" s="44"/>
      <c r="JN136" s="44"/>
      <c r="JO136" s="44"/>
      <c r="JP136" s="44"/>
      <c r="JQ136" s="44"/>
      <c r="JR136" s="44"/>
      <c r="JS136" s="44"/>
      <c r="JT136" s="44"/>
      <c r="JU136" s="44"/>
      <c r="JV136" s="44"/>
      <c r="JW136" s="44"/>
      <c r="JX136" s="44"/>
      <c r="JY136" s="44"/>
      <c r="JZ136" s="44"/>
      <c r="KA136" s="44"/>
      <c r="KB136" s="44"/>
      <c r="KC136" s="44"/>
      <c r="KD136" s="44"/>
      <c r="KE136" s="44"/>
      <c r="KF136" s="44"/>
      <c r="KG136" s="44"/>
      <c r="KH136" s="44"/>
      <c r="KI136" s="44"/>
      <c r="KJ136" s="44"/>
      <c r="KK136" s="44"/>
      <c r="KL136" s="44"/>
      <c r="KM136" s="44"/>
      <c r="KN136" s="44"/>
      <c r="KO136" s="44"/>
      <c r="KP136" s="44"/>
      <c r="KQ136" s="44"/>
      <c r="KR136" s="44"/>
      <c r="KS136" s="44"/>
      <c r="KT136" s="44"/>
      <c r="KU136" s="44"/>
      <c r="KV136" s="44"/>
      <c r="KW136" s="44"/>
      <c r="KX136" s="44"/>
      <c r="KY136" s="44"/>
      <c r="KZ136" s="44"/>
      <c r="LA136" s="44"/>
      <c r="LB136" s="44"/>
      <c r="LC136" s="44"/>
      <c r="LD136" s="44"/>
      <c r="LE136" s="44"/>
      <c r="LF136" s="44"/>
      <c r="LG136" s="44"/>
      <c r="LH136" s="44"/>
      <c r="LI136" s="44"/>
      <c r="LJ136" s="44"/>
      <c r="LK136" s="44"/>
      <c r="LL136" s="44"/>
      <c r="LM136" s="44"/>
      <c r="LN136" s="44"/>
      <c r="LO136" s="44"/>
      <c r="LP136" s="44"/>
      <c r="LQ136" s="44"/>
      <c r="LR136" s="44"/>
      <c r="LS136" s="44"/>
      <c r="LT136" s="44"/>
      <c r="LU136" s="44"/>
      <c r="LV136" s="44"/>
      <c r="LW136" s="44"/>
      <c r="LX136" s="44"/>
      <c r="LY136" s="44"/>
      <c r="LZ136" s="44"/>
      <c r="MA136" s="44"/>
      <c r="MB136" s="44"/>
      <c r="MC136" s="44"/>
      <c r="MD136" s="44"/>
      <c r="ME136" s="44"/>
      <c r="MF136" s="44"/>
      <c r="MG136" s="44"/>
      <c r="MH136" s="44"/>
      <c r="MI136" s="44"/>
      <c r="MJ136" s="44"/>
      <c r="MK136" s="44"/>
      <c r="ML136" s="44"/>
      <c r="MM136" s="44"/>
      <c r="MN136" s="44"/>
      <c r="MO136" s="44"/>
      <c r="MP136" s="44"/>
      <c r="MQ136" s="44"/>
      <c r="MR136" s="44"/>
      <c r="MS136" s="44"/>
      <c r="MT136" s="44"/>
      <c r="MU136" s="44"/>
      <c r="MV136" s="44"/>
      <c r="MW136" s="44"/>
      <c r="MX136" s="44"/>
      <c r="MY136" s="44"/>
      <c r="MZ136" s="44"/>
      <c r="NA136" s="44"/>
      <c r="NB136" s="44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4"/>
      <c r="NZ136" s="44"/>
      <c r="OA136" s="44"/>
      <c r="OB136" s="44"/>
      <c r="OC136" s="44"/>
      <c r="OD136" s="44"/>
      <c r="OE136" s="44"/>
      <c r="OF136" s="44"/>
      <c r="OG136" s="44"/>
      <c r="OH136" s="44"/>
      <c r="OI136" s="44"/>
      <c r="OJ136" s="44"/>
      <c r="OK136" s="44"/>
      <c r="OL136" s="44"/>
      <c r="OM136" s="44"/>
      <c r="ON136" s="44"/>
      <c r="OO136" s="44"/>
      <c r="OP136" s="44"/>
      <c r="OQ136" s="44"/>
      <c r="OR136" s="44"/>
      <c r="OS136" s="44"/>
      <c r="OT136" s="44"/>
      <c r="OU136" s="44"/>
      <c r="OV136" s="44"/>
      <c r="OW136" s="44"/>
      <c r="OX136" s="44"/>
      <c r="OY136" s="44"/>
      <c r="OZ136" s="44"/>
      <c r="PA136" s="44"/>
      <c r="PB136" s="44"/>
      <c r="PC136" s="44"/>
      <c r="PD136" s="44"/>
      <c r="PE136" s="44"/>
      <c r="PF136" s="44"/>
      <c r="PG136" s="44"/>
      <c r="PH136" s="44"/>
      <c r="PI136" s="44"/>
      <c r="PJ136" s="44"/>
      <c r="PK136" s="44"/>
      <c r="PL136" s="44"/>
      <c r="PM136" s="44"/>
      <c r="PN136" s="44"/>
      <c r="PO136" s="44"/>
      <c r="PP136" s="44"/>
      <c r="PQ136" s="44"/>
      <c r="PR136" s="44"/>
      <c r="PS136" s="44"/>
      <c r="PT136" s="44"/>
      <c r="PU136" s="44"/>
      <c r="PV136" s="44"/>
      <c r="PW136" s="44"/>
      <c r="PX136" s="44"/>
      <c r="PY136" s="44"/>
      <c r="PZ136" s="44"/>
      <c r="QA136" s="44"/>
      <c r="QB136" s="44"/>
      <c r="QC136" s="44"/>
      <c r="QD136" s="44"/>
      <c r="QE136" s="44"/>
      <c r="QF136" s="44"/>
      <c r="QG136" s="44"/>
      <c r="QH136" s="44"/>
      <c r="QI136" s="44"/>
      <c r="QJ136" s="44"/>
      <c r="QK136" s="44"/>
      <c r="QL136" s="44"/>
      <c r="QM136" s="44"/>
      <c r="QN136" s="44"/>
      <c r="QO136" s="44"/>
      <c r="QP136" s="44"/>
      <c r="QQ136" s="44"/>
      <c r="QR136" s="44"/>
      <c r="QS136" s="44"/>
      <c r="QT136" s="44"/>
      <c r="QU136" s="44"/>
      <c r="QV136" s="44"/>
      <c r="QW136" s="44"/>
      <c r="QX136" s="44"/>
      <c r="QY136" s="44"/>
      <c r="QZ136" s="44"/>
      <c r="RA136" s="44"/>
      <c r="RB136" s="44"/>
      <c r="RC136" s="44"/>
      <c r="RD136" s="44"/>
      <c r="RE136" s="44"/>
      <c r="RF136" s="44"/>
      <c r="RG136" s="44"/>
      <c r="RH136" s="44"/>
      <c r="RI136" s="44"/>
      <c r="RJ136" s="44"/>
      <c r="RK136" s="44"/>
      <c r="RL136" s="44"/>
      <c r="RM136" s="44"/>
      <c r="RN136" s="44"/>
      <c r="RO136" s="44"/>
      <c r="RP136" s="44"/>
      <c r="RQ136" s="44"/>
      <c r="RR136" s="44"/>
      <c r="RS136" s="44"/>
      <c r="RT136" s="44"/>
      <c r="RU136" s="44"/>
      <c r="RV136" s="44"/>
      <c r="RW136" s="44"/>
      <c r="RX136" s="44"/>
      <c r="RY136" s="44"/>
      <c r="RZ136" s="44"/>
      <c r="SA136" s="44"/>
      <c r="SB136" s="44"/>
      <c r="SC136" s="44"/>
      <c r="SD136" s="44"/>
      <c r="SE136" s="44"/>
      <c r="SF136" s="44"/>
      <c r="SG136" s="44"/>
      <c r="SH136" s="44"/>
      <c r="SI136" s="44"/>
      <c r="SJ136" s="44"/>
      <c r="SK136" s="44"/>
      <c r="SL136" s="44"/>
      <c r="SM136" s="44"/>
      <c r="SN136" s="44"/>
      <c r="SO136" s="44"/>
      <c r="SP136" s="44"/>
      <c r="SQ136" s="44"/>
      <c r="SR136" s="44"/>
      <c r="SS136" s="44"/>
      <c r="ST136" s="44"/>
      <c r="SU136" s="44"/>
      <c r="SV136" s="44"/>
      <c r="SW136" s="44"/>
      <c r="SX136" s="44"/>
      <c r="SY136" s="44"/>
      <c r="SZ136" s="44"/>
      <c r="TA136" s="44"/>
      <c r="TB136" s="44"/>
      <c r="TC136" s="44"/>
      <c r="TD136" s="44"/>
      <c r="TE136" s="44"/>
      <c r="TF136" s="44"/>
      <c r="TG136" s="44"/>
      <c r="TH136" s="44"/>
      <c r="TI136" s="44"/>
      <c r="TJ136" s="44"/>
      <c r="TK136" s="44"/>
      <c r="TL136" s="44"/>
      <c r="TM136" s="44"/>
      <c r="TN136" s="44"/>
      <c r="TO136" s="44"/>
      <c r="TP136" s="44"/>
      <c r="TQ136" s="44"/>
      <c r="TR136" s="44"/>
      <c r="TS136" s="44"/>
      <c r="TT136" s="44"/>
      <c r="TU136" s="44"/>
      <c r="TV136" s="44"/>
      <c r="TW136" s="44"/>
      <c r="TX136" s="44"/>
      <c r="TY136" s="44"/>
      <c r="TZ136" s="44"/>
      <c r="UA136" s="44"/>
      <c r="UB136" s="44"/>
      <c r="UC136" s="44"/>
      <c r="UD136" s="44"/>
      <c r="UE136" s="44"/>
      <c r="UF136" s="44"/>
      <c r="UG136" s="44"/>
      <c r="UH136" s="44"/>
      <c r="UI136" s="44"/>
      <c r="UJ136" s="44"/>
      <c r="UK136" s="44"/>
      <c r="UL136" s="44"/>
      <c r="UM136" s="44"/>
      <c r="UN136" s="44"/>
      <c r="UO136" s="44"/>
      <c r="UP136" s="44"/>
      <c r="UQ136" s="44"/>
      <c r="UR136" s="44"/>
      <c r="US136" s="44"/>
      <c r="UT136" s="44"/>
      <c r="UU136" s="44"/>
      <c r="UV136" s="44"/>
      <c r="UW136" s="44"/>
      <c r="UX136" s="44"/>
      <c r="UY136" s="44"/>
      <c r="UZ136" s="44"/>
      <c r="VA136" s="44"/>
      <c r="VB136" s="44"/>
      <c r="VC136" s="44"/>
      <c r="VD136" s="44"/>
      <c r="VE136" s="44"/>
      <c r="VF136" s="44"/>
      <c r="VG136" s="44"/>
      <c r="VH136" s="44"/>
      <c r="VI136" s="44"/>
      <c r="VJ136" s="44"/>
      <c r="VK136" s="44"/>
      <c r="VL136" s="44"/>
      <c r="VM136" s="44"/>
      <c r="VN136" s="44"/>
      <c r="VO136" s="44"/>
      <c r="VP136" s="44"/>
      <c r="VQ136" s="44"/>
      <c r="VR136" s="44"/>
      <c r="VS136" s="44"/>
      <c r="VT136" s="44"/>
      <c r="VU136" s="44"/>
      <c r="VV136" s="44"/>
      <c r="VW136" s="44"/>
      <c r="VX136" s="44"/>
      <c r="VY136" s="44"/>
      <c r="VZ136" s="44"/>
      <c r="WA136" s="44"/>
      <c r="WB136" s="44"/>
      <c r="WC136" s="44"/>
      <c r="WD136" s="44"/>
      <c r="WE136" s="44"/>
      <c r="WF136" s="44"/>
      <c r="WG136" s="44"/>
      <c r="WH136" s="44"/>
      <c r="WI136" s="44"/>
      <c r="WJ136" s="44"/>
      <c r="WK136" s="44"/>
      <c r="WL136" s="44"/>
      <c r="WM136" s="44"/>
      <c r="WN136" s="44"/>
      <c r="WO136" s="44"/>
      <c r="WP136" s="44"/>
      <c r="WQ136" s="44"/>
      <c r="WR136" s="44"/>
      <c r="WS136" s="44"/>
      <c r="WT136" s="44"/>
      <c r="WU136" s="44"/>
      <c r="WV136" s="44"/>
      <c r="WW136" s="44"/>
      <c r="WX136" s="44"/>
      <c r="WY136" s="44"/>
      <c r="WZ136" s="44"/>
      <c r="XA136" s="44"/>
      <c r="XB136" s="44"/>
      <c r="XC136" s="44"/>
      <c r="XD136" s="44"/>
      <c r="XE136" s="44"/>
      <c r="XF136" s="44"/>
      <c r="XG136" s="44"/>
      <c r="XH136" s="44"/>
      <c r="XI136" s="44"/>
      <c r="XJ136" s="44"/>
      <c r="XK136" s="44"/>
      <c r="XL136" s="44"/>
      <c r="XM136" s="44"/>
      <c r="XN136" s="44"/>
      <c r="XO136" s="44"/>
      <c r="XP136" s="44"/>
      <c r="XQ136" s="44"/>
      <c r="XR136" s="44"/>
      <c r="XS136" s="44"/>
      <c r="XT136" s="44"/>
      <c r="XU136" s="44"/>
      <c r="XV136" s="44"/>
      <c r="XW136" s="44"/>
      <c r="XX136" s="44"/>
      <c r="XY136" s="44"/>
      <c r="XZ136" s="44"/>
      <c r="YA136" s="44"/>
      <c r="YB136" s="44"/>
      <c r="YC136" s="44"/>
      <c r="YD136" s="44"/>
      <c r="YE136" s="44"/>
      <c r="YF136" s="44"/>
      <c r="YG136" s="44"/>
      <c r="YH136" s="44"/>
      <c r="YI136" s="44"/>
      <c r="YJ136" s="44"/>
      <c r="YK136" s="44"/>
      <c r="YL136" s="44"/>
      <c r="YM136" s="44"/>
      <c r="YN136" s="44"/>
      <c r="YO136" s="44"/>
      <c r="YP136" s="44"/>
      <c r="YQ136" s="44"/>
      <c r="YR136" s="44"/>
      <c r="YS136" s="44"/>
      <c r="YT136" s="44"/>
      <c r="YU136" s="44"/>
      <c r="YV136" s="44"/>
      <c r="YW136" s="44"/>
      <c r="YX136" s="44"/>
      <c r="YY136" s="44"/>
      <c r="YZ136" s="44"/>
      <c r="ZA136" s="44"/>
      <c r="ZB136" s="44"/>
      <c r="ZC136" s="44"/>
      <c r="ZD136" s="44"/>
      <c r="ZE136" s="44"/>
      <c r="ZF136" s="44"/>
      <c r="ZG136" s="44"/>
      <c r="ZH136" s="44"/>
      <c r="ZI136" s="44"/>
      <c r="ZJ136" s="44"/>
      <c r="ZK136" s="44"/>
      <c r="ZL136" s="44"/>
      <c r="ZM136" s="44"/>
      <c r="ZN136" s="44"/>
      <c r="ZO136" s="44"/>
      <c r="ZP136" s="44"/>
      <c r="ZQ136" s="44"/>
      <c r="ZR136" s="44"/>
      <c r="ZS136" s="44"/>
      <c r="ZT136" s="44"/>
      <c r="ZU136" s="44"/>
      <c r="ZV136" s="44"/>
      <c r="ZW136" s="44"/>
      <c r="ZX136" s="44"/>
      <c r="ZY136" s="44"/>
      <c r="ZZ136" s="44"/>
      <c r="AAA136" s="44"/>
      <c r="AAB136" s="44"/>
      <c r="AAC136" s="44"/>
      <c r="AAD136" s="44"/>
      <c r="AAE136" s="44"/>
      <c r="AAF136" s="44"/>
      <c r="AAG136" s="44"/>
      <c r="AAH136" s="44"/>
      <c r="AAI136" s="44"/>
      <c r="AAJ136" s="44"/>
      <c r="AAK136" s="44"/>
      <c r="AAL136" s="44"/>
      <c r="AAM136" s="44"/>
      <c r="AAN136" s="44"/>
      <c r="AAO136" s="44"/>
      <c r="AAP136" s="44"/>
      <c r="AAQ136" s="44"/>
      <c r="AAR136" s="44"/>
      <c r="AAS136" s="44"/>
      <c r="AAT136" s="44"/>
      <c r="AAU136" s="44"/>
      <c r="AAV136" s="44"/>
      <c r="AAW136" s="44"/>
      <c r="AAX136" s="44"/>
      <c r="AAY136" s="44"/>
      <c r="AAZ136" s="44"/>
      <c r="ABA136" s="44"/>
      <c r="ABB136" s="44"/>
      <c r="ABC136" s="44"/>
      <c r="ABD136" s="44"/>
      <c r="ABE136" s="44"/>
      <c r="ABF136" s="44"/>
      <c r="ABG136" s="44"/>
      <c r="ABH136" s="44"/>
      <c r="ABI136" s="44"/>
      <c r="ABJ136" s="44"/>
      <c r="ABK136" s="44"/>
      <c r="ABL136" s="44"/>
      <c r="ABM136" s="44"/>
      <c r="ABN136" s="44"/>
      <c r="ABO136" s="44"/>
      <c r="ABP136" s="44"/>
      <c r="ABQ136" s="44"/>
      <c r="ABR136" s="44"/>
      <c r="ABS136" s="44"/>
      <c r="ABT136" s="44"/>
      <c r="ABU136" s="44"/>
      <c r="ABV136" s="44"/>
      <c r="ABW136" s="44"/>
      <c r="ABX136" s="44"/>
      <c r="ABY136" s="44"/>
      <c r="ABZ136" s="44"/>
      <c r="ACA136" s="44"/>
      <c r="ACB136" s="44"/>
      <c r="ACC136" s="44"/>
      <c r="ACD136" s="44"/>
      <c r="ACE136" s="44"/>
      <c r="ACF136" s="44"/>
      <c r="ACG136" s="44"/>
      <c r="ACH136" s="44"/>
      <c r="ACI136" s="44"/>
      <c r="ACJ136" s="44"/>
      <c r="ACK136" s="44"/>
      <c r="ACL136" s="44"/>
      <c r="ACM136" s="44"/>
      <c r="ACN136" s="44"/>
      <c r="ACO136" s="44"/>
      <c r="ACP136" s="44"/>
      <c r="ACQ136" s="44"/>
      <c r="ACR136" s="44"/>
      <c r="ACS136" s="44"/>
      <c r="ACT136" s="44"/>
      <c r="ACU136" s="44"/>
      <c r="ACV136" s="44"/>
      <c r="ACW136" s="44"/>
      <c r="ACX136" s="44"/>
      <c r="ACY136" s="44"/>
      <c r="ACZ136" s="44"/>
      <c r="ADA136" s="44"/>
      <c r="ADB136" s="44"/>
      <c r="ADC136" s="44"/>
      <c r="ADD136" s="44"/>
      <c r="ADE136" s="44"/>
      <c r="ADF136" s="44"/>
      <c r="ADG136" s="44"/>
      <c r="ADH136" s="44"/>
      <c r="ADI136" s="44"/>
      <c r="ADJ136" s="44"/>
      <c r="ADK136" s="44"/>
      <c r="ADL136" s="44"/>
      <c r="ADM136" s="44"/>
      <c r="ADN136" s="44"/>
      <c r="ADO136" s="44"/>
      <c r="ADP136" s="44"/>
      <c r="ADQ136" s="44"/>
      <c r="ADR136" s="44"/>
      <c r="ADS136" s="44"/>
      <c r="ADT136" s="44"/>
      <c r="ADU136" s="44"/>
      <c r="ADV136" s="44"/>
      <c r="ADW136" s="44"/>
      <c r="ADX136" s="44"/>
      <c r="ADY136" s="44"/>
      <c r="ADZ136" s="44"/>
      <c r="AEA136" s="44"/>
      <c r="AEB136" s="44"/>
      <c r="AEC136" s="44"/>
      <c r="AED136" s="44"/>
      <c r="AEE136" s="44"/>
      <c r="AEF136" s="44"/>
      <c r="AEG136" s="44"/>
      <c r="AEH136" s="44"/>
      <c r="AEI136" s="44"/>
      <c r="AEJ136" s="44"/>
      <c r="AEK136" s="44"/>
      <c r="AEL136" s="44"/>
      <c r="AEM136" s="44"/>
      <c r="AEN136" s="44"/>
      <c r="AEO136" s="44"/>
      <c r="AEP136" s="44"/>
      <c r="AEQ136" s="44"/>
      <c r="AER136" s="44"/>
      <c r="AES136" s="44"/>
      <c r="AET136" s="44"/>
      <c r="AEU136" s="44"/>
      <c r="AEV136" s="44"/>
      <c r="AEW136" s="44"/>
      <c r="AEX136" s="44"/>
      <c r="AEY136" s="44"/>
      <c r="AEZ136" s="44"/>
      <c r="AFA136" s="44"/>
      <c r="AFB136" s="44"/>
      <c r="AFC136" s="44"/>
      <c r="AFD136" s="44"/>
      <c r="AFE136" s="44"/>
      <c r="AFF136" s="44"/>
      <c r="AFG136" s="44"/>
      <c r="AFH136" s="44"/>
      <c r="AFI136" s="44"/>
      <c r="AFJ136" s="44"/>
      <c r="AFK136" s="44"/>
      <c r="AFL136" s="44"/>
      <c r="AFM136" s="44"/>
      <c r="AFN136" s="44"/>
      <c r="AFO136" s="44"/>
      <c r="AFP136" s="44"/>
      <c r="AFQ136" s="44"/>
      <c r="AFR136" s="44"/>
      <c r="AFS136" s="44"/>
      <c r="AFT136" s="44"/>
      <c r="AFU136" s="44"/>
      <c r="AFV136" s="44"/>
      <c r="AFW136" s="44"/>
      <c r="AFX136" s="44"/>
      <c r="AFY136" s="44"/>
      <c r="AFZ136" s="44"/>
      <c r="AGA136" s="44"/>
      <c r="AGB136" s="44"/>
      <c r="AGC136" s="44"/>
      <c r="AGD136" s="44"/>
      <c r="AGE136" s="44"/>
      <c r="AGF136" s="44"/>
      <c r="AGG136" s="44"/>
      <c r="AGH136" s="44"/>
      <c r="AGI136" s="44"/>
      <c r="AGJ136" s="44"/>
      <c r="AGK136" s="44"/>
      <c r="AGL136" s="44"/>
      <c r="AGM136" s="44"/>
      <c r="AGN136" s="44"/>
      <c r="AGO136" s="44"/>
      <c r="AGP136" s="44"/>
      <c r="AGQ136" s="44"/>
      <c r="AGR136" s="44"/>
      <c r="AGS136" s="44"/>
      <c r="AGT136" s="44"/>
      <c r="AGU136" s="44"/>
      <c r="AGV136" s="44"/>
      <c r="AGW136" s="44"/>
      <c r="AGX136" s="44"/>
      <c r="AGY136" s="44"/>
      <c r="AGZ136" s="44"/>
      <c r="AHA136" s="44"/>
      <c r="AHB136" s="44"/>
      <c r="AHC136" s="44"/>
      <c r="AHD136" s="44"/>
      <c r="AHE136" s="44"/>
      <c r="AHF136" s="44"/>
      <c r="AHG136" s="44"/>
      <c r="AHH136" s="44"/>
      <c r="AHI136" s="44"/>
      <c r="AHJ136" s="44"/>
      <c r="AHK136" s="44"/>
      <c r="AHL136" s="44"/>
      <c r="AHM136" s="44"/>
      <c r="AHN136" s="44"/>
      <c r="AHO136" s="44"/>
      <c r="AHP136" s="44"/>
      <c r="AHQ136" s="44"/>
      <c r="AHR136" s="44"/>
      <c r="AHS136" s="44"/>
      <c r="AHT136" s="44"/>
      <c r="AHU136" s="44"/>
      <c r="AHV136" s="44"/>
      <c r="AHW136" s="44"/>
      <c r="AHX136" s="44"/>
      <c r="AHY136" s="44"/>
      <c r="AHZ136" s="44"/>
      <c r="AIA136" s="44"/>
      <c r="AIB136" s="44"/>
      <c r="AIC136" s="44"/>
      <c r="AID136" s="44"/>
      <c r="AIE136" s="44"/>
      <c r="AIF136" s="44"/>
      <c r="AIG136" s="44"/>
      <c r="AIH136" s="44"/>
      <c r="AII136" s="44"/>
      <c r="AIJ136" s="44"/>
      <c r="AIK136" s="44"/>
      <c r="AIL136" s="44"/>
      <c r="AIM136" s="44"/>
      <c r="AIN136" s="44"/>
      <c r="AIO136" s="44"/>
      <c r="AIP136" s="44"/>
      <c r="AIQ136" s="44"/>
      <c r="AIR136" s="44"/>
      <c r="AIS136" s="44"/>
      <c r="AIT136" s="44"/>
      <c r="AIU136" s="44"/>
      <c r="AIV136" s="44"/>
      <c r="AIW136" s="44"/>
      <c r="AIX136" s="44"/>
      <c r="AIY136" s="44"/>
      <c r="AIZ136" s="44"/>
      <c r="AJA136" s="44"/>
      <c r="AJB136" s="44"/>
      <c r="AJC136" s="44"/>
      <c r="AJD136" s="44"/>
      <c r="AJE136" s="44"/>
      <c r="AJF136" s="44"/>
      <c r="AJG136" s="44"/>
      <c r="AJH136" s="44"/>
      <c r="AJI136" s="44"/>
      <c r="AJJ136" s="44"/>
      <c r="AJK136" s="44"/>
      <c r="AJL136" s="44"/>
      <c r="AJM136" s="44"/>
      <c r="AJN136" s="44"/>
      <c r="AJO136" s="44"/>
      <c r="AJP136" s="44"/>
      <c r="AJQ136" s="44"/>
      <c r="AJR136" s="44"/>
      <c r="AJS136" s="44"/>
      <c r="AJT136" s="44"/>
      <c r="AJU136" s="44"/>
      <c r="AJV136" s="44"/>
      <c r="AJW136" s="44"/>
      <c r="AJX136" s="44"/>
      <c r="AJY136" s="44"/>
      <c r="AJZ136" s="44"/>
      <c r="AKA136" s="44"/>
      <c r="AKB136" s="44"/>
      <c r="AKC136" s="44"/>
      <c r="AKD136" s="44"/>
      <c r="AKE136" s="44"/>
      <c r="AKF136" s="44"/>
      <c r="AKG136" s="44"/>
      <c r="AKH136" s="44"/>
      <c r="AKI136" s="44"/>
      <c r="AKJ136" s="44"/>
      <c r="AKK136" s="44"/>
      <c r="AKL136" s="44"/>
      <c r="AKM136" s="44"/>
      <c r="AKN136" s="44"/>
      <c r="AKO136" s="44"/>
      <c r="AKP136" s="44"/>
      <c r="AKQ136" s="44"/>
      <c r="AKR136" s="44"/>
      <c r="AKS136" s="44"/>
      <c r="AKT136" s="44"/>
      <c r="AKU136" s="44"/>
      <c r="AKV136" s="44"/>
      <c r="AKW136" s="44"/>
      <c r="AKX136" s="44"/>
      <c r="AKY136" s="44"/>
      <c r="AKZ136" s="44"/>
      <c r="ALA136" s="44"/>
      <c r="ALB136" s="44"/>
      <c r="ALC136" s="44"/>
      <c r="ALD136" s="44"/>
      <c r="ALE136" s="44"/>
      <c r="ALF136" s="44"/>
      <c r="ALG136" s="44"/>
      <c r="ALH136" s="44"/>
      <c r="ALI136" s="44"/>
      <c r="ALJ136" s="44"/>
      <c r="ALK136" s="44"/>
      <c r="ALL136" s="44"/>
      <c r="ALM136" s="44"/>
      <c r="ALN136" s="44"/>
      <c r="ALO136" s="44"/>
      <c r="ALP136" s="44"/>
      <c r="ALQ136" s="44"/>
      <c r="ALR136" s="44"/>
      <c r="ALS136" s="44"/>
      <c r="ALT136" s="44"/>
      <c r="ALU136" s="44"/>
      <c r="ALV136" s="44"/>
      <c r="ALW136" s="44"/>
      <c r="ALX136" s="44"/>
      <c r="ALY136" s="44"/>
      <c r="ALZ136" s="44"/>
      <c r="AMA136" s="44"/>
      <c r="AMB136" s="44"/>
      <c r="AMC136" s="44"/>
      <c r="AMD136" s="44"/>
      <c r="AME136" s="44"/>
      <c r="AMF136" s="44"/>
      <c r="AMG136" s="148"/>
      <c r="AMH136" s="151"/>
    </row>
    <row r="137" spans="1:1022" customFormat="1">
      <c r="K137" s="152"/>
    </row>
    <row r="138" spans="1:1022">
      <c r="A138" s="15" t="s">
        <v>104</v>
      </c>
      <c r="B138" s="54" t="s">
        <v>434</v>
      </c>
      <c r="C138" s="37" t="s">
        <v>435</v>
      </c>
      <c r="D138" s="37"/>
      <c r="E138" s="38"/>
      <c r="F138" s="37" t="s">
        <v>436</v>
      </c>
      <c r="G138" s="39"/>
      <c r="H138" s="39">
        <v>1</v>
      </c>
      <c r="I138" s="37" t="s">
        <v>23</v>
      </c>
      <c r="J138" s="40">
        <f t="shared" ref="J138:J144" si="3">$J$2*H138</f>
        <v>3050</v>
      </c>
      <c r="K138" s="52" t="s">
        <v>437</v>
      </c>
      <c r="L138" s="33">
        <v>42258</v>
      </c>
      <c r="M138" s="33"/>
      <c r="N138" s="34"/>
      <c r="O138" s="53"/>
      <c r="P138" s="36"/>
      <c r="Q138" s="27"/>
      <c r="R138" s="35"/>
      <c r="S138" s="27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  <c r="TK138" s="26"/>
      <c r="TL138" s="26"/>
      <c r="TM138" s="26"/>
      <c r="TN138" s="26"/>
      <c r="TO138" s="26"/>
      <c r="TP138" s="26"/>
      <c r="TQ138" s="26"/>
      <c r="TR138" s="26"/>
      <c r="TS138" s="26"/>
      <c r="TT138" s="26"/>
      <c r="TU138" s="26"/>
      <c r="TV138" s="26"/>
      <c r="TW138" s="26"/>
      <c r="TX138" s="26"/>
      <c r="TY138" s="26"/>
      <c r="TZ138" s="26"/>
      <c r="UA138" s="26"/>
      <c r="UB138" s="26"/>
      <c r="UC138" s="26"/>
      <c r="UD138" s="26"/>
      <c r="UE138" s="26"/>
      <c r="UF138" s="26"/>
      <c r="UG138" s="26"/>
      <c r="UH138" s="26"/>
      <c r="UI138" s="26"/>
      <c r="UJ138" s="26"/>
      <c r="UK138" s="26"/>
      <c r="UL138" s="26"/>
      <c r="UM138" s="26"/>
      <c r="UN138" s="26"/>
      <c r="UO138" s="26"/>
      <c r="UP138" s="26"/>
      <c r="UQ138" s="26"/>
      <c r="UR138" s="26"/>
      <c r="US138" s="26"/>
      <c r="UT138" s="26"/>
      <c r="UU138" s="26"/>
      <c r="UV138" s="26"/>
      <c r="UW138" s="26"/>
      <c r="UX138" s="26"/>
      <c r="UY138" s="26"/>
      <c r="UZ138" s="26"/>
      <c r="VA138" s="26"/>
      <c r="VB138" s="26"/>
      <c r="VC138" s="26"/>
      <c r="VD138" s="26"/>
      <c r="VE138" s="26"/>
      <c r="VF138" s="26"/>
      <c r="VG138" s="26"/>
      <c r="VH138" s="26"/>
      <c r="VI138" s="26"/>
      <c r="VJ138" s="26"/>
      <c r="VK138" s="26"/>
      <c r="VL138" s="26"/>
      <c r="VM138" s="26"/>
      <c r="VN138" s="26"/>
      <c r="VO138" s="26"/>
      <c r="VP138" s="26"/>
      <c r="VQ138" s="26"/>
      <c r="VR138" s="26"/>
      <c r="VS138" s="26"/>
      <c r="VT138" s="26"/>
      <c r="VU138" s="26"/>
      <c r="VV138" s="26"/>
      <c r="VW138" s="26"/>
      <c r="VX138" s="26"/>
      <c r="VY138" s="26"/>
      <c r="VZ138" s="26"/>
      <c r="WA138" s="26"/>
      <c r="WB138" s="26"/>
      <c r="WC138" s="26"/>
      <c r="WD138" s="26"/>
      <c r="WE138" s="26"/>
      <c r="WF138" s="26"/>
      <c r="WG138" s="26"/>
      <c r="WH138" s="26"/>
      <c r="WI138" s="26"/>
      <c r="WJ138" s="26"/>
      <c r="WK138" s="26"/>
      <c r="WL138" s="26"/>
      <c r="WM138" s="26"/>
      <c r="WN138" s="26"/>
      <c r="WO138" s="26"/>
      <c r="WP138" s="26"/>
      <c r="WQ138" s="26"/>
      <c r="WR138" s="26"/>
      <c r="WS138" s="26"/>
      <c r="WT138" s="26"/>
      <c r="WU138" s="26"/>
      <c r="WV138" s="26"/>
      <c r="WW138" s="26"/>
      <c r="WX138" s="26"/>
      <c r="WY138" s="26"/>
      <c r="WZ138" s="26"/>
      <c r="XA138" s="26"/>
      <c r="XB138" s="26"/>
      <c r="XC138" s="26"/>
      <c r="XD138" s="26"/>
      <c r="XE138" s="26"/>
      <c r="XF138" s="26"/>
      <c r="XG138" s="26"/>
      <c r="XH138" s="26"/>
      <c r="XI138" s="26"/>
      <c r="XJ138" s="26"/>
      <c r="XK138" s="26"/>
      <c r="XL138" s="26"/>
      <c r="XM138" s="26"/>
      <c r="XN138" s="26"/>
      <c r="XO138" s="26"/>
      <c r="XP138" s="26"/>
      <c r="XQ138" s="26"/>
      <c r="XR138" s="26"/>
      <c r="XS138" s="26"/>
      <c r="XT138" s="26"/>
      <c r="XU138" s="26"/>
      <c r="XV138" s="26"/>
      <c r="XW138" s="26"/>
      <c r="XX138" s="26"/>
      <c r="XY138" s="26"/>
      <c r="XZ138" s="26"/>
      <c r="YA138" s="26"/>
      <c r="YB138" s="26"/>
      <c r="YC138" s="26"/>
      <c r="YD138" s="26"/>
      <c r="YE138" s="26"/>
      <c r="YF138" s="26"/>
      <c r="YG138" s="26"/>
      <c r="YH138" s="26"/>
      <c r="YI138" s="26"/>
      <c r="YJ138" s="26"/>
      <c r="YK138" s="26"/>
      <c r="YL138" s="26"/>
      <c r="YM138" s="26"/>
      <c r="YN138" s="26"/>
      <c r="YO138" s="26"/>
      <c r="YP138" s="26"/>
      <c r="YQ138" s="26"/>
      <c r="YR138" s="26"/>
      <c r="YS138" s="26"/>
      <c r="YT138" s="26"/>
      <c r="YU138" s="26"/>
      <c r="YV138" s="26"/>
      <c r="YW138" s="26"/>
      <c r="YX138" s="26"/>
      <c r="YY138" s="26"/>
      <c r="YZ138" s="26"/>
      <c r="ZA138" s="26"/>
      <c r="ZB138" s="26"/>
      <c r="ZC138" s="26"/>
      <c r="ZD138" s="26"/>
      <c r="ZE138" s="26"/>
      <c r="ZF138" s="26"/>
      <c r="ZG138" s="26"/>
      <c r="ZH138" s="26"/>
      <c r="ZI138" s="26"/>
      <c r="ZJ138" s="26"/>
      <c r="ZK138" s="26"/>
      <c r="ZL138" s="26"/>
      <c r="ZM138" s="26"/>
      <c r="ZN138" s="26"/>
      <c r="ZO138" s="26"/>
      <c r="ZP138" s="26"/>
      <c r="ZQ138" s="26"/>
      <c r="ZR138" s="26"/>
      <c r="ZS138" s="26"/>
      <c r="ZT138" s="26"/>
      <c r="ZU138" s="26"/>
      <c r="ZV138" s="26"/>
      <c r="ZW138" s="26"/>
      <c r="ZX138" s="26"/>
      <c r="ZY138" s="26"/>
      <c r="ZZ138" s="26"/>
      <c r="AAA138" s="26"/>
      <c r="AAB138" s="26"/>
      <c r="AAC138" s="26"/>
      <c r="AAD138" s="26"/>
      <c r="AAE138" s="26"/>
      <c r="AAF138" s="26"/>
      <c r="AAG138" s="26"/>
      <c r="AAH138" s="26"/>
      <c r="AAI138" s="26"/>
      <c r="AAJ138" s="26"/>
      <c r="AAK138" s="26"/>
      <c r="AAL138" s="26"/>
      <c r="AAM138" s="26"/>
      <c r="AAN138" s="26"/>
      <c r="AAO138" s="26"/>
      <c r="AAP138" s="26"/>
      <c r="AAQ138" s="26"/>
      <c r="AAR138" s="26"/>
      <c r="AAS138" s="26"/>
      <c r="AAT138" s="26"/>
      <c r="AAU138" s="26"/>
      <c r="AAV138" s="26"/>
      <c r="AAW138" s="26"/>
      <c r="AAX138" s="26"/>
      <c r="AAY138" s="26"/>
      <c r="AAZ138" s="26"/>
      <c r="ABA138" s="26"/>
      <c r="ABB138" s="26"/>
      <c r="ABC138" s="26"/>
      <c r="ABD138" s="26"/>
      <c r="ABE138" s="26"/>
      <c r="ABF138" s="26"/>
      <c r="ABG138" s="26"/>
      <c r="ABH138" s="26"/>
      <c r="ABI138" s="26"/>
      <c r="ABJ138" s="26"/>
      <c r="ABK138" s="26"/>
      <c r="ABL138" s="26"/>
      <c r="ABM138" s="26"/>
      <c r="ABN138" s="26"/>
      <c r="ABO138" s="26"/>
      <c r="ABP138" s="26"/>
      <c r="ABQ138" s="26"/>
      <c r="ABR138" s="26"/>
      <c r="ABS138" s="26"/>
      <c r="ABT138" s="26"/>
      <c r="ABU138" s="26"/>
      <c r="ABV138" s="26"/>
      <c r="ABW138" s="26"/>
      <c r="ABX138" s="26"/>
      <c r="ABY138" s="26"/>
      <c r="ABZ138" s="26"/>
      <c r="ACA138" s="26"/>
      <c r="ACB138" s="26"/>
      <c r="ACC138" s="26"/>
      <c r="ACD138" s="26"/>
      <c r="ACE138" s="26"/>
      <c r="ACF138" s="26"/>
      <c r="ACG138" s="26"/>
      <c r="ACH138" s="26"/>
      <c r="ACI138" s="26"/>
      <c r="ACJ138" s="26"/>
      <c r="ACK138" s="26"/>
      <c r="ACL138" s="26"/>
      <c r="ACM138" s="26"/>
      <c r="ACN138" s="26"/>
      <c r="ACO138" s="26"/>
      <c r="ACP138" s="26"/>
      <c r="ACQ138" s="26"/>
      <c r="ACR138" s="26"/>
      <c r="ACS138" s="26"/>
      <c r="ACT138" s="26"/>
      <c r="ACU138" s="26"/>
      <c r="ACV138" s="26"/>
      <c r="ACW138" s="26"/>
      <c r="ACX138" s="26"/>
      <c r="ACY138" s="26"/>
      <c r="ACZ138" s="26"/>
      <c r="ADA138" s="26"/>
      <c r="ADB138" s="26"/>
      <c r="ADC138" s="26"/>
      <c r="ADD138" s="26"/>
      <c r="ADE138" s="26"/>
      <c r="ADF138" s="26"/>
      <c r="ADG138" s="26"/>
      <c r="ADH138" s="26"/>
      <c r="ADI138" s="26"/>
      <c r="ADJ138" s="26"/>
      <c r="ADK138" s="26"/>
      <c r="ADL138" s="26"/>
      <c r="ADM138" s="26"/>
      <c r="ADN138" s="26"/>
      <c r="ADO138" s="26"/>
      <c r="ADP138" s="26"/>
      <c r="ADQ138" s="26"/>
      <c r="ADR138" s="26"/>
      <c r="ADS138" s="26"/>
      <c r="ADT138" s="26"/>
      <c r="ADU138" s="26"/>
      <c r="ADV138" s="26"/>
      <c r="ADW138" s="26"/>
      <c r="ADX138" s="26"/>
      <c r="ADY138" s="26"/>
      <c r="ADZ138" s="26"/>
      <c r="AEA138" s="26"/>
      <c r="AEB138" s="26"/>
      <c r="AEC138" s="26"/>
      <c r="AED138" s="26"/>
      <c r="AEE138" s="26"/>
      <c r="AEF138" s="26"/>
      <c r="AEG138" s="26"/>
      <c r="AEH138" s="26"/>
      <c r="AEI138" s="26"/>
      <c r="AEJ138" s="26"/>
      <c r="AEK138" s="26"/>
      <c r="AEL138" s="26"/>
      <c r="AEM138" s="26"/>
      <c r="AEN138" s="26"/>
      <c r="AEO138" s="26"/>
      <c r="AEP138" s="26"/>
      <c r="AEQ138" s="26"/>
      <c r="AER138" s="26"/>
      <c r="AES138" s="26"/>
      <c r="AET138" s="26"/>
      <c r="AEU138" s="26"/>
      <c r="AEV138" s="26"/>
      <c r="AEW138" s="26"/>
      <c r="AEX138" s="26"/>
      <c r="AEY138" s="26"/>
      <c r="AEZ138" s="26"/>
      <c r="AFA138" s="26"/>
      <c r="AFB138" s="26"/>
      <c r="AFC138" s="26"/>
      <c r="AFD138" s="26"/>
      <c r="AFE138" s="26"/>
      <c r="AFF138" s="26"/>
      <c r="AFG138" s="26"/>
      <c r="AFH138" s="26"/>
      <c r="AFI138" s="26"/>
      <c r="AFJ138" s="26"/>
      <c r="AFK138" s="26"/>
      <c r="AFL138" s="26"/>
      <c r="AFM138" s="26"/>
      <c r="AFN138" s="26"/>
      <c r="AFO138" s="26"/>
      <c r="AFP138" s="26"/>
      <c r="AFQ138" s="26"/>
      <c r="AFR138" s="26"/>
      <c r="AFS138" s="26"/>
      <c r="AFT138" s="26"/>
      <c r="AFU138" s="26"/>
      <c r="AFV138" s="26"/>
      <c r="AFW138" s="26"/>
      <c r="AFX138" s="26"/>
      <c r="AFY138" s="26"/>
      <c r="AFZ138" s="26"/>
      <c r="AGA138" s="26"/>
      <c r="AGB138" s="26"/>
      <c r="AGC138" s="26"/>
      <c r="AGD138" s="26"/>
      <c r="AGE138" s="26"/>
      <c r="AGF138" s="26"/>
      <c r="AGG138" s="26"/>
      <c r="AGH138" s="26"/>
      <c r="AGI138" s="26"/>
      <c r="AGJ138" s="26"/>
      <c r="AGK138" s="26"/>
      <c r="AGL138" s="26"/>
      <c r="AGM138" s="26"/>
      <c r="AGN138" s="26"/>
      <c r="AGO138" s="26"/>
      <c r="AGP138" s="26"/>
      <c r="AGQ138" s="26"/>
      <c r="AGR138" s="26"/>
      <c r="AGS138" s="26"/>
      <c r="AGT138" s="26"/>
      <c r="AGU138" s="26"/>
      <c r="AGV138" s="26"/>
      <c r="AGW138" s="26"/>
      <c r="AGX138" s="26"/>
      <c r="AGY138" s="26"/>
      <c r="AGZ138" s="26"/>
      <c r="AHA138" s="26"/>
      <c r="AHB138" s="26"/>
      <c r="AHC138" s="26"/>
      <c r="AHD138" s="26"/>
      <c r="AHE138" s="26"/>
      <c r="AHF138" s="26"/>
      <c r="AHG138" s="26"/>
      <c r="AHH138" s="26"/>
      <c r="AHI138" s="26"/>
      <c r="AHJ138" s="26"/>
      <c r="AHK138" s="26"/>
      <c r="AHL138" s="26"/>
      <c r="AHM138" s="26"/>
      <c r="AHN138" s="26"/>
      <c r="AHO138" s="26"/>
      <c r="AHP138" s="26"/>
      <c r="AHQ138" s="26"/>
      <c r="AHR138" s="26"/>
      <c r="AHS138" s="26"/>
      <c r="AHT138" s="26"/>
      <c r="AHU138" s="26"/>
      <c r="AHV138" s="26"/>
      <c r="AHW138" s="26"/>
      <c r="AHX138" s="26"/>
      <c r="AHY138" s="26"/>
      <c r="AHZ138" s="26"/>
      <c r="AIA138" s="26"/>
      <c r="AIB138" s="26"/>
      <c r="AIC138" s="26"/>
      <c r="AID138" s="26"/>
      <c r="AIE138" s="26"/>
      <c r="AIF138" s="26"/>
      <c r="AIG138" s="26"/>
      <c r="AIH138" s="26"/>
      <c r="AII138" s="26"/>
      <c r="AIJ138" s="26"/>
      <c r="AIK138" s="26"/>
      <c r="AIL138" s="26"/>
      <c r="AIM138" s="26"/>
      <c r="AIN138" s="26"/>
      <c r="AIO138" s="26"/>
      <c r="AIP138" s="26"/>
      <c r="AIQ138" s="26"/>
      <c r="AIR138" s="26"/>
      <c r="AIS138" s="26"/>
      <c r="AIT138" s="26"/>
      <c r="AIU138" s="26"/>
      <c r="AIV138" s="26"/>
      <c r="AIW138" s="26"/>
      <c r="AIX138" s="26"/>
      <c r="AIY138" s="26"/>
      <c r="AIZ138" s="26"/>
      <c r="AJA138" s="26"/>
      <c r="AJB138" s="26"/>
      <c r="AJC138" s="26"/>
      <c r="AJD138" s="26"/>
      <c r="AJE138" s="26"/>
      <c r="AJF138" s="26"/>
      <c r="AJG138" s="26"/>
      <c r="AJH138" s="26"/>
      <c r="AJI138" s="26"/>
      <c r="AJJ138" s="26"/>
      <c r="AJK138" s="26"/>
      <c r="AJL138" s="26"/>
      <c r="AJM138" s="26"/>
      <c r="AJN138" s="26"/>
      <c r="AJO138" s="26"/>
      <c r="AJP138" s="26"/>
      <c r="AJQ138" s="26"/>
      <c r="AJR138" s="26"/>
      <c r="AJS138" s="26"/>
      <c r="AJT138" s="26"/>
      <c r="AJU138" s="26"/>
      <c r="AJV138" s="26"/>
      <c r="AJW138" s="26"/>
      <c r="AJX138" s="26"/>
      <c r="AJY138" s="26"/>
      <c r="AJZ138" s="26"/>
      <c r="AKA138" s="26"/>
      <c r="AKB138" s="26"/>
      <c r="AKC138" s="26"/>
      <c r="AKD138" s="26"/>
      <c r="AKE138" s="26"/>
      <c r="AKF138" s="26"/>
      <c r="AKG138" s="26"/>
      <c r="AKH138" s="26"/>
      <c r="AKI138" s="26"/>
      <c r="AKJ138" s="26"/>
      <c r="AKK138" s="26"/>
      <c r="AKL138" s="26"/>
      <c r="AKM138" s="26"/>
      <c r="AKN138" s="26"/>
      <c r="AKO138" s="26"/>
      <c r="AKP138" s="26"/>
      <c r="AKQ138" s="26"/>
      <c r="AKR138" s="26"/>
      <c r="AKS138" s="26"/>
      <c r="AKT138" s="26"/>
      <c r="AKU138" s="26"/>
      <c r="AKV138" s="26"/>
      <c r="AKW138" s="26"/>
      <c r="AKX138" s="26"/>
      <c r="AKY138" s="26"/>
      <c r="AKZ138" s="26"/>
      <c r="ALA138" s="26"/>
      <c r="ALB138" s="26"/>
      <c r="ALC138" s="26"/>
      <c r="ALD138" s="26"/>
      <c r="ALE138" s="26"/>
      <c r="ALF138" s="26"/>
      <c r="ALG138" s="26"/>
      <c r="ALH138" s="26"/>
      <c r="ALI138" s="26"/>
      <c r="ALJ138" s="26"/>
      <c r="ALK138" s="26"/>
      <c r="ALL138" s="26"/>
      <c r="ALM138" s="26"/>
      <c r="ALN138" s="26"/>
      <c r="ALO138" s="26"/>
      <c r="ALP138" s="26"/>
      <c r="ALQ138" s="26"/>
      <c r="ALR138" s="26"/>
      <c r="ALS138" s="26"/>
      <c r="ALT138" s="26"/>
      <c r="ALU138" s="26"/>
      <c r="ALV138" s="26"/>
      <c r="ALW138" s="26"/>
      <c r="ALX138" s="26"/>
      <c r="ALY138" s="26"/>
      <c r="ALZ138" s="26"/>
      <c r="AMA138" s="26"/>
      <c r="AMB138" s="26"/>
      <c r="AMC138" s="26"/>
      <c r="AMD138" s="26"/>
      <c r="AME138" s="26"/>
      <c r="AMF138" s="26"/>
      <c r="AMH138" s="104"/>
    </row>
    <row r="139" spans="1:1022">
      <c r="A139" s="15" t="s">
        <v>104</v>
      </c>
      <c r="B139" s="54" t="s">
        <v>438</v>
      </c>
      <c r="C139" s="37" t="s">
        <v>439</v>
      </c>
      <c r="D139" s="37"/>
      <c r="E139" s="38"/>
      <c r="F139" s="37" t="s">
        <v>436</v>
      </c>
      <c r="G139" s="39"/>
      <c r="H139" s="39">
        <v>1</v>
      </c>
      <c r="I139" s="37" t="s">
        <v>23</v>
      </c>
      <c r="J139" s="40">
        <f t="shared" si="3"/>
        <v>3050</v>
      </c>
      <c r="K139" s="52" t="s">
        <v>437</v>
      </c>
      <c r="L139" s="33">
        <v>42258</v>
      </c>
      <c r="M139" s="33"/>
      <c r="N139" s="34"/>
      <c r="O139" s="53"/>
      <c r="P139" s="36"/>
      <c r="Q139" s="27"/>
      <c r="R139" s="35"/>
      <c r="S139" s="27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  <c r="TK139" s="26"/>
      <c r="TL139" s="26"/>
      <c r="TM139" s="26"/>
      <c r="TN139" s="26"/>
      <c r="TO139" s="26"/>
      <c r="TP139" s="26"/>
      <c r="TQ139" s="26"/>
      <c r="TR139" s="26"/>
      <c r="TS139" s="26"/>
      <c r="TT139" s="26"/>
      <c r="TU139" s="26"/>
      <c r="TV139" s="26"/>
      <c r="TW139" s="26"/>
      <c r="TX139" s="26"/>
      <c r="TY139" s="26"/>
      <c r="TZ139" s="26"/>
      <c r="UA139" s="26"/>
      <c r="UB139" s="26"/>
      <c r="UC139" s="26"/>
      <c r="UD139" s="26"/>
      <c r="UE139" s="26"/>
      <c r="UF139" s="26"/>
      <c r="UG139" s="26"/>
      <c r="UH139" s="26"/>
      <c r="UI139" s="26"/>
      <c r="UJ139" s="26"/>
      <c r="UK139" s="26"/>
      <c r="UL139" s="26"/>
      <c r="UM139" s="26"/>
      <c r="UN139" s="26"/>
      <c r="UO139" s="26"/>
      <c r="UP139" s="26"/>
      <c r="UQ139" s="26"/>
      <c r="UR139" s="26"/>
      <c r="US139" s="26"/>
      <c r="UT139" s="26"/>
      <c r="UU139" s="26"/>
      <c r="UV139" s="26"/>
      <c r="UW139" s="26"/>
      <c r="UX139" s="26"/>
      <c r="UY139" s="26"/>
      <c r="UZ139" s="26"/>
      <c r="VA139" s="26"/>
      <c r="VB139" s="26"/>
      <c r="VC139" s="26"/>
      <c r="VD139" s="26"/>
      <c r="VE139" s="26"/>
      <c r="VF139" s="26"/>
      <c r="VG139" s="26"/>
      <c r="VH139" s="26"/>
      <c r="VI139" s="26"/>
      <c r="VJ139" s="26"/>
      <c r="VK139" s="26"/>
      <c r="VL139" s="26"/>
      <c r="VM139" s="26"/>
      <c r="VN139" s="26"/>
      <c r="VO139" s="26"/>
      <c r="VP139" s="26"/>
      <c r="VQ139" s="26"/>
      <c r="VR139" s="26"/>
      <c r="VS139" s="26"/>
      <c r="VT139" s="26"/>
      <c r="VU139" s="26"/>
      <c r="VV139" s="26"/>
      <c r="VW139" s="26"/>
      <c r="VX139" s="26"/>
      <c r="VY139" s="26"/>
      <c r="VZ139" s="26"/>
      <c r="WA139" s="26"/>
      <c r="WB139" s="26"/>
      <c r="WC139" s="26"/>
      <c r="WD139" s="26"/>
      <c r="WE139" s="26"/>
      <c r="WF139" s="26"/>
      <c r="WG139" s="26"/>
      <c r="WH139" s="26"/>
      <c r="WI139" s="26"/>
      <c r="WJ139" s="26"/>
      <c r="WK139" s="26"/>
      <c r="WL139" s="26"/>
      <c r="WM139" s="26"/>
      <c r="WN139" s="26"/>
      <c r="WO139" s="26"/>
      <c r="WP139" s="26"/>
      <c r="WQ139" s="26"/>
      <c r="WR139" s="26"/>
      <c r="WS139" s="26"/>
      <c r="WT139" s="26"/>
      <c r="WU139" s="26"/>
      <c r="WV139" s="26"/>
      <c r="WW139" s="26"/>
      <c r="WX139" s="26"/>
      <c r="WY139" s="26"/>
      <c r="WZ139" s="26"/>
      <c r="XA139" s="26"/>
      <c r="XB139" s="26"/>
      <c r="XC139" s="26"/>
      <c r="XD139" s="26"/>
      <c r="XE139" s="26"/>
      <c r="XF139" s="26"/>
      <c r="XG139" s="26"/>
      <c r="XH139" s="26"/>
      <c r="XI139" s="26"/>
      <c r="XJ139" s="26"/>
      <c r="XK139" s="26"/>
      <c r="XL139" s="26"/>
      <c r="XM139" s="26"/>
      <c r="XN139" s="26"/>
      <c r="XO139" s="26"/>
      <c r="XP139" s="26"/>
      <c r="XQ139" s="26"/>
      <c r="XR139" s="26"/>
      <c r="XS139" s="26"/>
      <c r="XT139" s="26"/>
      <c r="XU139" s="26"/>
      <c r="XV139" s="26"/>
      <c r="XW139" s="26"/>
      <c r="XX139" s="26"/>
      <c r="XY139" s="26"/>
      <c r="XZ139" s="26"/>
      <c r="YA139" s="26"/>
      <c r="YB139" s="26"/>
      <c r="YC139" s="26"/>
      <c r="YD139" s="26"/>
      <c r="YE139" s="26"/>
      <c r="YF139" s="26"/>
      <c r="YG139" s="26"/>
      <c r="YH139" s="26"/>
      <c r="YI139" s="26"/>
      <c r="YJ139" s="26"/>
      <c r="YK139" s="26"/>
      <c r="YL139" s="26"/>
      <c r="YM139" s="26"/>
      <c r="YN139" s="26"/>
      <c r="YO139" s="26"/>
      <c r="YP139" s="26"/>
      <c r="YQ139" s="26"/>
      <c r="YR139" s="26"/>
      <c r="YS139" s="26"/>
      <c r="YT139" s="26"/>
      <c r="YU139" s="26"/>
      <c r="YV139" s="26"/>
      <c r="YW139" s="26"/>
      <c r="YX139" s="26"/>
      <c r="YY139" s="26"/>
      <c r="YZ139" s="26"/>
      <c r="ZA139" s="26"/>
      <c r="ZB139" s="26"/>
      <c r="ZC139" s="26"/>
      <c r="ZD139" s="26"/>
      <c r="ZE139" s="26"/>
      <c r="ZF139" s="26"/>
      <c r="ZG139" s="26"/>
      <c r="ZH139" s="26"/>
      <c r="ZI139" s="26"/>
      <c r="ZJ139" s="26"/>
      <c r="ZK139" s="26"/>
      <c r="ZL139" s="26"/>
      <c r="ZM139" s="26"/>
      <c r="ZN139" s="26"/>
      <c r="ZO139" s="26"/>
      <c r="ZP139" s="26"/>
      <c r="ZQ139" s="26"/>
      <c r="ZR139" s="26"/>
      <c r="ZS139" s="26"/>
      <c r="ZT139" s="26"/>
      <c r="ZU139" s="26"/>
      <c r="ZV139" s="26"/>
      <c r="ZW139" s="26"/>
      <c r="ZX139" s="26"/>
      <c r="ZY139" s="26"/>
      <c r="ZZ139" s="26"/>
      <c r="AAA139" s="26"/>
      <c r="AAB139" s="26"/>
      <c r="AAC139" s="26"/>
      <c r="AAD139" s="26"/>
      <c r="AAE139" s="26"/>
      <c r="AAF139" s="26"/>
      <c r="AAG139" s="26"/>
      <c r="AAH139" s="26"/>
      <c r="AAI139" s="26"/>
      <c r="AAJ139" s="26"/>
      <c r="AAK139" s="26"/>
      <c r="AAL139" s="26"/>
      <c r="AAM139" s="26"/>
      <c r="AAN139" s="26"/>
      <c r="AAO139" s="26"/>
      <c r="AAP139" s="26"/>
      <c r="AAQ139" s="26"/>
      <c r="AAR139" s="26"/>
      <c r="AAS139" s="26"/>
      <c r="AAT139" s="26"/>
      <c r="AAU139" s="26"/>
      <c r="AAV139" s="26"/>
      <c r="AAW139" s="26"/>
      <c r="AAX139" s="26"/>
      <c r="AAY139" s="26"/>
      <c r="AAZ139" s="26"/>
      <c r="ABA139" s="26"/>
      <c r="ABB139" s="26"/>
      <c r="ABC139" s="26"/>
      <c r="ABD139" s="26"/>
      <c r="ABE139" s="26"/>
      <c r="ABF139" s="26"/>
      <c r="ABG139" s="26"/>
      <c r="ABH139" s="26"/>
      <c r="ABI139" s="26"/>
      <c r="ABJ139" s="26"/>
      <c r="ABK139" s="26"/>
      <c r="ABL139" s="26"/>
      <c r="ABM139" s="26"/>
      <c r="ABN139" s="26"/>
      <c r="ABO139" s="26"/>
      <c r="ABP139" s="26"/>
      <c r="ABQ139" s="26"/>
      <c r="ABR139" s="26"/>
      <c r="ABS139" s="26"/>
      <c r="ABT139" s="26"/>
      <c r="ABU139" s="26"/>
      <c r="ABV139" s="26"/>
      <c r="ABW139" s="26"/>
      <c r="ABX139" s="26"/>
      <c r="ABY139" s="26"/>
      <c r="ABZ139" s="26"/>
      <c r="ACA139" s="26"/>
      <c r="ACB139" s="26"/>
      <c r="ACC139" s="26"/>
      <c r="ACD139" s="26"/>
      <c r="ACE139" s="26"/>
      <c r="ACF139" s="26"/>
      <c r="ACG139" s="26"/>
      <c r="ACH139" s="26"/>
      <c r="ACI139" s="26"/>
      <c r="ACJ139" s="26"/>
      <c r="ACK139" s="26"/>
      <c r="ACL139" s="26"/>
      <c r="ACM139" s="26"/>
      <c r="ACN139" s="26"/>
      <c r="ACO139" s="26"/>
      <c r="ACP139" s="26"/>
      <c r="ACQ139" s="26"/>
      <c r="ACR139" s="26"/>
      <c r="ACS139" s="26"/>
      <c r="ACT139" s="26"/>
      <c r="ACU139" s="26"/>
      <c r="ACV139" s="26"/>
      <c r="ACW139" s="26"/>
      <c r="ACX139" s="26"/>
      <c r="ACY139" s="26"/>
      <c r="ACZ139" s="26"/>
      <c r="ADA139" s="26"/>
      <c r="ADB139" s="26"/>
      <c r="ADC139" s="26"/>
      <c r="ADD139" s="26"/>
      <c r="ADE139" s="26"/>
      <c r="ADF139" s="26"/>
      <c r="ADG139" s="26"/>
      <c r="ADH139" s="26"/>
      <c r="ADI139" s="26"/>
      <c r="ADJ139" s="26"/>
      <c r="ADK139" s="26"/>
      <c r="ADL139" s="26"/>
      <c r="ADM139" s="26"/>
      <c r="ADN139" s="26"/>
      <c r="ADO139" s="26"/>
      <c r="ADP139" s="26"/>
      <c r="ADQ139" s="26"/>
      <c r="ADR139" s="26"/>
      <c r="ADS139" s="26"/>
      <c r="ADT139" s="26"/>
      <c r="ADU139" s="26"/>
      <c r="ADV139" s="26"/>
      <c r="ADW139" s="26"/>
      <c r="ADX139" s="26"/>
      <c r="ADY139" s="26"/>
      <c r="ADZ139" s="26"/>
      <c r="AEA139" s="26"/>
      <c r="AEB139" s="26"/>
      <c r="AEC139" s="26"/>
      <c r="AED139" s="26"/>
      <c r="AEE139" s="26"/>
      <c r="AEF139" s="26"/>
      <c r="AEG139" s="26"/>
      <c r="AEH139" s="26"/>
      <c r="AEI139" s="26"/>
      <c r="AEJ139" s="26"/>
      <c r="AEK139" s="26"/>
      <c r="AEL139" s="26"/>
      <c r="AEM139" s="26"/>
      <c r="AEN139" s="26"/>
      <c r="AEO139" s="26"/>
      <c r="AEP139" s="26"/>
      <c r="AEQ139" s="26"/>
      <c r="AER139" s="26"/>
      <c r="AES139" s="26"/>
      <c r="AET139" s="26"/>
      <c r="AEU139" s="26"/>
      <c r="AEV139" s="26"/>
      <c r="AEW139" s="26"/>
      <c r="AEX139" s="26"/>
      <c r="AEY139" s="26"/>
      <c r="AEZ139" s="26"/>
      <c r="AFA139" s="26"/>
      <c r="AFB139" s="26"/>
      <c r="AFC139" s="26"/>
      <c r="AFD139" s="26"/>
      <c r="AFE139" s="26"/>
      <c r="AFF139" s="26"/>
      <c r="AFG139" s="26"/>
      <c r="AFH139" s="26"/>
      <c r="AFI139" s="26"/>
      <c r="AFJ139" s="26"/>
      <c r="AFK139" s="26"/>
      <c r="AFL139" s="26"/>
      <c r="AFM139" s="26"/>
      <c r="AFN139" s="26"/>
      <c r="AFO139" s="26"/>
      <c r="AFP139" s="26"/>
      <c r="AFQ139" s="26"/>
      <c r="AFR139" s="26"/>
      <c r="AFS139" s="26"/>
      <c r="AFT139" s="26"/>
      <c r="AFU139" s="26"/>
      <c r="AFV139" s="26"/>
      <c r="AFW139" s="26"/>
      <c r="AFX139" s="26"/>
      <c r="AFY139" s="26"/>
      <c r="AFZ139" s="26"/>
      <c r="AGA139" s="26"/>
      <c r="AGB139" s="26"/>
      <c r="AGC139" s="26"/>
      <c r="AGD139" s="26"/>
      <c r="AGE139" s="26"/>
      <c r="AGF139" s="26"/>
      <c r="AGG139" s="26"/>
      <c r="AGH139" s="26"/>
      <c r="AGI139" s="26"/>
      <c r="AGJ139" s="26"/>
      <c r="AGK139" s="26"/>
      <c r="AGL139" s="26"/>
      <c r="AGM139" s="26"/>
      <c r="AGN139" s="26"/>
      <c r="AGO139" s="26"/>
      <c r="AGP139" s="26"/>
      <c r="AGQ139" s="26"/>
      <c r="AGR139" s="26"/>
      <c r="AGS139" s="26"/>
      <c r="AGT139" s="26"/>
      <c r="AGU139" s="26"/>
      <c r="AGV139" s="26"/>
      <c r="AGW139" s="26"/>
      <c r="AGX139" s="26"/>
      <c r="AGY139" s="26"/>
      <c r="AGZ139" s="26"/>
      <c r="AHA139" s="26"/>
      <c r="AHB139" s="26"/>
      <c r="AHC139" s="26"/>
      <c r="AHD139" s="26"/>
      <c r="AHE139" s="26"/>
      <c r="AHF139" s="26"/>
      <c r="AHG139" s="26"/>
      <c r="AHH139" s="26"/>
      <c r="AHI139" s="26"/>
      <c r="AHJ139" s="26"/>
      <c r="AHK139" s="26"/>
      <c r="AHL139" s="26"/>
      <c r="AHM139" s="26"/>
      <c r="AHN139" s="26"/>
      <c r="AHO139" s="26"/>
      <c r="AHP139" s="26"/>
      <c r="AHQ139" s="26"/>
      <c r="AHR139" s="26"/>
      <c r="AHS139" s="26"/>
      <c r="AHT139" s="26"/>
      <c r="AHU139" s="26"/>
      <c r="AHV139" s="26"/>
      <c r="AHW139" s="26"/>
      <c r="AHX139" s="26"/>
      <c r="AHY139" s="26"/>
      <c r="AHZ139" s="26"/>
      <c r="AIA139" s="26"/>
      <c r="AIB139" s="26"/>
      <c r="AIC139" s="26"/>
      <c r="AID139" s="26"/>
      <c r="AIE139" s="26"/>
      <c r="AIF139" s="26"/>
      <c r="AIG139" s="26"/>
      <c r="AIH139" s="26"/>
      <c r="AII139" s="26"/>
      <c r="AIJ139" s="26"/>
      <c r="AIK139" s="26"/>
      <c r="AIL139" s="26"/>
      <c r="AIM139" s="26"/>
      <c r="AIN139" s="26"/>
      <c r="AIO139" s="26"/>
      <c r="AIP139" s="26"/>
      <c r="AIQ139" s="26"/>
      <c r="AIR139" s="26"/>
      <c r="AIS139" s="26"/>
      <c r="AIT139" s="26"/>
      <c r="AIU139" s="26"/>
      <c r="AIV139" s="26"/>
      <c r="AIW139" s="26"/>
      <c r="AIX139" s="26"/>
      <c r="AIY139" s="26"/>
      <c r="AIZ139" s="26"/>
      <c r="AJA139" s="26"/>
      <c r="AJB139" s="26"/>
      <c r="AJC139" s="26"/>
      <c r="AJD139" s="26"/>
      <c r="AJE139" s="26"/>
      <c r="AJF139" s="26"/>
      <c r="AJG139" s="26"/>
      <c r="AJH139" s="26"/>
      <c r="AJI139" s="26"/>
      <c r="AJJ139" s="26"/>
      <c r="AJK139" s="26"/>
      <c r="AJL139" s="26"/>
      <c r="AJM139" s="26"/>
      <c r="AJN139" s="26"/>
      <c r="AJO139" s="26"/>
      <c r="AJP139" s="26"/>
      <c r="AJQ139" s="26"/>
      <c r="AJR139" s="26"/>
      <c r="AJS139" s="26"/>
      <c r="AJT139" s="26"/>
      <c r="AJU139" s="26"/>
      <c r="AJV139" s="26"/>
      <c r="AJW139" s="26"/>
      <c r="AJX139" s="26"/>
      <c r="AJY139" s="26"/>
      <c r="AJZ139" s="26"/>
      <c r="AKA139" s="26"/>
      <c r="AKB139" s="26"/>
      <c r="AKC139" s="26"/>
      <c r="AKD139" s="26"/>
      <c r="AKE139" s="26"/>
      <c r="AKF139" s="26"/>
      <c r="AKG139" s="26"/>
      <c r="AKH139" s="26"/>
      <c r="AKI139" s="26"/>
      <c r="AKJ139" s="26"/>
      <c r="AKK139" s="26"/>
      <c r="AKL139" s="26"/>
      <c r="AKM139" s="26"/>
      <c r="AKN139" s="26"/>
      <c r="AKO139" s="26"/>
      <c r="AKP139" s="26"/>
      <c r="AKQ139" s="26"/>
      <c r="AKR139" s="26"/>
      <c r="AKS139" s="26"/>
      <c r="AKT139" s="26"/>
      <c r="AKU139" s="26"/>
      <c r="AKV139" s="26"/>
      <c r="AKW139" s="26"/>
      <c r="AKX139" s="26"/>
      <c r="AKY139" s="26"/>
      <c r="AKZ139" s="26"/>
      <c r="ALA139" s="26"/>
      <c r="ALB139" s="26"/>
      <c r="ALC139" s="26"/>
      <c r="ALD139" s="26"/>
      <c r="ALE139" s="26"/>
      <c r="ALF139" s="26"/>
      <c r="ALG139" s="26"/>
      <c r="ALH139" s="26"/>
      <c r="ALI139" s="26"/>
      <c r="ALJ139" s="26"/>
      <c r="ALK139" s="26"/>
      <c r="ALL139" s="26"/>
      <c r="ALM139" s="26"/>
      <c r="ALN139" s="26"/>
      <c r="ALO139" s="26"/>
      <c r="ALP139" s="26"/>
      <c r="ALQ139" s="26"/>
      <c r="ALR139" s="26"/>
      <c r="ALS139" s="26"/>
      <c r="ALT139" s="26"/>
      <c r="ALU139" s="26"/>
      <c r="ALV139" s="26"/>
      <c r="ALW139" s="26"/>
      <c r="ALX139" s="26"/>
      <c r="ALY139" s="26"/>
      <c r="ALZ139" s="26"/>
      <c r="AMA139" s="26"/>
      <c r="AMB139" s="26"/>
      <c r="AMC139" s="26"/>
      <c r="AMD139" s="26"/>
      <c r="AME139" s="26"/>
      <c r="AMF139" s="26"/>
      <c r="AMH139" s="104"/>
    </row>
    <row r="140" spans="1:1022">
      <c r="A140" s="15" t="s">
        <v>428</v>
      </c>
      <c r="B140" s="37" t="s">
        <v>440</v>
      </c>
      <c r="C140" s="37" t="s">
        <v>441</v>
      </c>
      <c r="D140" s="37"/>
      <c r="E140" s="38"/>
      <c r="F140" s="37" t="s">
        <v>436</v>
      </c>
      <c r="G140" s="39"/>
      <c r="H140" s="39">
        <v>1</v>
      </c>
      <c r="I140" s="37" t="s">
        <v>23</v>
      </c>
      <c r="J140" s="40">
        <f t="shared" si="3"/>
        <v>3050</v>
      </c>
      <c r="K140" s="52" t="s">
        <v>437</v>
      </c>
      <c r="L140" s="33">
        <v>42258</v>
      </c>
      <c r="M140" s="33"/>
      <c r="N140" s="34"/>
      <c r="O140" s="53"/>
      <c r="P140" s="36"/>
      <c r="Q140" s="27"/>
      <c r="R140" s="35"/>
      <c r="S140" s="27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  <c r="TK140" s="26"/>
      <c r="TL140" s="26"/>
      <c r="TM140" s="26"/>
      <c r="TN140" s="26"/>
      <c r="TO140" s="26"/>
      <c r="TP140" s="26"/>
      <c r="TQ140" s="26"/>
      <c r="TR140" s="26"/>
      <c r="TS140" s="26"/>
      <c r="TT140" s="26"/>
      <c r="TU140" s="26"/>
      <c r="TV140" s="26"/>
      <c r="TW140" s="26"/>
      <c r="TX140" s="26"/>
      <c r="TY140" s="26"/>
      <c r="TZ140" s="26"/>
      <c r="UA140" s="26"/>
      <c r="UB140" s="26"/>
      <c r="UC140" s="26"/>
      <c r="UD140" s="26"/>
      <c r="UE140" s="26"/>
      <c r="UF140" s="26"/>
      <c r="UG140" s="26"/>
      <c r="UH140" s="26"/>
      <c r="UI140" s="26"/>
      <c r="UJ140" s="26"/>
      <c r="UK140" s="26"/>
      <c r="UL140" s="26"/>
      <c r="UM140" s="26"/>
      <c r="UN140" s="26"/>
      <c r="UO140" s="26"/>
      <c r="UP140" s="26"/>
      <c r="UQ140" s="26"/>
      <c r="UR140" s="26"/>
      <c r="US140" s="26"/>
      <c r="UT140" s="26"/>
      <c r="UU140" s="26"/>
      <c r="UV140" s="26"/>
      <c r="UW140" s="26"/>
      <c r="UX140" s="26"/>
      <c r="UY140" s="26"/>
      <c r="UZ140" s="26"/>
      <c r="VA140" s="26"/>
      <c r="VB140" s="26"/>
      <c r="VC140" s="26"/>
      <c r="VD140" s="26"/>
      <c r="VE140" s="26"/>
      <c r="VF140" s="26"/>
      <c r="VG140" s="26"/>
      <c r="VH140" s="26"/>
      <c r="VI140" s="26"/>
      <c r="VJ140" s="26"/>
      <c r="VK140" s="26"/>
      <c r="VL140" s="26"/>
      <c r="VM140" s="26"/>
      <c r="VN140" s="26"/>
      <c r="VO140" s="26"/>
      <c r="VP140" s="26"/>
      <c r="VQ140" s="26"/>
      <c r="VR140" s="26"/>
      <c r="VS140" s="26"/>
      <c r="VT140" s="26"/>
      <c r="VU140" s="26"/>
      <c r="VV140" s="26"/>
      <c r="VW140" s="26"/>
      <c r="VX140" s="26"/>
      <c r="VY140" s="26"/>
      <c r="VZ140" s="26"/>
      <c r="WA140" s="26"/>
      <c r="WB140" s="26"/>
      <c r="WC140" s="26"/>
      <c r="WD140" s="26"/>
      <c r="WE140" s="26"/>
      <c r="WF140" s="26"/>
      <c r="WG140" s="26"/>
      <c r="WH140" s="26"/>
      <c r="WI140" s="26"/>
      <c r="WJ140" s="26"/>
      <c r="WK140" s="26"/>
      <c r="WL140" s="26"/>
      <c r="WM140" s="26"/>
      <c r="WN140" s="26"/>
      <c r="WO140" s="26"/>
      <c r="WP140" s="26"/>
      <c r="WQ140" s="26"/>
      <c r="WR140" s="26"/>
      <c r="WS140" s="26"/>
      <c r="WT140" s="26"/>
      <c r="WU140" s="26"/>
      <c r="WV140" s="26"/>
      <c r="WW140" s="26"/>
      <c r="WX140" s="26"/>
      <c r="WY140" s="26"/>
      <c r="WZ140" s="26"/>
      <c r="XA140" s="26"/>
      <c r="XB140" s="26"/>
      <c r="XC140" s="26"/>
      <c r="XD140" s="26"/>
      <c r="XE140" s="26"/>
      <c r="XF140" s="26"/>
      <c r="XG140" s="26"/>
      <c r="XH140" s="26"/>
      <c r="XI140" s="26"/>
      <c r="XJ140" s="26"/>
      <c r="XK140" s="26"/>
      <c r="XL140" s="26"/>
      <c r="XM140" s="26"/>
      <c r="XN140" s="26"/>
      <c r="XO140" s="26"/>
      <c r="XP140" s="26"/>
      <c r="XQ140" s="26"/>
      <c r="XR140" s="26"/>
      <c r="XS140" s="26"/>
      <c r="XT140" s="26"/>
      <c r="XU140" s="26"/>
      <c r="XV140" s="26"/>
      <c r="XW140" s="26"/>
      <c r="XX140" s="26"/>
      <c r="XY140" s="26"/>
      <c r="XZ140" s="26"/>
      <c r="YA140" s="26"/>
      <c r="YB140" s="26"/>
      <c r="YC140" s="26"/>
      <c r="YD140" s="26"/>
      <c r="YE140" s="26"/>
      <c r="YF140" s="26"/>
      <c r="YG140" s="26"/>
      <c r="YH140" s="26"/>
      <c r="YI140" s="26"/>
      <c r="YJ140" s="26"/>
      <c r="YK140" s="26"/>
      <c r="YL140" s="26"/>
      <c r="YM140" s="26"/>
      <c r="YN140" s="26"/>
      <c r="YO140" s="26"/>
      <c r="YP140" s="26"/>
      <c r="YQ140" s="26"/>
      <c r="YR140" s="26"/>
      <c r="YS140" s="26"/>
      <c r="YT140" s="26"/>
      <c r="YU140" s="26"/>
      <c r="YV140" s="26"/>
      <c r="YW140" s="26"/>
      <c r="YX140" s="26"/>
      <c r="YY140" s="26"/>
      <c r="YZ140" s="26"/>
      <c r="ZA140" s="26"/>
      <c r="ZB140" s="26"/>
      <c r="ZC140" s="26"/>
      <c r="ZD140" s="26"/>
      <c r="ZE140" s="26"/>
      <c r="ZF140" s="26"/>
      <c r="ZG140" s="26"/>
      <c r="ZH140" s="26"/>
      <c r="ZI140" s="26"/>
      <c r="ZJ140" s="26"/>
      <c r="ZK140" s="26"/>
      <c r="ZL140" s="26"/>
      <c r="ZM140" s="26"/>
      <c r="ZN140" s="26"/>
      <c r="ZO140" s="26"/>
      <c r="ZP140" s="26"/>
      <c r="ZQ140" s="26"/>
      <c r="ZR140" s="26"/>
      <c r="ZS140" s="26"/>
      <c r="ZT140" s="26"/>
      <c r="ZU140" s="26"/>
      <c r="ZV140" s="26"/>
      <c r="ZW140" s="26"/>
      <c r="ZX140" s="26"/>
      <c r="ZY140" s="26"/>
      <c r="ZZ140" s="26"/>
      <c r="AAA140" s="26"/>
      <c r="AAB140" s="26"/>
      <c r="AAC140" s="26"/>
      <c r="AAD140" s="26"/>
      <c r="AAE140" s="26"/>
      <c r="AAF140" s="26"/>
      <c r="AAG140" s="26"/>
      <c r="AAH140" s="26"/>
      <c r="AAI140" s="26"/>
      <c r="AAJ140" s="26"/>
      <c r="AAK140" s="26"/>
      <c r="AAL140" s="26"/>
      <c r="AAM140" s="26"/>
      <c r="AAN140" s="26"/>
      <c r="AAO140" s="26"/>
      <c r="AAP140" s="26"/>
      <c r="AAQ140" s="26"/>
      <c r="AAR140" s="26"/>
      <c r="AAS140" s="26"/>
      <c r="AAT140" s="26"/>
      <c r="AAU140" s="26"/>
      <c r="AAV140" s="26"/>
      <c r="AAW140" s="26"/>
      <c r="AAX140" s="26"/>
      <c r="AAY140" s="26"/>
      <c r="AAZ140" s="26"/>
      <c r="ABA140" s="26"/>
      <c r="ABB140" s="26"/>
      <c r="ABC140" s="26"/>
      <c r="ABD140" s="26"/>
      <c r="ABE140" s="26"/>
      <c r="ABF140" s="26"/>
      <c r="ABG140" s="26"/>
      <c r="ABH140" s="26"/>
      <c r="ABI140" s="26"/>
      <c r="ABJ140" s="26"/>
      <c r="ABK140" s="26"/>
      <c r="ABL140" s="26"/>
      <c r="ABM140" s="26"/>
      <c r="ABN140" s="26"/>
      <c r="ABO140" s="26"/>
      <c r="ABP140" s="26"/>
      <c r="ABQ140" s="26"/>
      <c r="ABR140" s="26"/>
      <c r="ABS140" s="26"/>
      <c r="ABT140" s="26"/>
      <c r="ABU140" s="26"/>
      <c r="ABV140" s="26"/>
      <c r="ABW140" s="26"/>
      <c r="ABX140" s="26"/>
      <c r="ABY140" s="26"/>
      <c r="ABZ140" s="26"/>
      <c r="ACA140" s="26"/>
      <c r="ACB140" s="26"/>
      <c r="ACC140" s="26"/>
      <c r="ACD140" s="26"/>
      <c r="ACE140" s="26"/>
      <c r="ACF140" s="26"/>
      <c r="ACG140" s="26"/>
      <c r="ACH140" s="26"/>
      <c r="ACI140" s="26"/>
      <c r="ACJ140" s="26"/>
      <c r="ACK140" s="26"/>
      <c r="ACL140" s="26"/>
      <c r="ACM140" s="26"/>
      <c r="ACN140" s="26"/>
      <c r="ACO140" s="26"/>
      <c r="ACP140" s="26"/>
      <c r="ACQ140" s="26"/>
      <c r="ACR140" s="26"/>
      <c r="ACS140" s="26"/>
      <c r="ACT140" s="26"/>
      <c r="ACU140" s="26"/>
      <c r="ACV140" s="26"/>
      <c r="ACW140" s="26"/>
      <c r="ACX140" s="26"/>
      <c r="ACY140" s="26"/>
      <c r="ACZ140" s="26"/>
      <c r="ADA140" s="26"/>
      <c r="ADB140" s="26"/>
      <c r="ADC140" s="26"/>
      <c r="ADD140" s="26"/>
      <c r="ADE140" s="26"/>
      <c r="ADF140" s="26"/>
      <c r="ADG140" s="26"/>
      <c r="ADH140" s="26"/>
      <c r="ADI140" s="26"/>
      <c r="ADJ140" s="26"/>
      <c r="ADK140" s="26"/>
      <c r="ADL140" s="26"/>
      <c r="ADM140" s="26"/>
      <c r="ADN140" s="26"/>
      <c r="ADO140" s="26"/>
      <c r="ADP140" s="26"/>
      <c r="ADQ140" s="26"/>
      <c r="ADR140" s="26"/>
      <c r="ADS140" s="26"/>
      <c r="ADT140" s="26"/>
      <c r="ADU140" s="26"/>
      <c r="ADV140" s="26"/>
      <c r="ADW140" s="26"/>
      <c r="ADX140" s="26"/>
      <c r="ADY140" s="26"/>
      <c r="ADZ140" s="26"/>
      <c r="AEA140" s="26"/>
      <c r="AEB140" s="26"/>
      <c r="AEC140" s="26"/>
      <c r="AED140" s="26"/>
      <c r="AEE140" s="26"/>
      <c r="AEF140" s="26"/>
      <c r="AEG140" s="26"/>
      <c r="AEH140" s="26"/>
      <c r="AEI140" s="26"/>
      <c r="AEJ140" s="26"/>
      <c r="AEK140" s="26"/>
      <c r="AEL140" s="26"/>
      <c r="AEM140" s="26"/>
      <c r="AEN140" s="26"/>
      <c r="AEO140" s="26"/>
      <c r="AEP140" s="26"/>
      <c r="AEQ140" s="26"/>
      <c r="AER140" s="26"/>
      <c r="AES140" s="26"/>
      <c r="AET140" s="26"/>
      <c r="AEU140" s="26"/>
      <c r="AEV140" s="26"/>
      <c r="AEW140" s="26"/>
      <c r="AEX140" s="26"/>
      <c r="AEY140" s="26"/>
      <c r="AEZ140" s="26"/>
      <c r="AFA140" s="26"/>
      <c r="AFB140" s="26"/>
      <c r="AFC140" s="26"/>
      <c r="AFD140" s="26"/>
      <c r="AFE140" s="26"/>
      <c r="AFF140" s="26"/>
      <c r="AFG140" s="26"/>
      <c r="AFH140" s="26"/>
      <c r="AFI140" s="26"/>
      <c r="AFJ140" s="26"/>
      <c r="AFK140" s="26"/>
      <c r="AFL140" s="26"/>
      <c r="AFM140" s="26"/>
      <c r="AFN140" s="26"/>
      <c r="AFO140" s="26"/>
      <c r="AFP140" s="26"/>
      <c r="AFQ140" s="26"/>
      <c r="AFR140" s="26"/>
      <c r="AFS140" s="26"/>
      <c r="AFT140" s="26"/>
      <c r="AFU140" s="26"/>
      <c r="AFV140" s="26"/>
      <c r="AFW140" s="26"/>
      <c r="AFX140" s="26"/>
      <c r="AFY140" s="26"/>
      <c r="AFZ140" s="26"/>
      <c r="AGA140" s="26"/>
      <c r="AGB140" s="26"/>
      <c r="AGC140" s="26"/>
      <c r="AGD140" s="26"/>
      <c r="AGE140" s="26"/>
      <c r="AGF140" s="26"/>
      <c r="AGG140" s="26"/>
      <c r="AGH140" s="26"/>
      <c r="AGI140" s="26"/>
      <c r="AGJ140" s="26"/>
      <c r="AGK140" s="26"/>
      <c r="AGL140" s="26"/>
      <c r="AGM140" s="26"/>
      <c r="AGN140" s="26"/>
      <c r="AGO140" s="26"/>
      <c r="AGP140" s="26"/>
      <c r="AGQ140" s="26"/>
      <c r="AGR140" s="26"/>
      <c r="AGS140" s="26"/>
      <c r="AGT140" s="26"/>
      <c r="AGU140" s="26"/>
      <c r="AGV140" s="26"/>
      <c r="AGW140" s="26"/>
      <c r="AGX140" s="26"/>
      <c r="AGY140" s="26"/>
      <c r="AGZ140" s="26"/>
      <c r="AHA140" s="26"/>
      <c r="AHB140" s="26"/>
      <c r="AHC140" s="26"/>
      <c r="AHD140" s="26"/>
      <c r="AHE140" s="26"/>
      <c r="AHF140" s="26"/>
      <c r="AHG140" s="26"/>
      <c r="AHH140" s="26"/>
      <c r="AHI140" s="26"/>
      <c r="AHJ140" s="26"/>
      <c r="AHK140" s="26"/>
      <c r="AHL140" s="26"/>
      <c r="AHM140" s="26"/>
      <c r="AHN140" s="26"/>
      <c r="AHO140" s="26"/>
      <c r="AHP140" s="26"/>
      <c r="AHQ140" s="26"/>
      <c r="AHR140" s="26"/>
      <c r="AHS140" s="26"/>
      <c r="AHT140" s="26"/>
      <c r="AHU140" s="26"/>
      <c r="AHV140" s="26"/>
      <c r="AHW140" s="26"/>
      <c r="AHX140" s="26"/>
      <c r="AHY140" s="26"/>
      <c r="AHZ140" s="26"/>
      <c r="AIA140" s="26"/>
      <c r="AIB140" s="26"/>
      <c r="AIC140" s="26"/>
      <c r="AID140" s="26"/>
      <c r="AIE140" s="26"/>
      <c r="AIF140" s="26"/>
      <c r="AIG140" s="26"/>
      <c r="AIH140" s="26"/>
      <c r="AII140" s="26"/>
      <c r="AIJ140" s="26"/>
      <c r="AIK140" s="26"/>
      <c r="AIL140" s="26"/>
      <c r="AIM140" s="26"/>
      <c r="AIN140" s="26"/>
      <c r="AIO140" s="26"/>
      <c r="AIP140" s="26"/>
      <c r="AIQ140" s="26"/>
      <c r="AIR140" s="26"/>
      <c r="AIS140" s="26"/>
      <c r="AIT140" s="26"/>
      <c r="AIU140" s="26"/>
      <c r="AIV140" s="26"/>
      <c r="AIW140" s="26"/>
      <c r="AIX140" s="26"/>
      <c r="AIY140" s="26"/>
      <c r="AIZ140" s="26"/>
      <c r="AJA140" s="26"/>
      <c r="AJB140" s="26"/>
      <c r="AJC140" s="26"/>
      <c r="AJD140" s="26"/>
      <c r="AJE140" s="26"/>
      <c r="AJF140" s="26"/>
      <c r="AJG140" s="26"/>
      <c r="AJH140" s="26"/>
      <c r="AJI140" s="26"/>
      <c r="AJJ140" s="26"/>
      <c r="AJK140" s="26"/>
      <c r="AJL140" s="26"/>
      <c r="AJM140" s="26"/>
      <c r="AJN140" s="26"/>
      <c r="AJO140" s="26"/>
      <c r="AJP140" s="26"/>
      <c r="AJQ140" s="26"/>
      <c r="AJR140" s="26"/>
      <c r="AJS140" s="26"/>
      <c r="AJT140" s="26"/>
      <c r="AJU140" s="26"/>
      <c r="AJV140" s="26"/>
      <c r="AJW140" s="26"/>
      <c r="AJX140" s="26"/>
      <c r="AJY140" s="26"/>
      <c r="AJZ140" s="26"/>
      <c r="AKA140" s="26"/>
      <c r="AKB140" s="26"/>
      <c r="AKC140" s="26"/>
      <c r="AKD140" s="26"/>
      <c r="AKE140" s="26"/>
      <c r="AKF140" s="26"/>
      <c r="AKG140" s="26"/>
      <c r="AKH140" s="26"/>
      <c r="AKI140" s="26"/>
      <c r="AKJ140" s="26"/>
      <c r="AKK140" s="26"/>
      <c r="AKL140" s="26"/>
      <c r="AKM140" s="26"/>
      <c r="AKN140" s="26"/>
      <c r="AKO140" s="26"/>
      <c r="AKP140" s="26"/>
      <c r="AKQ140" s="26"/>
      <c r="AKR140" s="26"/>
      <c r="AKS140" s="26"/>
      <c r="AKT140" s="26"/>
      <c r="AKU140" s="26"/>
      <c r="AKV140" s="26"/>
      <c r="AKW140" s="26"/>
      <c r="AKX140" s="26"/>
      <c r="AKY140" s="26"/>
      <c r="AKZ140" s="26"/>
      <c r="ALA140" s="26"/>
      <c r="ALB140" s="26"/>
      <c r="ALC140" s="26"/>
      <c r="ALD140" s="26"/>
      <c r="ALE140" s="26"/>
      <c r="ALF140" s="26"/>
      <c r="ALG140" s="26"/>
      <c r="ALH140" s="26"/>
      <c r="ALI140" s="26"/>
      <c r="ALJ140" s="26"/>
      <c r="ALK140" s="26"/>
      <c r="ALL140" s="26"/>
      <c r="ALM140" s="26"/>
      <c r="ALN140" s="26"/>
      <c r="ALO140" s="26"/>
      <c r="ALP140" s="26"/>
      <c r="ALQ140" s="26"/>
      <c r="ALR140" s="26"/>
      <c r="ALS140" s="26"/>
      <c r="ALT140" s="26"/>
      <c r="ALU140" s="26"/>
      <c r="ALV140" s="26"/>
      <c r="ALW140" s="26"/>
      <c r="ALX140" s="26"/>
      <c r="ALY140" s="26"/>
      <c r="ALZ140" s="26"/>
      <c r="AMA140" s="26"/>
      <c r="AMB140" s="26"/>
      <c r="AMC140" s="26"/>
      <c r="AMD140" s="26"/>
      <c r="AME140" s="26"/>
      <c r="AMF140" s="26"/>
      <c r="AMH140" s="104"/>
    </row>
    <row r="141" spans="1:1022">
      <c r="A141" s="15" t="s">
        <v>428</v>
      </c>
      <c r="B141" s="37" t="s">
        <v>442</v>
      </c>
      <c r="C141" s="37" t="s">
        <v>443</v>
      </c>
      <c r="D141" s="37"/>
      <c r="E141" s="38"/>
      <c r="F141" s="37" t="s">
        <v>436</v>
      </c>
      <c r="G141" s="39"/>
      <c r="H141" s="39">
        <v>1</v>
      </c>
      <c r="I141" s="37" t="s">
        <v>23</v>
      </c>
      <c r="J141" s="40">
        <f t="shared" si="3"/>
        <v>3050</v>
      </c>
      <c r="K141" s="52" t="s">
        <v>437</v>
      </c>
      <c r="L141" s="33">
        <v>42258</v>
      </c>
      <c r="M141" s="33"/>
      <c r="N141" s="34"/>
      <c r="O141" s="53"/>
      <c r="P141" s="36"/>
      <c r="Q141" s="27"/>
      <c r="R141" s="35"/>
      <c r="S141" s="27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  <c r="TK141" s="26"/>
      <c r="TL141" s="26"/>
      <c r="TM141" s="26"/>
      <c r="TN141" s="26"/>
      <c r="TO141" s="26"/>
      <c r="TP141" s="26"/>
      <c r="TQ141" s="26"/>
      <c r="TR141" s="26"/>
      <c r="TS141" s="26"/>
      <c r="TT141" s="26"/>
      <c r="TU141" s="26"/>
      <c r="TV141" s="26"/>
      <c r="TW141" s="26"/>
      <c r="TX141" s="26"/>
      <c r="TY141" s="26"/>
      <c r="TZ141" s="26"/>
      <c r="UA141" s="26"/>
      <c r="UB141" s="26"/>
      <c r="UC141" s="26"/>
      <c r="UD141" s="26"/>
      <c r="UE141" s="26"/>
      <c r="UF141" s="26"/>
      <c r="UG141" s="26"/>
      <c r="UH141" s="26"/>
      <c r="UI141" s="26"/>
      <c r="UJ141" s="26"/>
      <c r="UK141" s="26"/>
      <c r="UL141" s="26"/>
      <c r="UM141" s="26"/>
      <c r="UN141" s="26"/>
      <c r="UO141" s="26"/>
      <c r="UP141" s="26"/>
      <c r="UQ141" s="26"/>
      <c r="UR141" s="26"/>
      <c r="US141" s="26"/>
      <c r="UT141" s="26"/>
      <c r="UU141" s="26"/>
      <c r="UV141" s="26"/>
      <c r="UW141" s="26"/>
      <c r="UX141" s="26"/>
      <c r="UY141" s="26"/>
      <c r="UZ141" s="26"/>
      <c r="VA141" s="26"/>
      <c r="VB141" s="26"/>
      <c r="VC141" s="26"/>
      <c r="VD141" s="26"/>
      <c r="VE141" s="26"/>
      <c r="VF141" s="26"/>
      <c r="VG141" s="26"/>
      <c r="VH141" s="26"/>
      <c r="VI141" s="26"/>
      <c r="VJ141" s="26"/>
      <c r="VK141" s="26"/>
      <c r="VL141" s="26"/>
      <c r="VM141" s="26"/>
      <c r="VN141" s="26"/>
      <c r="VO141" s="26"/>
      <c r="VP141" s="26"/>
      <c r="VQ141" s="26"/>
      <c r="VR141" s="26"/>
      <c r="VS141" s="26"/>
      <c r="VT141" s="26"/>
      <c r="VU141" s="26"/>
      <c r="VV141" s="26"/>
      <c r="VW141" s="26"/>
      <c r="VX141" s="26"/>
      <c r="VY141" s="26"/>
      <c r="VZ141" s="26"/>
      <c r="WA141" s="26"/>
      <c r="WB141" s="26"/>
      <c r="WC141" s="26"/>
      <c r="WD141" s="26"/>
      <c r="WE141" s="26"/>
      <c r="WF141" s="26"/>
      <c r="WG141" s="26"/>
      <c r="WH141" s="26"/>
      <c r="WI141" s="26"/>
      <c r="WJ141" s="26"/>
      <c r="WK141" s="26"/>
      <c r="WL141" s="26"/>
      <c r="WM141" s="26"/>
      <c r="WN141" s="26"/>
      <c r="WO141" s="26"/>
      <c r="WP141" s="26"/>
      <c r="WQ141" s="26"/>
      <c r="WR141" s="26"/>
      <c r="WS141" s="26"/>
      <c r="WT141" s="26"/>
      <c r="WU141" s="26"/>
      <c r="WV141" s="26"/>
      <c r="WW141" s="26"/>
      <c r="WX141" s="26"/>
      <c r="WY141" s="26"/>
      <c r="WZ141" s="26"/>
      <c r="XA141" s="26"/>
      <c r="XB141" s="26"/>
      <c r="XC141" s="26"/>
      <c r="XD141" s="26"/>
      <c r="XE141" s="26"/>
      <c r="XF141" s="26"/>
      <c r="XG141" s="26"/>
      <c r="XH141" s="26"/>
      <c r="XI141" s="26"/>
      <c r="XJ141" s="26"/>
      <c r="XK141" s="26"/>
      <c r="XL141" s="26"/>
      <c r="XM141" s="26"/>
      <c r="XN141" s="26"/>
      <c r="XO141" s="26"/>
      <c r="XP141" s="26"/>
      <c r="XQ141" s="26"/>
      <c r="XR141" s="26"/>
      <c r="XS141" s="26"/>
      <c r="XT141" s="26"/>
      <c r="XU141" s="26"/>
      <c r="XV141" s="26"/>
      <c r="XW141" s="26"/>
      <c r="XX141" s="26"/>
      <c r="XY141" s="26"/>
      <c r="XZ141" s="26"/>
      <c r="YA141" s="26"/>
      <c r="YB141" s="26"/>
      <c r="YC141" s="26"/>
      <c r="YD141" s="26"/>
      <c r="YE141" s="26"/>
      <c r="YF141" s="26"/>
      <c r="YG141" s="26"/>
      <c r="YH141" s="26"/>
      <c r="YI141" s="26"/>
      <c r="YJ141" s="26"/>
      <c r="YK141" s="26"/>
      <c r="YL141" s="26"/>
      <c r="YM141" s="26"/>
      <c r="YN141" s="26"/>
      <c r="YO141" s="26"/>
      <c r="YP141" s="26"/>
      <c r="YQ141" s="26"/>
      <c r="YR141" s="26"/>
      <c r="YS141" s="26"/>
      <c r="YT141" s="26"/>
      <c r="YU141" s="26"/>
      <c r="YV141" s="26"/>
      <c r="YW141" s="26"/>
      <c r="YX141" s="26"/>
      <c r="YY141" s="26"/>
      <c r="YZ141" s="26"/>
      <c r="ZA141" s="26"/>
      <c r="ZB141" s="26"/>
      <c r="ZC141" s="26"/>
      <c r="ZD141" s="26"/>
      <c r="ZE141" s="26"/>
      <c r="ZF141" s="26"/>
      <c r="ZG141" s="26"/>
      <c r="ZH141" s="26"/>
      <c r="ZI141" s="26"/>
      <c r="ZJ141" s="26"/>
      <c r="ZK141" s="26"/>
      <c r="ZL141" s="26"/>
      <c r="ZM141" s="26"/>
      <c r="ZN141" s="26"/>
      <c r="ZO141" s="26"/>
      <c r="ZP141" s="26"/>
      <c r="ZQ141" s="26"/>
      <c r="ZR141" s="26"/>
      <c r="ZS141" s="26"/>
      <c r="ZT141" s="26"/>
      <c r="ZU141" s="26"/>
      <c r="ZV141" s="26"/>
      <c r="ZW141" s="26"/>
      <c r="ZX141" s="26"/>
      <c r="ZY141" s="26"/>
      <c r="ZZ141" s="26"/>
      <c r="AAA141" s="26"/>
      <c r="AAB141" s="26"/>
      <c r="AAC141" s="26"/>
      <c r="AAD141" s="26"/>
      <c r="AAE141" s="26"/>
      <c r="AAF141" s="26"/>
      <c r="AAG141" s="26"/>
      <c r="AAH141" s="26"/>
      <c r="AAI141" s="26"/>
      <c r="AAJ141" s="26"/>
      <c r="AAK141" s="26"/>
      <c r="AAL141" s="26"/>
      <c r="AAM141" s="26"/>
      <c r="AAN141" s="26"/>
      <c r="AAO141" s="26"/>
      <c r="AAP141" s="26"/>
      <c r="AAQ141" s="26"/>
      <c r="AAR141" s="26"/>
      <c r="AAS141" s="26"/>
      <c r="AAT141" s="26"/>
      <c r="AAU141" s="26"/>
      <c r="AAV141" s="26"/>
      <c r="AAW141" s="26"/>
      <c r="AAX141" s="26"/>
      <c r="AAY141" s="26"/>
      <c r="AAZ141" s="26"/>
      <c r="ABA141" s="26"/>
      <c r="ABB141" s="26"/>
      <c r="ABC141" s="26"/>
      <c r="ABD141" s="26"/>
      <c r="ABE141" s="26"/>
      <c r="ABF141" s="26"/>
      <c r="ABG141" s="26"/>
      <c r="ABH141" s="26"/>
      <c r="ABI141" s="26"/>
      <c r="ABJ141" s="26"/>
      <c r="ABK141" s="26"/>
      <c r="ABL141" s="26"/>
      <c r="ABM141" s="26"/>
      <c r="ABN141" s="26"/>
      <c r="ABO141" s="26"/>
      <c r="ABP141" s="26"/>
      <c r="ABQ141" s="26"/>
      <c r="ABR141" s="26"/>
      <c r="ABS141" s="26"/>
      <c r="ABT141" s="26"/>
      <c r="ABU141" s="26"/>
      <c r="ABV141" s="26"/>
      <c r="ABW141" s="26"/>
      <c r="ABX141" s="26"/>
      <c r="ABY141" s="26"/>
      <c r="ABZ141" s="26"/>
      <c r="ACA141" s="26"/>
      <c r="ACB141" s="26"/>
      <c r="ACC141" s="26"/>
      <c r="ACD141" s="26"/>
      <c r="ACE141" s="26"/>
      <c r="ACF141" s="26"/>
      <c r="ACG141" s="26"/>
      <c r="ACH141" s="26"/>
      <c r="ACI141" s="26"/>
      <c r="ACJ141" s="26"/>
      <c r="ACK141" s="26"/>
      <c r="ACL141" s="26"/>
      <c r="ACM141" s="26"/>
      <c r="ACN141" s="26"/>
      <c r="ACO141" s="26"/>
      <c r="ACP141" s="26"/>
      <c r="ACQ141" s="26"/>
      <c r="ACR141" s="26"/>
      <c r="ACS141" s="26"/>
      <c r="ACT141" s="26"/>
      <c r="ACU141" s="26"/>
      <c r="ACV141" s="26"/>
      <c r="ACW141" s="26"/>
      <c r="ACX141" s="26"/>
      <c r="ACY141" s="26"/>
      <c r="ACZ141" s="26"/>
      <c r="ADA141" s="26"/>
      <c r="ADB141" s="26"/>
      <c r="ADC141" s="26"/>
      <c r="ADD141" s="26"/>
      <c r="ADE141" s="26"/>
      <c r="ADF141" s="26"/>
      <c r="ADG141" s="26"/>
      <c r="ADH141" s="26"/>
      <c r="ADI141" s="26"/>
      <c r="ADJ141" s="26"/>
      <c r="ADK141" s="26"/>
      <c r="ADL141" s="26"/>
      <c r="ADM141" s="26"/>
      <c r="ADN141" s="26"/>
      <c r="ADO141" s="26"/>
      <c r="ADP141" s="26"/>
      <c r="ADQ141" s="26"/>
      <c r="ADR141" s="26"/>
      <c r="ADS141" s="26"/>
      <c r="ADT141" s="26"/>
      <c r="ADU141" s="26"/>
      <c r="ADV141" s="26"/>
      <c r="ADW141" s="26"/>
      <c r="ADX141" s="26"/>
      <c r="ADY141" s="26"/>
      <c r="ADZ141" s="26"/>
      <c r="AEA141" s="26"/>
      <c r="AEB141" s="26"/>
      <c r="AEC141" s="26"/>
      <c r="AED141" s="26"/>
      <c r="AEE141" s="26"/>
      <c r="AEF141" s="26"/>
      <c r="AEG141" s="26"/>
      <c r="AEH141" s="26"/>
      <c r="AEI141" s="26"/>
      <c r="AEJ141" s="26"/>
      <c r="AEK141" s="26"/>
      <c r="AEL141" s="26"/>
      <c r="AEM141" s="26"/>
      <c r="AEN141" s="26"/>
      <c r="AEO141" s="26"/>
      <c r="AEP141" s="26"/>
      <c r="AEQ141" s="26"/>
      <c r="AER141" s="26"/>
      <c r="AES141" s="26"/>
      <c r="AET141" s="26"/>
      <c r="AEU141" s="26"/>
      <c r="AEV141" s="26"/>
      <c r="AEW141" s="26"/>
      <c r="AEX141" s="26"/>
      <c r="AEY141" s="26"/>
      <c r="AEZ141" s="26"/>
      <c r="AFA141" s="26"/>
      <c r="AFB141" s="26"/>
      <c r="AFC141" s="26"/>
      <c r="AFD141" s="26"/>
      <c r="AFE141" s="26"/>
      <c r="AFF141" s="26"/>
      <c r="AFG141" s="26"/>
      <c r="AFH141" s="26"/>
      <c r="AFI141" s="26"/>
      <c r="AFJ141" s="26"/>
      <c r="AFK141" s="26"/>
      <c r="AFL141" s="26"/>
      <c r="AFM141" s="26"/>
      <c r="AFN141" s="26"/>
      <c r="AFO141" s="26"/>
      <c r="AFP141" s="26"/>
      <c r="AFQ141" s="26"/>
      <c r="AFR141" s="26"/>
      <c r="AFS141" s="26"/>
      <c r="AFT141" s="26"/>
      <c r="AFU141" s="26"/>
      <c r="AFV141" s="26"/>
      <c r="AFW141" s="26"/>
      <c r="AFX141" s="26"/>
      <c r="AFY141" s="26"/>
      <c r="AFZ141" s="26"/>
      <c r="AGA141" s="26"/>
      <c r="AGB141" s="26"/>
      <c r="AGC141" s="26"/>
      <c r="AGD141" s="26"/>
      <c r="AGE141" s="26"/>
      <c r="AGF141" s="26"/>
      <c r="AGG141" s="26"/>
      <c r="AGH141" s="26"/>
      <c r="AGI141" s="26"/>
      <c r="AGJ141" s="26"/>
      <c r="AGK141" s="26"/>
      <c r="AGL141" s="26"/>
      <c r="AGM141" s="26"/>
      <c r="AGN141" s="26"/>
      <c r="AGO141" s="26"/>
      <c r="AGP141" s="26"/>
      <c r="AGQ141" s="26"/>
      <c r="AGR141" s="26"/>
      <c r="AGS141" s="26"/>
      <c r="AGT141" s="26"/>
      <c r="AGU141" s="26"/>
      <c r="AGV141" s="26"/>
      <c r="AGW141" s="26"/>
      <c r="AGX141" s="26"/>
      <c r="AGY141" s="26"/>
      <c r="AGZ141" s="26"/>
      <c r="AHA141" s="26"/>
      <c r="AHB141" s="26"/>
      <c r="AHC141" s="26"/>
      <c r="AHD141" s="26"/>
      <c r="AHE141" s="26"/>
      <c r="AHF141" s="26"/>
      <c r="AHG141" s="26"/>
      <c r="AHH141" s="26"/>
      <c r="AHI141" s="26"/>
      <c r="AHJ141" s="26"/>
      <c r="AHK141" s="26"/>
      <c r="AHL141" s="26"/>
      <c r="AHM141" s="26"/>
      <c r="AHN141" s="26"/>
      <c r="AHO141" s="26"/>
      <c r="AHP141" s="26"/>
      <c r="AHQ141" s="26"/>
      <c r="AHR141" s="26"/>
      <c r="AHS141" s="26"/>
      <c r="AHT141" s="26"/>
      <c r="AHU141" s="26"/>
      <c r="AHV141" s="26"/>
      <c r="AHW141" s="26"/>
      <c r="AHX141" s="26"/>
      <c r="AHY141" s="26"/>
      <c r="AHZ141" s="26"/>
      <c r="AIA141" s="26"/>
      <c r="AIB141" s="26"/>
      <c r="AIC141" s="26"/>
      <c r="AID141" s="26"/>
      <c r="AIE141" s="26"/>
      <c r="AIF141" s="26"/>
      <c r="AIG141" s="26"/>
      <c r="AIH141" s="26"/>
      <c r="AII141" s="26"/>
      <c r="AIJ141" s="26"/>
      <c r="AIK141" s="26"/>
      <c r="AIL141" s="26"/>
      <c r="AIM141" s="26"/>
      <c r="AIN141" s="26"/>
      <c r="AIO141" s="26"/>
      <c r="AIP141" s="26"/>
      <c r="AIQ141" s="26"/>
      <c r="AIR141" s="26"/>
      <c r="AIS141" s="26"/>
      <c r="AIT141" s="26"/>
      <c r="AIU141" s="26"/>
      <c r="AIV141" s="26"/>
      <c r="AIW141" s="26"/>
      <c r="AIX141" s="26"/>
      <c r="AIY141" s="26"/>
      <c r="AIZ141" s="26"/>
      <c r="AJA141" s="26"/>
      <c r="AJB141" s="26"/>
      <c r="AJC141" s="26"/>
      <c r="AJD141" s="26"/>
      <c r="AJE141" s="26"/>
      <c r="AJF141" s="26"/>
      <c r="AJG141" s="26"/>
      <c r="AJH141" s="26"/>
      <c r="AJI141" s="26"/>
      <c r="AJJ141" s="26"/>
      <c r="AJK141" s="26"/>
      <c r="AJL141" s="26"/>
      <c r="AJM141" s="26"/>
      <c r="AJN141" s="26"/>
      <c r="AJO141" s="26"/>
      <c r="AJP141" s="26"/>
      <c r="AJQ141" s="26"/>
      <c r="AJR141" s="26"/>
      <c r="AJS141" s="26"/>
      <c r="AJT141" s="26"/>
      <c r="AJU141" s="26"/>
      <c r="AJV141" s="26"/>
      <c r="AJW141" s="26"/>
      <c r="AJX141" s="26"/>
      <c r="AJY141" s="26"/>
      <c r="AJZ141" s="26"/>
      <c r="AKA141" s="26"/>
      <c r="AKB141" s="26"/>
      <c r="AKC141" s="26"/>
      <c r="AKD141" s="26"/>
      <c r="AKE141" s="26"/>
      <c r="AKF141" s="26"/>
      <c r="AKG141" s="26"/>
      <c r="AKH141" s="26"/>
      <c r="AKI141" s="26"/>
      <c r="AKJ141" s="26"/>
      <c r="AKK141" s="26"/>
      <c r="AKL141" s="26"/>
      <c r="AKM141" s="26"/>
      <c r="AKN141" s="26"/>
      <c r="AKO141" s="26"/>
      <c r="AKP141" s="26"/>
      <c r="AKQ141" s="26"/>
      <c r="AKR141" s="26"/>
      <c r="AKS141" s="26"/>
      <c r="AKT141" s="26"/>
      <c r="AKU141" s="26"/>
      <c r="AKV141" s="26"/>
      <c r="AKW141" s="26"/>
      <c r="AKX141" s="26"/>
      <c r="AKY141" s="26"/>
      <c r="AKZ141" s="26"/>
      <c r="ALA141" s="26"/>
      <c r="ALB141" s="26"/>
      <c r="ALC141" s="26"/>
      <c r="ALD141" s="26"/>
      <c r="ALE141" s="26"/>
      <c r="ALF141" s="26"/>
      <c r="ALG141" s="26"/>
      <c r="ALH141" s="26"/>
      <c r="ALI141" s="26"/>
      <c r="ALJ141" s="26"/>
      <c r="ALK141" s="26"/>
      <c r="ALL141" s="26"/>
      <c r="ALM141" s="26"/>
      <c r="ALN141" s="26"/>
      <c r="ALO141" s="26"/>
      <c r="ALP141" s="26"/>
      <c r="ALQ141" s="26"/>
      <c r="ALR141" s="26"/>
      <c r="ALS141" s="26"/>
      <c r="ALT141" s="26"/>
      <c r="ALU141" s="26"/>
      <c r="ALV141" s="26"/>
      <c r="ALW141" s="26"/>
      <c r="ALX141" s="26"/>
      <c r="ALY141" s="26"/>
      <c r="ALZ141" s="26"/>
      <c r="AMA141" s="26"/>
      <c r="AMB141" s="26"/>
      <c r="AMC141" s="26"/>
      <c r="AMD141" s="26"/>
      <c r="AME141" s="26"/>
      <c r="AMF141" s="26"/>
      <c r="AMH141" s="104"/>
    </row>
    <row r="142" spans="1:1022">
      <c r="A142" s="15" t="s">
        <v>428</v>
      </c>
      <c r="B142" s="37" t="s">
        <v>444</v>
      </c>
      <c r="C142" s="37" t="s">
        <v>445</v>
      </c>
      <c r="D142" s="37"/>
      <c r="E142" s="38"/>
      <c r="F142" s="37" t="s">
        <v>436</v>
      </c>
      <c r="G142" s="39"/>
      <c r="H142" s="39">
        <v>1</v>
      </c>
      <c r="I142" s="37" t="s">
        <v>23</v>
      </c>
      <c r="J142" s="40">
        <f t="shared" si="3"/>
        <v>3050</v>
      </c>
      <c r="K142" s="52" t="s">
        <v>437</v>
      </c>
      <c r="L142" s="33">
        <v>42258</v>
      </c>
      <c r="M142" s="33"/>
      <c r="N142" s="34"/>
      <c r="O142" s="53"/>
      <c r="P142" s="36"/>
      <c r="Q142" s="27"/>
      <c r="R142" s="35"/>
      <c r="S142" s="27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  <c r="TK142" s="26"/>
      <c r="TL142" s="26"/>
      <c r="TM142" s="26"/>
      <c r="TN142" s="26"/>
      <c r="TO142" s="26"/>
      <c r="TP142" s="26"/>
      <c r="TQ142" s="26"/>
      <c r="TR142" s="26"/>
      <c r="TS142" s="26"/>
      <c r="TT142" s="26"/>
      <c r="TU142" s="26"/>
      <c r="TV142" s="26"/>
      <c r="TW142" s="26"/>
      <c r="TX142" s="26"/>
      <c r="TY142" s="26"/>
      <c r="TZ142" s="26"/>
      <c r="UA142" s="26"/>
      <c r="UB142" s="26"/>
      <c r="UC142" s="26"/>
      <c r="UD142" s="26"/>
      <c r="UE142" s="26"/>
      <c r="UF142" s="26"/>
      <c r="UG142" s="26"/>
      <c r="UH142" s="26"/>
      <c r="UI142" s="26"/>
      <c r="UJ142" s="26"/>
      <c r="UK142" s="26"/>
      <c r="UL142" s="26"/>
      <c r="UM142" s="26"/>
      <c r="UN142" s="26"/>
      <c r="UO142" s="26"/>
      <c r="UP142" s="26"/>
      <c r="UQ142" s="26"/>
      <c r="UR142" s="26"/>
      <c r="US142" s="26"/>
      <c r="UT142" s="26"/>
      <c r="UU142" s="26"/>
      <c r="UV142" s="26"/>
      <c r="UW142" s="26"/>
      <c r="UX142" s="26"/>
      <c r="UY142" s="26"/>
      <c r="UZ142" s="26"/>
      <c r="VA142" s="26"/>
      <c r="VB142" s="26"/>
      <c r="VC142" s="26"/>
      <c r="VD142" s="26"/>
      <c r="VE142" s="26"/>
      <c r="VF142" s="26"/>
      <c r="VG142" s="26"/>
      <c r="VH142" s="26"/>
      <c r="VI142" s="26"/>
      <c r="VJ142" s="26"/>
      <c r="VK142" s="26"/>
      <c r="VL142" s="26"/>
      <c r="VM142" s="26"/>
      <c r="VN142" s="26"/>
      <c r="VO142" s="26"/>
      <c r="VP142" s="26"/>
      <c r="VQ142" s="26"/>
      <c r="VR142" s="26"/>
      <c r="VS142" s="26"/>
      <c r="VT142" s="26"/>
      <c r="VU142" s="26"/>
      <c r="VV142" s="26"/>
      <c r="VW142" s="26"/>
      <c r="VX142" s="26"/>
      <c r="VY142" s="26"/>
      <c r="VZ142" s="26"/>
      <c r="WA142" s="26"/>
      <c r="WB142" s="26"/>
      <c r="WC142" s="26"/>
      <c r="WD142" s="26"/>
      <c r="WE142" s="26"/>
      <c r="WF142" s="26"/>
      <c r="WG142" s="26"/>
      <c r="WH142" s="26"/>
      <c r="WI142" s="26"/>
      <c r="WJ142" s="26"/>
      <c r="WK142" s="26"/>
      <c r="WL142" s="26"/>
      <c r="WM142" s="26"/>
      <c r="WN142" s="26"/>
      <c r="WO142" s="26"/>
      <c r="WP142" s="26"/>
      <c r="WQ142" s="26"/>
      <c r="WR142" s="26"/>
      <c r="WS142" s="26"/>
      <c r="WT142" s="26"/>
      <c r="WU142" s="26"/>
      <c r="WV142" s="26"/>
      <c r="WW142" s="26"/>
      <c r="WX142" s="26"/>
      <c r="WY142" s="26"/>
      <c r="WZ142" s="26"/>
      <c r="XA142" s="26"/>
      <c r="XB142" s="26"/>
      <c r="XC142" s="26"/>
      <c r="XD142" s="26"/>
      <c r="XE142" s="26"/>
      <c r="XF142" s="26"/>
      <c r="XG142" s="26"/>
      <c r="XH142" s="26"/>
      <c r="XI142" s="26"/>
      <c r="XJ142" s="26"/>
      <c r="XK142" s="26"/>
      <c r="XL142" s="26"/>
      <c r="XM142" s="26"/>
      <c r="XN142" s="26"/>
      <c r="XO142" s="26"/>
      <c r="XP142" s="26"/>
      <c r="XQ142" s="26"/>
      <c r="XR142" s="26"/>
      <c r="XS142" s="26"/>
      <c r="XT142" s="26"/>
      <c r="XU142" s="26"/>
      <c r="XV142" s="26"/>
      <c r="XW142" s="26"/>
      <c r="XX142" s="26"/>
      <c r="XY142" s="26"/>
      <c r="XZ142" s="26"/>
      <c r="YA142" s="26"/>
      <c r="YB142" s="26"/>
      <c r="YC142" s="26"/>
      <c r="YD142" s="26"/>
      <c r="YE142" s="26"/>
      <c r="YF142" s="26"/>
      <c r="YG142" s="26"/>
      <c r="YH142" s="26"/>
      <c r="YI142" s="26"/>
      <c r="YJ142" s="26"/>
      <c r="YK142" s="26"/>
      <c r="YL142" s="26"/>
      <c r="YM142" s="26"/>
      <c r="YN142" s="26"/>
      <c r="YO142" s="26"/>
      <c r="YP142" s="26"/>
      <c r="YQ142" s="26"/>
      <c r="YR142" s="26"/>
      <c r="YS142" s="26"/>
      <c r="YT142" s="26"/>
      <c r="YU142" s="26"/>
      <c r="YV142" s="26"/>
      <c r="YW142" s="26"/>
      <c r="YX142" s="26"/>
      <c r="YY142" s="26"/>
      <c r="YZ142" s="26"/>
      <c r="ZA142" s="26"/>
      <c r="ZB142" s="26"/>
      <c r="ZC142" s="26"/>
      <c r="ZD142" s="26"/>
      <c r="ZE142" s="26"/>
      <c r="ZF142" s="26"/>
      <c r="ZG142" s="26"/>
      <c r="ZH142" s="26"/>
      <c r="ZI142" s="26"/>
      <c r="ZJ142" s="26"/>
      <c r="ZK142" s="26"/>
      <c r="ZL142" s="26"/>
      <c r="ZM142" s="26"/>
      <c r="ZN142" s="26"/>
      <c r="ZO142" s="26"/>
      <c r="ZP142" s="26"/>
      <c r="ZQ142" s="26"/>
      <c r="ZR142" s="26"/>
      <c r="ZS142" s="26"/>
      <c r="ZT142" s="26"/>
      <c r="ZU142" s="26"/>
      <c r="ZV142" s="26"/>
      <c r="ZW142" s="26"/>
      <c r="ZX142" s="26"/>
      <c r="ZY142" s="26"/>
      <c r="ZZ142" s="26"/>
      <c r="AAA142" s="26"/>
      <c r="AAB142" s="26"/>
      <c r="AAC142" s="26"/>
      <c r="AAD142" s="26"/>
      <c r="AAE142" s="26"/>
      <c r="AAF142" s="26"/>
      <c r="AAG142" s="26"/>
      <c r="AAH142" s="26"/>
      <c r="AAI142" s="26"/>
      <c r="AAJ142" s="26"/>
      <c r="AAK142" s="26"/>
      <c r="AAL142" s="26"/>
      <c r="AAM142" s="26"/>
      <c r="AAN142" s="26"/>
      <c r="AAO142" s="26"/>
      <c r="AAP142" s="26"/>
      <c r="AAQ142" s="26"/>
      <c r="AAR142" s="26"/>
      <c r="AAS142" s="26"/>
      <c r="AAT142" s="26"/>
      <c r="AAU142" s="26"/>
      <c r="AAV142" s="26"/>
      <c r="AAW142" s="26"/>
      <c r="AAX142" s="26"/>
      <c r="AAY142" s="26"/>
      <c r="AAZ142" s="26"/>
      <c r="ABA142" s="26"/>
      <c r="ABB142" s="26"/>
      <c r="ABC142" s="26"/>
      <c r="ABD142" s="26"/>
      <c r="ABE142" s="26"/>
      <c r="ABF142" s="26"/>
      <c r="ABG142" s="26"/>
      <c r="ABH142" s="26"/>
      <c r="ABI142" s="26"/>
      <c r="ABJ142" s="26"/>
      <c r="ABK142" s="26"/>
      <c r="ABL142" s="26"/>
      <c r="ABM142" s="26"/>
      <c r="ABN142" s="26"/>
      <c r="ABO142" s="26"/>
      <c r="ABP142" s="26"/>
      <c r="ABQ142" s="26"/>
      <c r="ABR142" s="26"/>
      <c r="ABS142" s="26"/>
      <c r="ABT142" s="26"/>
      <c r="ABU142" s="26"/>
      <c r="ABV142" s="26"/>
      <c r="ABW142" s="26"/>
      <c r="ABX142" s="26"/>
      <c r="ABY142" s="26"/>
      <c r="ABZ142" s="26"/>
      <c r="ACA142" s="26"/>
      <c r="ACB142" s="26"/>
      <c r="ACC142" s="26"/>
      <c r="ACD142" s="26"/>
      <c r="ACE142" s="26"/>
      <c r="ACF142" s="26"/>
      <c r="ACG142" s="26"/>
      <c r="ACH142" s="26"/>
      <c r="ACI142" s="26"/>
      <c r="ACJ142" s="26"/>
      <c r="ACK142" s="26"/>
      <c r="ACL142" s="26"/>
      <c r="ACM142" s="26"/>
      <c r="ACN142" s="26"/>
      <c r="ACO142" s="26"/>
      <c r="ACP142" s="26"/>
      <c r="ACQ142" s="26"/>
      <c r="ACR142" s="26"/>
      <c r="ACS142" s="26"/>
      <c r="ACT142" s="26"/>
      <c r="ACU142" s="26"/>
      <c r="ACV142" s="26"/>
      <c r="ACW142" s="26"/>
      <c r="ACX142" s="26"/>
      <c r="ACY142" s="26"/>
      <c r="ACZ142" s="26"/>
      <c r="ADA142" s="26"/>
      <c r="ADB142" s="26"/>
      <c r="ADC142" s="26"/>
      <c r="ADD142" s="26"/>
      <c r="ADE142" s="26"/>
      <c r="ADF142" s="26"/>
      <c r="ADG142" s="26"/>
      <c r="ADH142" s="26"/>
      <c r="ADI142" s="26"/>
      <c r="ADJ142" s="26"/>
      <c r="ADK142" s="26"/>
      <c r="ADL142" s="26"/>
      <c r="ADM142" s="26"/>
      <c r="ADN142" s="26"/>
      <c r="ADO142" s="26"/>
      <c r="ADP142" s="26"/>
      <c r="ADQ142" s="26"/>
      <c r="ADR142" s="26"/>
      <c r="ADS142" s="26"/>
      <c r="ADT142" s="26"/>
      <c r="ADU142" s="26"/>
      <c r="ADV142" s="26"/>
      <c r="ADW142" s="26"/>
      <c r="ADX142" s="26"/>
      <c r="ADY142" s="26"/>
      <c r="ADZ142" s="26"/>
      <c r="AEA142" s="26"/>
      <c r="AEB142" s="26"/>
      <c r="AEC142" s="26"/>
      <c r="AED142" s="26"/>
      <c r="AEE142" s="26"/>
      <c r="AEF142" s="26"/>
      <c r="AEG142" s="26"/>
      <c r="AEH142" s="26"/>
      <c r="AEI142" s="26"/>
      <c r="AEJ142" s="26"/>
      <c r="AEK142" s="26"/>
      <c r="AEL142" s="26"/>
      <c r="AEM142" s="26"/>
      <c r="AEN142" s="26"/>
      <c r="AEO142" s="26"/>
      <c r="AEP142" s="26"/>
      <c r="AEQ142" s="26"/>
      <c r="AER142" s="26"/>
      <c r="AES142" s="26"/>
      <c r="AET142" s="26"/>
      <c r="AEU142" s="26"/>
      <c r="AEV142" s="26"/>
      <c r="AEW142" s="26"/>
      <c r="AEX142" s="26"/>
      <c r="AEY142" s="26"/>
      <c r="AEZ142" s="26"/>
      <c r="AFA142" s="26"/>
      <c r="AFB142" s="26"/>
      <c r="AFC142" s="26"/>
      <c r="AFD142" s="26"/>
      <c r="AFE142" s="26"/>
      <c r="AFF142" s="26"/>
      <c r="AFG142" s="26"/>
      <c r="AFH142" s="26"/>
      <c r="AFI142" s="26"/>
      <c r="AFJ142" s="26"/>
      <c r="AFK142" s="26"/>
      <c r="AFL142" s="26"/>
      <c r="AFM142" s="26"/>
      <c r="AFN142" s="26"/>
      <c r="AFO142" s="26"/>
      <c r="AFP142" s="26"/>
      <c r="AFQ142" s="26"/>
      <c r="AFR142" s="26"/>
      <c r="AFS142" s="26"/>
      <c r="AFT142" s="26"/>
      <c r="AFU142" s="26"/>
      <c r="AFV142" s="26"/>
      <c r="AFW142" s="26"/>
      <c r="AFX142" s="26"/>
      <c r="AFY142" s="26"/>
      <c r="AFZ142" s="26"/>
      <c r="AGA142" s="26"/>
      <c r="AGB142" s="26"/>
      <c r="AGC142" s="26"/>
      <c r="AGD142" s="26"/>
      <c r="AGE142" s="26"/>
      <c r="AGF142" s="26"/>
      <c r="AGG142" s="26"/>
      <c r="AGH142" s="26"/>
      <c r="AGI142" s="26"/>
      <c r="AGJ142" s="26"/>
      <c r="AGK142" s="26"/>
      <c r="AGL142" s="26"/>
      <c r="AGM142" s="26"/>
      <c r="AGN142" s="26"/>
      <c r="AGO142" s="26"/>
      <c r="AGP142" s="26"/>
      <c r="AGQ142" s="26"/>
      <c r="AGR142" s="26"/>
      <c r="AGS142" s="26"/>
      <c r="AGT142" s="26"/>
      <c r="AGU142" s="26"/>
      <c r="AGV142" s="26"/>
      <c r="AGW142" s="26"/>
      <c r="AGX142" s="26"/>
      <c r="AGY142" s="26"/>
      <c r="AGZ142" s="26"/>
      <c r="AHA142" s="26"/>
      <c r="AHB142" s="26"/>
      <c r="AHC142" s="26"/>
      <c r="AHD142" s="26"/>
      <c r="AHE142" s="26"/>
      <c r="AHF142" s="26"/>
      <c r="AHG142" s="26"/>
      <c r="AHH142" s="26"/>
      <c r="AHI142" s="26"/>
      <c r="AHJ142" s="26"/>
      <c r="AHK142" s="26"/>
      <c r="AHL142" s="26"/>
      <c r="AHM142" s="26"/>
      <c r="AHN142" s="26"/>
      <c r="AHO142" s="26"/>
      <c r="AHP142" s="26"/>
      <c r="AHQ142" s="26"/>
      <c r="AHR142" s="26"/>
      <c r="AHS142" s="26"/>
      <c r="AHT142" s="26"/>
      <c r="AHU142" s="26"/>
      <c r="AHV142" s="26"/>
      <c r="AHW142" s="26"/>
      <c r="AHX142" s="26"/>
      <c r="AHY142" s="26"/>
      <c r="AHZ142" s="26"/>
      <c r="AIA142" s="26"/>
      <c r="AIB142" s="26"/>
      <c r="AIC142" s="26"/>
      <c r="AID142" s="26"/>
      <c r="AIE142" s="26"/>
      <c r="AIF142" s="26"/>
      <c r="AIG142" s="26"/>
      <c r="AIH142" s="26"/>
      <c r="AII142" s="26"/>
      <c r="AIJ142" s="26"/>
      <c r="AIK142" s="26"/>
      <c r="AIL142" s="26"/>
      <c r="AIM142" s="26"/>
      <c r="AIN142" s="26"/>
      <c r="AIO142" s="26"/>
      <c r="AIP142" s="26"/>
      <c r="AIQ142" s="26"/>
      <c r="AIR142" s="26"/>
      <c r="AIS142" s="26"/>
      <c r="AIT142" s="26"/>
      <c r="AIU142" s="26"/>
      <c r="AIV142" s="26"/>
      <c r="AIW142" s="26"/>
      <c r="AIX142" s="26"/>
      <c r="AIY142" s="26"/>
      <c r="AIZ142" s="26"/>
      <c r="AJA142" s="26"/>
      <c r="AJB142" s="26"/>
      <c r="AJC142" s="26"/>
      <c r="AJD142" s="26"/>
      <c r="AJE142" s="26"/>
      <c r="AJF142" s="26"/>
      <c r="AJG142" s="26"/>
      <c r="AJH142" s="26"/>
      <c r="AJI142" s="26"/>
      <c r="AJJ142" s="26"/>
      <c r="AJK142" s="26"/>
      <c r="AJL142" s="26"/>
      <c r="AJM142" s="26"/>
      <c r="AJN142" s="26"/>
      <c r="AJO142" s="26"/>
      <c r="AJP142" s="26"/>
      <c r="AJQ142" s="26"/>
      <c r="AJR142" s="26"/>
      <c r="AJS142" s="26"/>
      <c r="AJT142" s="26"/>
      <c r="AJU142" s="26"/>
      <c r="AJV142" s="26"/>
      <c r="AJW142" s="26"/>
      <c r="AJX142" s="26"/>
      <c r="AJY142" s="26"/>
      <c r="AJZ142" s="26"/>
      <c r="AKA142" s="26"/>
      <c r="AKB142" s="26"/>
      <c r="AKC142" s="26"/>
      <c r="AKD142" s="26"/>
      <c r="AKE142" s="26"/>
      <c r="AKF142" s="26"/>
      <c r="AKG142" s="26"/>
      <c r="AKH142" s="26"/>
      <c r="AKI142" s="26"/>
      <c r="AKJ142" s="26"/>
      <c r="AKK142" s="26"/>
      <c r="AKL142" s="26"/>
      <c r="AKM142" s="26"/>
      <c r="AKN142" s="26"/>
      <c r="AKO142" s="26"/>
      <c r="AKP142" s="26"/>
      <c r="AKQ142" s="26"/>
      <c r="AKR142" s="26"/>
      <c r="AKS142" s="26"/>
      <c r="AKT142" s="26"/>
      <c r="AKU142" s="26"/>
      <c r="AKV142" s="26"/>
      <c r="AKW142" s="26"/>
      <c r="AKX142" s="26"/>
      <c r="AKY142" s="26"/>
      <c r="AKZ142" s="26"/>
      <c r="ALA142" s="26"/>
      <c r="ALB142" s="26"/>
      <c r="ALC142" s="26"/>
      <c r="ALD142" s="26"/>
      <c r="ALE142" s="26"/>
      <c r="ALF142" s="26"/>
      <c r="ALG142" s="26"/>
      <c r="ALH142" s="26"/>
      <c r="ALI142" s="26"/>
      <c r="ALJ142" s="26"/>
      <c r="ALK142" s="26"/>
      <c r="ALL142" s="26"/>
      <c r="ALM142" s="26"/>
      <c r="ALN142" s="26"/>
      <c r="ALO142" s="26"/>
      <c r="ALP142" s="26"/>
      <c r="ALQ142" s="26"/>
      <c r="ALR142" s="26"/>
      <c r="ALS142" s="26"/>
      <c r="ALT142" s="26"/>
      <c r="ALU142" s="26"/>
      <c r="ALV142" s="26"/>
      <c r="ALW142" s="26"/>
      <c r="ALX142" s="26"/>
      <c r="ALY142" s="26"/>
      <c r="ALZ142" s="26"/>
      <c r="AMA142" s="26"/>
      <c r="AMB142" s="26"/>
      <c r="AMC142" s="26"/>
      <c r="AMD142" s="26"/>
      <c r="AME142" s="26"/>
      <c r="AMF142" s="26"/>
      <c r="AMH142" s="104"/>
    </row>
    <row r="143" spans="1:1022">
      <c r="A143" s="15" t="s">
        <v>428</v>
      </c>
      <c r="B143" s="54" t="s">
        <v>446</v>
      </c>
      <c r="C143" s="37" t="s">
        <v>447</v>
      </c>
      <c r="D143" s="37"/>
      <c r="E143" s="38"/>
      <c r="F143" s="37" t="s">
        <v>436</v>
      </c>
      <c r="G143" s="39"/>
      <c r="H143" s="39">
        <v>1</v>
      </c>
      <c r="I143" s="37" t="s">
        <v>23</v>
      </c>
      <c r="J143" s="40">
        <f t="shared" si="3"/>
        <v>3050</v>
      </c>
      <c r="K143" s="52" t="s">
        <v>437</v>
      </c>
      <c r="L143" s="33">
        <v>42258</v>
      </c>
      <c r="M143" s="33"/>
      <c r="N143" s="34"/>
      <c r="O143" s="53"/>
      <c r="P143" s="36"/>
      <c r="Q143" s="27"/>
      <c r="R143" s="35"/>
      <c r="S143" s="27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  <c r="TK143" s="26"/>
      <c r="TL143" s="26"/>
      <c r="TM143" s="26"/>
      <c r="TN143" s="26"/>
      <c r="TO143" s="26"/>
      <c r="TP143" s="26"/>
      <c r="TQ143" s="26"/>
      <c r="TR143" s="26"/>
      <c r="TS143" s="26"/>
      <c r="TT143" s="26"/>
      <c r="TU143" s="26"/>
      <c r="TV143" s="26"/>
      <c r="TW143" s="26"/>
      <c r="TX143" s="26"/>
      <c r="TY143" s="26"/>
      <c r="TZ143" s="26"/>
      <c r="UA143" s="26"/>
      <c r="UB143" s="26"/>
      <c r="UC143" s="26"/>
      <c r="UD143" s="26"/>
      <c r="UE143" s="26"/>
      <c r="UF143" s="26"/>
      <c r="UG143" s="26"/>
      <c r="UH143" s="26"/>
      <c r="UI143" s="26"/>
      <c r="UJ143" s="26"/>
      <c r="UK143" s="26"/>
      <c r="UL143" s="26"/>
      <c r="UM143" s="26"/>
      <c r="UN143" s="26"/>
      <c r="UO143" s="26"/>
      <c r="UP143" s="26"/>
      <c r="UQ143" s="26"/>
      <c r="UR143" s="26"/>
      <c r="US143" s="26"/>
      <c r="UT143" s="26"/>
      <c r="UU143" s="26"/>
      <c r="UV143" s="26"/>
      <c r="UW143" s="26"/>
      <c r="UX143" s="26"/>
      <c r="UY143" s="26"/>
      <c r="UZ143" s="26"/>
      <c r="VA143" s="26"/>
      <c r="VB143" s="26"/>
      <c r="VC143" s="26"/>
      <c r="VD143" s="26"/>
      <c r="VE143" s="26"/>
      <c r="VF143" s="26"/>
      <c r="VG143" s="26"/>
      <c r="VH143" s="26"/>
      <c r="VI143" s="26"/>
      <c r="VJ143" s="26"/>
      <c r="VK143" s="26"/>
      <c r="VL143" s="26"/>
      <c r="VM143" s="26"/>
      <c r="VN143" s="26"/>
      <c r="VO143" s="26"/>
      <c r="VP143" s="26"/>
      <c r="VQ143" s="26"/>
      <c r="VR143" s="26"/>
      <c r="VS143" s="26"/>
      <c r="VT143" s="26"/>
      <c r="VU143" s="26"/>
      <c r="VV143" s="26"/>
      <c r="VW143" s="26"/>
      <c r="VX143" s="26"/>
      <c r="VY143" s="26"/>
      <c r="VZ143" s="26"/>
      <c r="WA143" s="26"/>
      <c r="WB143" s="26"/>
      <c r="WC143" s="26"/>
      <c r="WD143" s="26"/>
      <c r="WE143" s="26"/>
      <c r="WF143" s="26"/>
      <c r="WG143" s="26"/>
      <c r="WH143" s="26"/>
      <c r="WI143" s="26"/>
      <c r="WJ143" s="26"/>
      <c r="WK143" s="26"/>
      <c r="WL143" s="26"/>
      <c r="WM143" s="26"/>
      <c r="WN143" s="26"/>
      <c r="WO143" s="26"/>
      <c r="WP143" s="26"/>
      <c r="WQ143" s="26"/>
      <c r="WR143" s="26"/>
      <c r="WS143" s="26"/>
      <c r="WT143" s="26"/>
      <c r="WU143" s="26"/>
      <c r="WV143" s="26"/>
      <c r="WW143" s="26"/>
      <c r="WX143" s="26"/>
      <c r="WY143" s="26"/>
      <c r="WZ143" s="26"/>
      <c r="XA143" s="26"/>
      <c r="XB143" s="26"/>
      <c r="XC143" s="26"/>
      <c r="XD143" s="26"/>
      <c r="XE143" s="26"/>
      <c r="XF143" s="26"/>
      <c r="XG143" s="26"/>
      <c r="XH143" s="26"/>
      <c r="XI143" s="26"/>
      <c r="XJ143" s="26"/>
      <c r="XK143" s="26"/>
      <c r="XL143" s="26"/>
      <c r="XM143" s="26"/>
      <c r="XN143" s="26"/>
      <c r="XO143" s="26"/>
      <c r="XP143" s="26"/>
      <c r="XQ143" s="26"/>
      <c r="XR143" s="26"/>
      <c r="XS143" s="26"/>
      <c r="XT143" s="26"/>
      <c r="XU143" s="26"/>
      <c r="XV143" s="26"/>
      <c r="XW143" s="26"/>
      <c r="XX143" s="26"/>
      <c r="XY143" s="26"/>
      <c r="XZ143" s="26"/>
      <c r="YA143" s="26"/>
      <c r="YB143" s="26"/>
      <c r="YC143" s="26"/>
      <c r="YD143" s="26"/>
      <c r="YE143" s="26"/>
      <c r="YF143" s="26"/>
      <c r="YG143" s="26"/>
      <c r="YH143" s="26"/>
      <c r="YI143" s="26"/>
      <c r="YJ143" s="26"/>
      <c r="YK143" s="26"/>
      <c r="YL143" s="26"/>
      <c r="YM143" s="26"/>
      <c r="YN143" s="26"/>
      <c r="YO143" s="26"/>
      <c r="YP143" s="26"/>
      <c r="YQ143" s="26"/>
      <c r="YR143" s="26"/>
      <c r="YS143" s="26"/>
      <c r="YT143" s="26"/>
      <c r="YU143" s="26"/>
      <c r="YV143" s="26"/>
      <c r="YW143" s="26"/>
      <c r="YX143" s="26"/>
      <c r="YY143" s="26"/>
      <c r="YZ143" s="26"/>
      <c r="ZA143" s="26"/>
      <c r="ZB143" s="26"/>
      <c r="ZC143" s="26"/>
      <c r="ZD143" s="26"/>
      <c r="ZE143" s="26"/>
      <c r="ZF143" s="26"/>
      <c r="ZG143" s="26"/>
      <c r="ZH143" s="26"/>
      <c r="ZI143" s="26"/>
      <c r="ZJ143" s="26"/>
      <c r="ZK143" s="26"/>
      <c r="ZL143" s="26"/>
      <c r="ZM143" s="26"/>
      <c r="ZN143" s="26"/>
      <c r="ZO143" s="26"/>
      <c r="ZP143" s="26"/>
      <c r="ZQ143" s="26"/>
      <c r="ZR143" s="26"/>
      <c r="ZS143" s="26"/>
      <c r="ZT143" s="26"/>
      <c r="ZU143" s="26"/>
      <c r="ZV143" s="26"/>
      <c r="ZW143" s="26"/>
      <c r="ZX143" s="26"/>
      <c r="ZY143" s="26"/>
      <c r="ZZ143" s="26"/>
      <c r="AAA143" s="26"/>
      <c r="AAB143" s="26"/>
      <c r="AAC143" s="26"/>
      <c r="AAD143" s="26"/>
      <c r="AAE143" s="26"/>
      <c r="AAF143" s="26"/>
      <c r="AAG143" s="26"/>
      <c r="AAH143" s="26"/>
      <c r="AAI143" s="26"/>
      <c r="AAJ143" s="26"/>
      <c r="AAK143" s="26"/>
      <c r="AAL143" s="26"/>
      <c r="AAM143" s="26"/>
      <c r="AAN143" s="26"/>
      <c r="AAO143" s="26"/>
      <c r="AAP143" s="26"/>
      <c r="AAQ143" s="26"/>
      <c r="AAR143" s="26"/>
      <c r="AAS143" s="26"/>
      <c r="AAT143" s="26"/>
      <c r="AAU143" s="26"/>
      <c r="AAV143" s="26"/>
      <c r="AAW143" s="26"/>
      <c r="AAX143" s="26"/>
      <c r="AAY143" s="26"/>
      <c r="AAZ143" s="26"/>
      <c r="ABA143" s="26"/>
      <c r="ABB143" s="26"/>
      <c r="ABC143" s="26"/>
      <c r="ABD143" s="26"/>
      <c r="ABE143" s="26"/>
      <c r="ABF143" s="26"/>
      <c r="ABG143" s="26"/>
      <c r="ABH143" s="26"/>
      <c r="ABI143" s="26"/>
      <c r="ABJ143" s="26"/>
      <c r="ABK143" s="26"/>
      <c r="ABL143" s="26"/>
      <c r="ABM143" s="26"/>
      <c r="ABN143" s="26"/>
      <c r="ABO143" s="26"/>
      <c r="ABP143" s="26"/>
      <c r="ABQ143" s="26"/>
      <c r="ABR143" s="26"/>
      <c r="ABS143" s="26"/>
      <c r="ABT143" s="26"/>
      <c r="ABU143" s="26"/>
      <c r="ABV143" s="26"/>
      <c r="ABW143" s="26"/>
      <c r="ABX143" s="26"/>
      <c r="ABY143" s="26"/>
      <c r="ABZ143" s="26"/>
      <c r="ACA143" s="26"/>
      <c r="ACB143" s="26"/>
      <c r="ACC143" s="26"/>
      <c r="ACD143" s="26"/>
      <c r="ACE143" s="26"/>
      <c r="ACF143" s="26"/>
      <c r="ACG143" s="26"/>
      <c r="ACH143" s="26"/>
      <c r="ACI143" s="26"/>
      <c r="ACJ143" s="26"/>
      <c r="ACK143" s="26"/>
      <c r="ACL143" s="26"/>
      <c r="ACM143" s="26"/>
      <c r="ACN143" s="26"/>
      <c r="ACO143" s="26"/>
      <c r="ACP143" s="26"/>
      <c r="ACQ143" s="26"/>
      <c r="ACR143" s="26"/>
      <c r="ACS143" s="26"/>
      <c r="ACT143" s="26"/>
      <c r="ACU143" s="26"/>
      <c r="ACV143" s="26"/>
      <c r="ACW143" s="26"/>
      <c r="ACX143" s="26"/>
      <c r="ACY143" s="26"/>
      <c r="ACZ143" s="26"/>
      <c r="ADA143" s="26"/>
      <c r="ADB143" s="26"/>
      <c r="ADC143" s="26"/>
      <c r="ADD143" s="26"/>
      <c r="ADE143" s="26"/>
      <c r="ADF143" s="26"/>
      <c r="ADG143" s="26"/>
      <c r="ADH143" s="26"/>
      <c r="ADI143" s="26"/>
      <c r="ADJ143" s="26"/>
      <c r="ADK143" s="26"/>
      <c r="ADL143" s="26"/>
      <c r="ADM143" s="26"/>
      <c r="ADN143" s="26"/>
      <c r="ADO143" s="26"/>
      <c r="ADP143" s="26"/>
      <c r="ADQ143" s="26"/>
      <c r="ADR143" s="26"/>
      <c r="ADS143" s="26"/>
      <c r="ADT143" s="26"/>
      <c r="ADU143" s="26"/>
      <c r="ADV143" s="26"/>
      <c r="ADW143" s="26"/>
      <c r="ADX143" s="26"/>
      <c r="ADY143" s="26"/>
      <c r="ADZ143" s="26"/>
      <c r="AEA143" s="26"/>
      <c r="AEB143" s="26"/>
      <c r="AEC143" s="26"/>
      <c r="AED143" s="26"/>
      <c r="AEE143" s="26"/>
      <c r="AEF143" s="26"/>
      <c r="AEG143" s="26"/>
      <c r="AEH143" s="26"/>
      <c r="AEI143" s="26"/>
      <c r="AEJ143" s="26"/>
      <c r="AEK143" s="26"/>
      <c r="AEL143" s="26"/>
      <c r="AEM143" s="26"/>
      <c r="AEN143" s="26"/>
      <c r="AEO143" s="26"/>
      <c r="AEP143" s="26"/>
      <c r="AEQ143" s="26"/>
      <c r="AER143" s="26"/>
      <c r="AES143" s="26"/>
      <c r="AET143" s="26"/>
      <c r="AEU143" s="26"/>
      <c r="AEV143" s="26"/>
      <c r="AEW143" s="26"/>
      <c r="AEX143" s="26"/>
      <c r="AEY143" s="26"/>
      <c r="AEZ143" s="26"/>
      <c r="AFA143" s="26"/>
      <c r="AFB143" s="26"/>
      <c r="AFC143" s="26"/>
      <c r="AFD143" s="26"/>
      <c r="AFE143" s="26"/>
      <c r="AFF143" s="26"/>
      <c r="AFG143" s="26"/>
      <c r="AFH143" s="26"/>
      <c r="AFI143" s="26"/>
      <c r="AFJ143" s="26"/>
      <c r="AFK143" s="26"/>
      <c r="AFL143" s="26"/>
      <c r="AFM143" s="26"/>
      <c r="AFN143" s="26"/>
      <c r="AFO143" s="26"/>
      <c r="AFP143" s="26"/>
      <c r="AFQ143" s="26"/>
      <c r="AFR143" s="26"/>
      <c r="AFS143" s="26"/>
      <c r="AFT143" s="26"/>
      <c r="AFU143" s="26"/>
      <c r="AFV143" s="26"/>
      <c r="AFW143" s="26"/>
      <c r="AFX143" s="26"/>
      <c r="AFY143" s="26"/>
      <c r="AFZ143" s="26"/>
      <c r="AGA143" s="26"/>
      <c r="AGB143" s="26"/>
      <c r="AGC143" s="26"/>
      <c r="AGD143" s="26"/>
      <c r="AGE143" s="26"/>
      <c r="AGF143" s="26"/>
      <c r="AGG143" s="26"/>
      <c r="AGH143" s="26"/>
      <c r="AGI143" s="26"/>
      <c r="AGJ143" s="26"/>
      <c r="AGK143" s="26"/>
      <c r="AGL143" s="26"/>
      <c r="AGM143" s="26"/>
      <c r="AGN143" s="26"/>
      <c r="AGO143" s="26"/>
      <c r="AGP143" s="26"/>
      <c r="AGQ143" s="26"/>
      <c r="AGR143" s="26"/>
      <c r="AGS143" s="26"/>
      <c r="AGT143" s="26"/>
      <c r="AGU143" s="26"/>
      <c r="AGV143" s="26"/>
      <c r="AGW143" s="26"/>
      <c r="AGX143" s="26"/>
      <c r="AGY143" s="26"/>
      <c r="AGZ143" s="26"/>
      <c r="AHA143" s="26"/>
      <c r="AHB143" s="26"/>
      <c r="AHC143" s="26"/>
      <c r="AHD143" s="26"/>
      <c r="AHE143" s="26"/>
      <c r="AHF143" s="26"/>
      <c r="AHG143" s="26"/>
      <c r="AHH143" s="26"/>
      <c r="AHI143" s="26"/>
      <c r="AHJ143" s="26"/>
      <c r="AHK143" s="26"/>
      <c r="AHL143" s="26"/>
      <c r="AHM143" s="26"/>
      <c r="AHN143" s="26"/>
      <c r="AHO143" s="26"/>
      <c r="AHP143" s="26"/>
      <c r="AHQ143" s="26"/>
      <c r="AHR143" s="26"/>
      <c r="AHS143" s="26"/>
      <c r="AHT143" s="26"/>
      <c r="AHU143" s="26"/>
      <c r="AHV143" s="26"/>
      <c r="AHW143" s="26"/>
      <c r="AHX143" s="26"/>
      <c r="AHY143" s="26"/>
      <c r="AHZ143" s="26"/>
      <c r="AIA143" s="26"/>
      <c r="AIB143" s="26"/>
      <c r="AIC143" s="26"/>
      <c r="AID143" s="26"/>
      <c r="AIE143" s="26"/>
      <c r="AIF143" s="26"/>
      <c r="AIG143" s="26"/>
      <c r="AIH143" s="26"/>
      <c r="AII143" s="26"/>
      <c r="AIJ143" s="26"/>
      <c r="AIK143" s="26"/>
      <c r="AIL143" s="26"/>
      <c r="AIM143" s="26"/>
      <c r="AIN143" s="26"/>
      <c r="AIO143" s="26"/>
      <c r="AIP143" s="26"/>
      <c r="AIQ143" s="26"/>
      <c r="AIR143" s="26"/>
      <c r="AIS143" s="26"/>
      <c r="AIT143" s="26"/>
      <c r="AIU143" s="26"/>
      <c r="AIV143" s="26"/>
      <c r="AIW143" s="26"/>
      <c r="AIX143" s="26"/>
      <c r="AIY143" s="26"/>
      <c r="AIZ143" s="26"/>
      <c r="AJA143" s="26"/>
      <c r="AJB143" s="26"/>
      <c r="AJC143" s="26"/>
      <c r="AJD143" s="26"/>
      <c r="AJE143" s="26"/>
      <c r="AJF143" s="26"/>
      <c r="AJG143" s="26"/>
      <c r="AJH143" s="26"/>
      <c r="AJI143" s="26"/>
      <c r="AJJ143" s="26"/>
      <c r="AJK143" s="26"/>
      <c r="AJL143" s="26"/>
      <c r="AJM143" s="26"/>
      <c r="AJN143" s="26"/>
      <c r="AJO143" s="26"/>
      <c r="AJP143" s="26"/>
      <c r="AJQ143" s="26"/>
      <c r="AJR143" s="26"/>
      <c r="AJS143" s="26"/>
      <c r="AJT143" s="26"/>
      <c r="AJU143" s="26"/>
      <c r="AJV143" s="26"/>
      <c r="AJW143" s="26"/>
      <c r="AJX143" s="26"/>
      <c r="AJY143" s="26"/>
      <c r="AJZ143" s="26"/>
      <c r="AKA143" s="26"/>
      <c r="AKB143" s="26"/>
      <c r="AKC143" s="26"/>
      <c r="AKD143" s="26"/>
      <c r="AKE143" s="26"/>
      <c r="AKF143" s="26"/>
      <c r="AKG143" s="26"/>
      <c r="AKH143" s="26"/>
      <c r="AKI143" s="26"/>
      <c r="AKJ143" s="26"/>
      <c r="AKK143" s="26"/>
      <c r="AKL143" s="26"/>
      <c r="AKM143" s="26"/>
      <c r="AKN143" s="26"/>
      <c r="AKO143" s="26"/>
      <c r="AKP143" s="26"/>
      <c r="AKQ143" s="26"/>
      <c r="AKR143" s="26"/>
      <c r="AKS143" s="26"/>
      <c r="AKT143" s="26"/>
      <c r="AKU143" s="26"/>
      <c r="AKV143" s="26"/>
      <c r="AKW143" s="26"/>
      <c r="AKX143" s="26"/>
      <c r="AKY143" s="26"/>
      <c r="AKZ143" s="26"/>
      <c r="ALA143" s="26"/>
      <c r="ALB143" s="26"/>
      <c r="ALC143" s="26"/>
      <c r="ALD143" s="26"/>
      <c r="ALE143" s="26"/>
      <c r="ALF143" s="26"/>
      <c r="ALG143" s="26"/>
      <c r="ALH143" s="26"/>
      <c r="ALI143" s="26"/>
      <c r="ALJ143" s="26"/>
      <c r="ALK143" s="26"/>
      <c r="ALL143" s="26"/>
      <c r="ALM143" s="26"/>
      <c r="ALN143" s="26"/>
      <c r="ALO143" s="26"/>
      <c r="ALP143" s="26"/>
      <c r="ALQ143" s="26"/>
      <c r="ALR143" s="26"/>
      <c r="ALS143" s="26"/>
      <c r="ALT143" s="26"/>
      <c r="ALU143" s="26"/>
      <c r="ALV143" s="26"/>
      <c r="ALW143" s="26"/>
      <c r="ALX143" s="26"/>
      <c r="ALY143" s="26"/>
      <c r="ALZ143" s="26"/>
      <c r="AMA143" s="26"/>
      <c r="AMB143" s="26"/>
      <c r="AMC143" s="26"/>
      <c r="AMD143" s="26"/>
      <c r="AME143" s="26"/>
      <c r="AMF143" s="26"/>
      <c r="AMH143" s="104"/>
    </row>
    <row r="144" spans="1:1022">
      <c r="A144" s="15" t="s">
        <v>428</v>
      </c>
      <c r="B144" s="54" t="s">
        <v>448</v>
      </c>
      <c r="C144" s="37" t="s">
        <v>449</v>
      </c>
      <c r="D144" s="37"/>
      <c r="E144" s="38"/>
      <c r="F144" s="37" t="s">
        <v>436</v>
      </c>
      <c r="G144" s="39"/>
      <c r="H144" s="39">
        <v>1</v>
      </c>
      <c r="I144" s="37" t="s">
        <v>23</v>
      </c>
      <c r="J144" s="40">
        <f t="shared" si="3"/>
        <v>3050</v>
      </c>
      <c r="K144" s="52" t="s">
        <v>437</v>
      </c>
      <c r="L144" s="153">
        <v>42258</v>
      </c>
      <c r="M144" s="153"/>
      <c r="N144" s="34"/>
      <c r="O144" s="53"/>
      <c r="P144" s="36"/>
      <c r="Q144" s="27"/>
      <c r="R144" s="35"/>
      <c r="S144" s="27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  <c r="TK144" s="26"/>
      <c r="TL144" s="26"/>
      <c r="TM144" s="26"/>
      <c r="TN144" s="26"/>
      <c r="TO144" s="26"/>
      <c r="TP144" s="26"/>
      <c r="TQ144" s="26"/>
      <c r="TR144" s="26"/>
      <c r="TS144" s="26"/>
      <c r="TT144" s="26"/>
      <c r="TU144" s="26"/>
      <c r="TV144" s="26"/>
      <c r="TW144" s="26"/>
      <c r="TX144" s="26"/>
      <c r="TY144" s="26"/>
      <c r="TZ144" s="26"/>
      <c r="UA144" s="26"/>
      <c r="UB144" s="26"/>
      <c r="UC144" s="26"/>
      <c r="UD144" s="26"/>
      <c r="UE144" s="26"/>
      <c r="UF144" s="26"/>
      <c r="UG144" s="26"/>
      <c r="UH144" s="26"/>
      <c r="UI144" s="26"/>
      <c r="UJ144" s="26"/>
      <c r="UK144" s="26"/>
      <c r="UL144" s="26"/>
      <c r="UM144" s="26"/>
      <c r="UN144" s="26"/>
      <c r="UO144" s="26"/>
      <c r="UP144" s="26"/>
      <c r="UQ144" s="26"/>
      <c r="UR144" s="26"/>
      <c r="US144" s="26"/>
      <c r="UT144" s="26"/>
      <c r="UU144" s="26"/>
      <c r="UV144" s="26"/>
      <c r="UW144" s="26"/>
      <c r="UX144" s="26"/>
      <c r="UY144" s="26"/>
      <c r="UZ144" s="26"/>
      <c r="VA144" s="26"/>
      <c r="VB144" s="26"/>
      <c r="VC144" s="26"/>
      <c r="VD144" s="26"/>
      <c r="VE144" s="26"/>
      <c r="VF144" s="26"/>
      <c r="VG144" s="26"/>
      <c r="VH144" s="26"/>
      <c r="VI144" s="26"/>
      <c r="VJ144" s="26"/>
      <c r="VK144" s="26"/>
      <c r="VL144" s="26"/>
      <c r="VM144" s="26"/>
      <c r="VN144" s="26"/>
      <c r="VO144" s="26"/>
      <c r="VP144" s="26"/>
      <c r="VQ144" s="26"/>
      <c r="VR144" s="26"/>
      <c r="VS144" s="26"/>
      <c r="VT144" s="26"/>
      <c r="VU144" s="26"/>
      <c r="VV144" s="26"/>
      <c r="VW144" s="26"/>
      <c r="VX144" s="26"/>
      <c r="VY144" s="26"/>
      <c r="VZ144" s="26"/>
      <c r="WA144" s="26"/>
      <c r="WB144" s="26"/>
      <c r="WC144" s="26"/>
      <c r="WD144" s="26"/>
      <c r="WE144" s="26"/>
      <c r="WF144" s="26"/>
      <c r="WG144" s="26"/>
      <c r="WH144" s="26"/>
      <c r="WI144" s="26"/>
      <c r="WJ144" s="26"/>
      <c r="WK144" s="26"/>
      <c r="WL144" s="26"/>
      <c r="WM144" s="26"/>
      <c r="WN144" s="26"/>
      <c r="WO144" s="26"/>
      <c r="WP144" s="26"/>
      <c r="WQ144" s="26"/>
      <c r="WR144" s="26"/>
      <c r="WS144" s="26"/>
      <c r="WT144" s="26"/>
      <c r="WU144" s="26"/>
      <c r="WV144" s="26"/>
      <c r="WW144" s="26"/>
      <c r="WX144" s="26"/>
      <c r="WY144" s="26"/>
      <c r="WZ144" s="26"/>
      <c r="XA144" s="26"/>
      <c r="XB144" s="26"/>
      <c r="XC144" s="26"/>
      <c r="XD144" s="26"/>
      <c r="XE144" s="26"/>
      <c r="XF144" s="26"/>
      <c r="XG144" s="26"/>
      <c r="XH144" s="26"/>
      <c r="XI144" s="26"/>
      <c r="XJ144" s="26"/>
      <c r="XK144" s="26"/>
      <c r="XL144" s="26"/>
      <c r="XM144" s="26"/>
      <c r="XN144" s="26"/>
      <c r="XO144" s="26"/>
      <c r="XP144" s="26"/>
      <c r="XQ144" s="26"/>
      <c r="XR144" s="26"/>
      <c r="XS144" s="26"/>
      <c r="XT144" s="26"/>
      <c r="XU144" s="26"/>
      <c r="XV144" s="26"/>
      <c r="XW144" s="26"/>
      <c r="XX144" s="26"/>
      <c r="XY144" s="26"/>
      <c r="XZ144" s="26"/>
      <c r="YA144" s="26"/>
      <c r="YB144" s="26"/>
      <c r="YC144" s="26"/>
      <c r="YD144" s="26"/>
      <c r="YE144" s="26"/>
      <c r="YF144" s="26"/>
      <c r="YG144" s="26"/>
      <c r="YH144" s="26"/>
      <c r="YI144" s="26"/>
      <c r="YJ144" s="26"/>
      <c r="YK144" s="26"/>
      <c r="YL144" s="26"/>
      <c r="YM144" s="26"/>
      <c r="YN144" s="26"/>
      <c r="YO144" s="26"/>
      <c r="YP144" s="26"/>
      <c r="YQ144" s="26"/>
      <c r="YR144" s="26"/>
      <c r="YS144" s="26"/>
      <c r="YT144" s="26"/>
      <c r="YU144" s="26"/>
      <c r="YV144" s="26"/>
      <c r="YW144" s="26"/>
      <c r="YX144" s="26"/>
      <c r="YY144" s="26"/>
      <c r="YZ144" s="26"/>
      <c r="ZA144" s="26"/>
      <c r="ZB144" s="26"/>
      <c r="ZC144" s="26"/>
      <c r="ZD144" s="26"/>
      <c r="ZE144" s="26"/>
      <c r="ZF144" s="26"/>
      <c r="ZG144" s="26"/>
      <c r="ZH144" s="26"/>
      <c r="ZI144" s="26"/>
      <c r="ZJ144" s="26"/>
      <c r="ZK144" s="26"/>
      <c r="ZL144" s="26"/>
      <c r="ZM144" s="26"/>
      <c r="ZN144" s="26"/>
      <c r="ZO144" s="26"/>
      <c r="ZP144" s="26"/>
      <c r="ZQ144" s="26"/>
      <c r="ZR144" s="26"/>
      <c r="ZS144" s="26"/>
      <c r="ZT144" s="26"/>
      <c r="ZU144" s="26"/>
      <c r="ZV144" s="26"/>
      <c r="ZW144" s="26"/>
      <c r="ZX144" s="26"/>
      <c r="ZY144" s="26"/>
      <c r="ZZ144" s="26"/>
      <c r="AAA144" s="26"/>
      <c r="AAB144" s="26"/>
      <c r="AAC144" s="26"/>
      <c r="AAD144" s="26"/>
      <c r="AAE144" s="26"/>
      <c r="AAF144" s="26"/>
      <c r="AAG144" s="26"/>
      <c r="AAH144" s="26"/>
      <c r="AAI144" s="26"/>
      <c r="AAJ144" s="26"/>
      <c r="AAK144" s="26"/>
      <c r="AAL144" s="26"/>
      <c r="AAM144" s="26"/>
      <c r="AAN144" s="26"/>
      <c r="AAO144" s="26"/>
      <c r="AAP144" s="26"/>
      <c r="AAQ144" s="26"/>
      <c r="AAR144" s="26"/>
      <c r="AAS144" s="26"/>
      <c r="AAT144" s="26"/>
      <c r="AAU144" s="26"/>
      <c r="AAV144" s="26"/>
      <c r="AAW144" s="26"/>
      <c r="AAX144" s="26"/>
      <c r="AAY144" s="26"/>
      <c r="AAZ144" s="26"/>
      <c r="ABA144" s="26"/>
      <c r="ABB144" s="26"/>
      <c r="ABC144" s="26"/>
      <c r="ABD144" s="26"/>
      <c r="ABE144" s="26"/>
      <c r="ABF144" s="26"/>
      <c r="ABG144" s="26"/>
      <c r="ABH144" s="26"/>
      <c r="ABI144" s="26"/>
      <c r="ABJ144" s="26"/>
      <c r="ABK144" s="26"/>
      <c r="ABL144" s="26"/>
      <c r="ABM144" s="26"/>
      <c r="ABN144" s="26"/>
      <c r="ABO144" s="26"/>
      <c r="ABP144" s="26"/>
      <c r="ABQ144" s="26"/>
      <c r="ABR144" s="26"/>
      <c r="ABS144" s="26"/>
      <c r="ABT144" s="26"/>
      <c r="ABU144" s="26"/>
      <c r="ABV144" s="26"/>
      <c r="ABW144" s="26"/>
      <c r="ABX144" s="26"/>
      <c r="ABY144" s="26"/>
      <c r="ABZ144" s="26"/>
      <c r="ACA144" s="26"/>
      <c r="ACB144" s="26"/>
      <c r="ACC144" s="26"/>
      <c r="ACD144" s="26"/>
      <c r="ACE144" s="26"/>
      <c r="ACF144" s="26"/>
      <c r="ACG144" s="26"/>
      <c r="ACH144" s="26"/>
      <c r="ACI144" s="26"/>
      <c r="ACJ144" s="26"/>
      <c r="ACK144" s="26"/>
      <c r="ACL144" s="26"/>
      <c r="ACM144" s="26"/>
      <c r="ACN144" s="26"/>
      <c r="ACO144" s="26"/>
      <c r="ACP144" s="26"/>
      <c r="ACQ144" s="26"/>
      <c r="ACR144" s="26"/>
      <c r="ACS144" s="26"/>
      <c r="ACT144" s="26"/>
      <c r="ACU144" s="26"/>
      <c r="ACV144" s="26"/>
      <c r="ACW144" s="26"/>
      <c r="ACX144" s="26"/>
      <c r="ACY144" s="26"/>
      <c r="ACZ144" s="26"/>
      <c r="ADA144" s="26"/>
      <c r="ADB144" s="26"/>
      <c r="ADC144" s="26"/>
      <c r="ADD144" s="26"/>
      <c r="ADE144" s="26"/>
      <c r="ADF144" s="26"/>
      <c r="ADG144" s="26"/>
      <c r="ADH144" s="26"/>
      <c r="ADI144" s="26"/>
      <c r="ADJ144" s="26"/>
      <c r="ADK144" s="26"/>
      <c r="ADL144" s="26"/>
      <c r="ADM144" s="26"/>
      <c r="ADN144" s="26"/>
      <c r="ADO144" s="26"/>
      <c r="ADP144" s="26"/>
      <c r="ADQ144" s="26"/>
      <c r="ADR144" s="26"/>
      <c r="ADS144" s="26"/>
      <c r="ADT144" s="26"/>
      <c r="ADU144" s="26"/>
      <c r="ADV144" s="26"/>
      <c r="ADW144" s="26"/>
      <c r="ADX144" s="26"/>
      <c r="ADY144" s="26"/>
      <c r="ADZ144" s="26"/>
      <c r="AEA144" s="26"/>
      <c r="AEB144" s="26"/>
      <c r="AEC144" s="26"/>
      <c r="AED144" s="26"/>
      <c r="AEE144" s="26"/>
      <c r="AEF144" s="26"/>
      <c r="AEG144" s="26"/>
      <c r="AEH144" s="26"/>
      <c r="AEI144" s="26"/>
      <c r="AEJ144" s="26"/>
      <c r="AEK144" s="26"/>
      <c r="AEL144" s="26"/>
      <c r="AEM144" s="26"/>
      <c r="AEN144" s="26"/>
      <c r="AEO144" s="26"/>
      <c r="AEP144" s="26"/>
      <c r="AEQ144" s="26"/>
      <c r="AER144" s="26"/>
      <c r="AES144" s="26"/>
      <c r="AET144" s="26"/>
      <c r="AEU144" s="26"/>
      <c r="AEV144" s="26"/>
      <c r="AEW144" s="26"/>
      <c r="AEX144" s="26"/>
      <c r="AEY144" s="26"/>
      <c r="AEZ144" s="26"/>
      <c r="AFA144" s="26"/>
      <c r="AFB144" s="26"/>
      <c r="AFC144" s="26"/>
      <c r="AFD144" s="26"/>
      <c r="AFE144" s="26"/>
      <c r="AFF144" s="26"/>
      <c r="AFG144" s="26"/>
      <c r="AFH144" s="26"/>
      <c r="AFI144" s="26"/>
      <c r="AFJ144" s="26"/>
      <c r="AFK144" s="26"/>
      <c r="AFL144" s="26"/>
      <c r="AFM144" s="26"/>
      <c r="AFN144" s="26"/>
      <c r="AFO144" s="26"/>
      <c r="AFP144" s="26"/>
      <c r="AFQ144" s="26"/>
      <c r="AFR144" s="26"/>
      <c r="AFS144" s="26"/>
      <c r="AFT144" s="26"/>
      <c r="AFU144" s="26"/>
      <c r="AFV144" s="26"/>
      <c r="AFW144" s="26"/>
      <c r="AFX144" s="26"/>
      <c r="AFY144" s="26"/>
      <c r="AFZ144" s="26"/>
      <c r="AGA144" s="26"/>
      <c r="AGB144" s="26"/>
      <c r="AGC144" s="26"/>
      <c r="AGD144" s="26"/>
      <c r="AGE144" s="26"/>
      <c r="AGF144" s="26"/>
      <c r="AGG144" s="26"/>
      <c r="AGH144" s="26"/>
      <c r="AGI144" s="26"/>
      <c r="AGJ144" s="26"/>
      <c r="AGK144" s="26"/>
      <c r="AGL144" s="26"/>
      <c r="AGM144" s="26"/>
      <c r="AGN144" s="26"/>
      <c r="AGO144" s="26"/>
      <c r="AGP144" s="26"/>
      <c r="AGQ144" s="26"/>
      <c r="AGR144" s="26"/>
      <c r="AGS144" s="26"/>
      <c r="AGT144" s="26"/>
      <c r="AGU144" s="26"/>
      <c r="AGV144" s="26"/>
      <c r="AGW144" s="26"/>
      <c r="AGX144" s="26"/>
      <c r="AGY144" s="26"/>
      <c r="AGZ144" s="26"/>
      <c r="AHA144" s="26"/>
      <c r="AHB144" s="26"/>
      <c r="AHC144" s="26"/>
      <c r="AHD144" s="26"/>
      <c r="AHE144" s="26"/>
      <c r="AHF144" s="26"/>
      <c r="AHG144" s="26"/>
      <c r="AHH144" s="26"/>
      <c r="AHI144" s="26"/>
      <c r="AHJ144" s="26"/>
      <c r="AHK144" s="26"/>
      <c r="AHL144" s="26"/>
      <c r="AHM144" s="26"/>
      <c r="AHN144" s="26"/>
      <c r="AHO144" s="26"/>
      <c r="AHP144" s="26"/>
      <c r="AHQ144" s="26"/>
      <c r="AHR144" s="26"/>
      <c r="AHS144" s="26"/>
      <c r="AHT144" s="26"/>
      <c r="AHU144" s="26"/>
      <c r="AHV144" s="26"/>
      <c r="AHW144" s="26"/>
      <c r="AHX144" s="26"/>
      <c r="AHY144" s="26"/>
      <c r="AHZ144" s="26"/>
      <c r="AIA144" s="26"/>
      <c r="AIB144" s="26"/>
      <c r="AIC144" s="26"/>
      <c r="AID144" s="26"/>
      <c r="AIE144" s="26"/>
      <c r="AIF144" s="26"/>
      <c r="AIG144" s="26"/>
      <c r="AIH144" s="26"/>
      <c r="AII144" s="26"/>
      <c r="AIJ144" s="26"/>
      <c r="AIK144" s="26"/>
      <c r="AIL144" s="26"/>
      <c r="AIM144" s="26"/>
      <c r="AIN144" s="26"/>
      <c r="AIO144" s="26"/>
      <c r="AIP144" s="26"/>
      <c r="AIQ144" s="26"/>
      <c r="AIR144" s="26"/>
      <c r="AIS144" s="26"/>
      <c r="AIT144" s="26"/>
      <c r="AIU144" s="26"/>
      <c r="AIV144" s="26"/>
      <c r="AIW144" s="26"/>
      <c r="AIX144" s="26"/>
      <c r="AIY144" s="26"/>
      <c r="AIZ144" s="26"/>
      <c r="AJA144" s="26"/>
      <c r="AJB144" s="26"/>
      <c r="AJC144" s="26"/>
      <c r="AJD144" s="26"/>
      <c r="AJE144" s="26"/>
      <c r="AJF144" s="26"/>
      <c r="AJG144" s="26"/>
      <c r="AJH144" s="26"/>
      <c r="AJI144" s="26"/>
      <c r="AJJ144" s="26"/>
      <c r="AJK144" s="26"/>
      <c r="AJL144" s="26"/>
      <c r="AJM144" s="26"/>
      <c r="AJN144" s="26"/>
      <c r="AJO144" s="26"/>
      <c r="AJP144" s="26"/>
      <c r="AJQ144" s="26"/>
      <c r="AJR144" s="26"/>
      <c r="AJS144" s="26"/>
      <c r="AJT144" s="26"/>
      <c r="AJU144" s="26"/>
      <c r="AJV144" s="26"/>
      <c r="AJW144" s="26"/>
      <c r="AJX144" s="26"/>
      <c r="AJY144" s="26"/>
      <c r="AJZ144" s="26"/>
      <c r="AKA144" s="26"/>
      <c r="AKB144" s="26"/>
      <c r="AKC144" s="26"/>
      <c r="AKD144" s="26"/>
      <c r="AKE144" s="26"/>
      <c r="AKF144" s="26"/>
      <c r="AKG144" s="26"/>
      <c r="AKH144" s="26"/>
      <c r="AKI144" s="26"/>
      <c r="AKJ144" s="26"/>
      <c r="AKK144" s="26"/>
      <c r="AKL144" s="26"/>
      <c r="AKM144" s="26"/>
      <c r="AKN144" s="26"/>
      <c r="AKO144" s="26"/>
      <c r="AKP144" s="26"/>
      <c r="AKQ144" s="26"/>
      <c r="AKR144" s="26"/>
      <c r="AKS144" s="26"/>
      <c r="AKT144" s="26"/>
      <c r="AKU144" s="26"/>
      <c r="AKV144" s="26"/>
      <c r="AKW144" s="26"/>
      <c r="AKX144" s="26"/>
      <c r="AKY144" s="26"/>
      <c r="AKZ144" s="26"/>
      <c r="ALA144" s="26"/>
      <c r="ALB144" s="26"/>
      <c r="ALC144" s="26"/>
      <c r="ALD144" s="26"/>
      <c r="ALE144" s="26"/>
      <c r="ALF144" s="26"/>
      <c r="ALG144" s="26"/>
      <c r="ALH144" s="26"/>
      <c r="ALI144" s="26"/>
      <c r="ALJ144" s="26"/>
      <c r="ALK144" s="26"/>
      <c r="ALL144" s="26"/>
      <c r="ALM144" s="26"/>
      <c r="ALN144" s="26"/>
      <c r="ALO144" s="26"/>
      <c r="ALP144" s="26"/>
      <c r="ALQ144" s="26"/>
      <c r="ALR144" s="26"/>
      <c r="ALS144" s="26"/>
      <c r="ALT144" s="26"/>
      <c r="ALU144" s="26"/>
      <c r="ALV144" s="26"/>
      <c r="ALW144" s="26"/>
      <c r="ALX144" s="26"/>
      <c r="ALY144" s="26"/>
      <c r="ALZ144" s="26"/>
      <c r="AMA144" s="26"/>
      <c r="AMB144" s="26"/>
      <c r="AMC144" s="26"/>
      <c r="AMD144" s="26"/>
      <c r="AME144" s="26"/>
      <c r="AMF144" s="26"/>
      <c r="AMH144" s="104"/>
    </row>
    <row r="145" spans="1:1022" ht="15">
      <c r="A145" s="154" t="s">
        <v>428</v>
      </c>
      <c r="B145" s="54" t="s">
        <v>450</v>
      </c>
      <c r="C145" s="155" t="s">
        <v>451</v>
      </c>
      <c r="D145" s="155"/>
      <c r="E145" s="156"/>
      <c r="F145" s="155"/>
      <c r="G145" s="157"/>
      <c r="H145" s="157">
        <v>1</v>
      </c>
      <c r="I145" s="155" t="s">
        <v>23</v>
      </c>
      <c r="J145" s="40"/>
      <c r="K145" s="158" t="s">
        <v>452</v>
      </c>
      <c r="L145" s="159">
        <v>42258</v>
      </c>
      <c r="M145" s="159"/>
      <c r="N145" s="160"/>
      <c r="O145" s="161"/>
      <c r="P145" s="162"/>
      <c r="Q145" s="163"/>
      <c r="R145" s="164"/>
      <c r="S145" s="163"/>
      <c r="T145" s="150"/>
      <c r="U145" s="150"/>
      <c r="V145" s="150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  <c r="JD145" s="165"/>
      <c r="JE145" s="165"/>
      <c r="JF145" s="165"/>
      <c r="JG145" s="165"/>
      <c r="JH145" s="165"/>
      <c r="JI145" s="165"/>
      <c r="JJ145" s="165"/>
      <c r="JK145" s="165"/>
      <c r="JL145" s="165"/>
      <c r="JM145" s="165"/>
      <c r="JN145" s="165"/>
      <c r="JO145" s="165"/>
      <c r="JP145" s="165"/>
      <c r="JQ145" s="165"/>
      <c r="JR145" s="165"/>
      <c r="JS145" s="165"/>
      <c r="JT145" s="165"/>
      <c r="JU145" s="165"/>
      <c r="JV145" s="165"/>
      <c r="JW145" s="165"/>
      <c r="JX145" s="165"/>
      <c r="JY145" s="165"/>
      <c r="JZ145" s="165"/>
      <c r="KA145" s="165"/>
      <c r="KB145" s="165"/>
      <c r="KC145" s="165"/>
      <c r="KD145" s="165"/>
      <c r="KE145" s="165"/>
      <c r="KF145" s="165"/>
      <c r="KG145" s="165"/>
      <c r="KH145" s="165"/>
      <c r="KI145" s="165"/>
      <c r="KJ145" s="165"/>
      <c r="KK145" s="165"/>
      <c r="KL145" s="165"/>
      <c r="KM145" s="165"/>
      <c r="KN145" s="165"/>
      <c r="KO145" s="165"/>
      <c r="KP145" s="165"/>
      <c r="KQ145" s="165"/>
      <c r="KR145" s="165"/>
      <c r="KS145" s="165"/>
      <c r="KT145" s="165"/>
      <c r="KU145" s="165"/>
      <c r="KV145" s="165"/>
      <c r="KW145" s="165"/>
      <c r="KX145" s="165"/>
      <c r="KY145" s="165"/>
      <c r="KZ145" s="165"/>
      <c r="LA145" s="165"/>
      <c r="LB145" s="165"/>
      <c r="LC145" s="165"/>
      <c r="LD145" s="165"/>
      <c r="LE145" s="165"/>
      <c r="LF145" s="165"/>
      <c r="LG145" s="165"/>
      <c r="LH145" s="165"/>
      <c r="LI145" s="165"/>
      <c r="LJ145" s="165"/>
      <c r="LK145" s="165"/>
      <c r="LL145" s="165"/>
      <c r="LM145" s="165"/>
      <c r="LN145" s="165"/>
      <c r="LO145" s="165"/>
      <c r="LP145" s="165"/>
      <c r="LQ145" s="165"/>
      <c r="LR145" s="165"/>
      <c r="LS145" s="165"/>
      <c r="LT145" s="165"/>
      <c r="LU145" s="165"/>
      <c r="LV145" s="165"/>
      <c r="LW145" s="165"/>
      <c r="LX145" s="165"/>
      <c r="LY145" s="165"/>
      <c r="LZ145" s="165"/>
      <c r="MA145" s="165"/>
      <c r="MB145" s="165"/>
      <c r="MC145" s="165"/>
      <c r="MD145" s="165"/>
      <c r="ME145" s="165"/>
      <c r="MF145" s="165"/>
      <c r="MG145" s="165"/>
      <c r="MH145" s="165"/>
      <c r="MI145" s="165"/>
      <c r="MJ145" s="165"/>
      <c r="MK145" s="165"/>
      <c r="ML145" s="165"/>
      <c r="MM145" s="165"/>
      <c r="MN145" s="165"/>
      <c r="MO145" s="165"/>
      <c r="MP145" s="165"/>
      <c r="MQ145" s="165"/>
      <c r="MR145" s="165"/>
      <c r="MS145" s="165"/>
      <c r="MT145" s="165"/>
      <c r="MU145" s="165"/>
      <c r="MV145" s="165"/>
      <c r="MW145" s="165"/>
      <c r="MX145" s="165"/>
      <c r="MY145" s="165"/>
      <c r="MZ145" s="165"/>
      <c r="NA145" s="165"/>
      <c r="NB145" s="165"/>
      <c r="NC145" s="165"/>
      <c r="ND145" s="165"/>
      <c r="NE145" s="165"/>
      <c r="NF145" s="165"/>
      <c r="NG145" s="165"/>
      <c r="NH145" s="165"/>
      <c r="NI145" s="165"/>
      <c r="NJ145" s="165"/>
      <c r="NK145" s="165"/>
      <c r="NL145" s="165"/>
      <c r="NM145" s="165"/>
      <c r="NN145" s="165"/>
      <c r="NO145" s="165"/>
      <c r="NP145" s="165"/>
      <c r="NQ145" s="165"/>
      <c r="NR145" s="165"/>
      <c r="NS145" s="165"/>
      <c r="NT145" s="165"/>
      <c r="NU145" s="165"/>
      <c r="NV145" s="165"/>
      <c r="NW145" s="165"/>
      <c r="NX145" s="165"/>
      <c r="NY145" s="165"/>
      <c r="NZ145" s="165"/>
      <c r="OA145" s="165"/>
      <c r="OB145" s="165"/>
      <c r="OC145" s="165"/>
      <c r="OD145" s="165"/>
      <c r="OE145" s="165"/>
      <c r="OF145" s="165"/>
      <c r="OG145" s="165"/>
      <c r="OH145" s="165"/>
      <c r="OI145" s="165"/>
      <c r="OJ145" s="165"/>
      <c r="OK145" s="165"/>
      <c r="OL145" s="165"/>
      <c r="OM145" s="165"/>
      <c r="ON145" s="165"/>
      <c r="OO145" s="165"/>
      <c r="OP145" s="165"/>
      <c r="OQ145" s="165"/>
      <c r="OR145" s="165"/>
      <c r="OS145" s="165"/>
      <c r="OT145" s="165"/>
      <c r="OU145" s="165"/>
      <c r="OV145" s="165"/>
      <c r="OW145" s="165"/>
      <c r="OX145" s="165"/>
      <c r="OY145" s="165"/>
      <c r="OZ145" s="165"/>
      <c r="PA145" s="165"/>
      <c r="PB145" s="165"/>
      <c r="PC145" s="165"/>
      <c r="PD145" s="165"/>
      <c r="PE145" s="165"/>
      <c r="PF145" s="165"/>
      <c r="PG145" s="165"/>
      <c r="PH145" s="165"/>
      <c r="PI145" s="165"/>
      <c r="PJ145" s="165"/>
      <c r="PK145" s="165"/>
      <c r="PL145" s="165"/>
      <c r="PM145" s="165"/>
      <c r="PN145" s="165"/>
      <c r="PO145" s="165"/>
      <c r="PP145" s="165"/>
      <c r="PQ145" s="165"/>
      <c r="PR145" s="165"/>
      <c r="PS145" s="165"/>
      <c r="PT145" s="165"/>
      <c r="PU145" s="165"/>
      <c r="PV145" s="165"/>
      <c r="PW145" s="165"/>
      <c r="PX145" s="165"/>
      <c r="PY145" s="165"/>
      <c r="PZ145" s="165"/>
      <c r="QA145" s="165"/>
      <c r="QB145" s="165"/>
      <c r="QC145" s="165"/>
      <c r="QD145" s="165"/>
      <c r="QE145" s="165"/>
      <c r="QF145" s="165"/>
      <c r="QG145" s="165"/>
      <c r="QH145" s="165"/>
      <c r="QI145" s="165"/>
      <c r="QJ145" s="165"/>
      <c r="QK145" s="165"/>
      <c r="QL145" s="165"/>
      <c r="QM145" s="165"/>
      <c r="QN145" s="165"/>
      <c r="QO145" s="165"/>
      <c r="QP145" s="165"/>
      <c r="QQ145" s="165"/>
      <c r="QR145" s="165"/>
      <c r="QS145" s="165"/>
      <c r="QT145" s="165"/>
      <c r="QU145" s="165"/>
      <c r="QV145" s="165"/>
      <c r="QW145" s="165"/>
      <c r="QX145" s="165"/>
      <c r="QY145" s="165"/>
      <c r="QZ145" s="165"/>
      <c r="RA145" s="165"/>
      <c r="RB145" s="165"/>
      <c r="RC145" s="165"/>
      <c r="RD145" s="165"/>
      <c r="RE145" s="165"/>
      <c r="RF145" s="165"/>
      <c r="RG145" s="165"/>
      <c r="RH145" s="165"/>
      <c r="RI145" s="165"/>
      <c r="RJ145" s="165"/>
      <c r="RK145" s="165"/>
      <c r="RL145" s="165"/>
      <c r="RM145" s="165"/>
      <c r="RN145" s="165"/>
      <c r="RO145" s="165"/>
      <c r="RP145" s="165"/>
      <c r="RQ145" s="165"/>
      <c r="RR145" s="165"/>
      <c r="RS145" s="165"/>
      <c r="RT145" s="165"/>
      <c r="RU145" s="165"/>
      <c r="RV145" s="165"/>
      <c r="RW145" s="165"/>
      <c r="RX145" s="165"/>
      <c r="RY145" s="165"/>
      <c r="RZ145" s="165"/>
      <c r="SA145" s="165"/>
      <c r="SB145" s="165"/>
      <c r="SC145" s="165"/>
      <c r="SD145" s="165"/>
      <c r="SE145" s="165"/>
      <c r="SF145" s="165"/>
      <c r="SG145" s="165"/>
      <c r="SH145" s="165"/>
      <c r="SI145" s="165"/>
      <c r="SJ145" s="165"/>
      <c r="SK145" s="165"/>
      <c r="SL145" s="165"/>
      <c r="SM145" s="165"/>
      <c r="SN145" s="165"/>
      <c r="SO145" s="165"/>
      <c r="SP145" s="165"/>
      <c r="SQ145" s="165"/>
      <c r="SR145" s="165"/>
      <c r="SS145" s="165"/>
      <c r="ST145" s="165"/>
      <c r="SU145" s="165"/>
      <c r="SV145" s="165"/>
      <c r="SW145" s="165"/>
      <c r="SX145" s="165"/>
      <c r="SY145" s="165"/>
      <c r="SZ145" s="165"/>
      <c r="TA145" s="165"/>
      <c r="TB145" s="165"/>
      <c r="TC145" s="165"/>
      <c r="TD145" s="165"/>
      <c r="TE145" s="165"/>
      <c r="TF145" s="165"/>
      <c r="TG145" s="165"/>
      <c r="TH145" s="165"/>
      <c r="TI145" s="165"/>
      <c r="TJ145" s="165"/>
      <c r="TK145" s="165"/>
      <c r="TL145" s="165"/>
      <c r="TM145" s="165"/>
      <c r="TN145" s="165"/>
      <c r="TO145" s="165"/>
      <c r="TP145" s="165"/>
      <c r="TQ145" s="165"/>
      <c r="TR145" s="165"/>
      <c r="TS145" s="165"/>
      <c r="TT145" s="165"/>
      <c r="TU145" s="165"/>
      <c r="TV145" s="165"/>
      <c r="TW145" s="165"/>
      <c r="TX145" s="165"/>
      <c r="TY145" s="165"/>
      <c r="TZ145" s="165"/>
      <c r="UA145" s="165"/>
      <c r="UB145" s="165"/>
      <c r="UC145" s="165"/>
      <c r="UD145" s="165"/>
      <c r="UE145" s="165"/>
      <c r="UF145" s="165"/>
      <c r="UG145" s="165"/>
      <c r="UH145" s="165"/>
      <c r="UI145" s="165"/>
      <c r="UJ145" s="165"/>
      <c r="UK145" s="165"/>
      <c r="UL145" s="165"/>
      <c r="UM145" s="165"/>
      <c r="UN145" s="165"/>
      <c r="UO145" s="165"/>
      <c r="UP145" s="165"/>
      <c r="UQ145" s="165"/>
      <c r="UR145" s="165"/>
      <c r="US145" s="165"/>
      <c r="UT145" s="165"/>
      <c r="UU145" s="165"/>
      <c r="UV145" s="165"/>
      <c r="UW145" s="165"/>
      <c r="UX145" s="165"/>
      <c r="UY145" s="165"/>
      <c r="UZ145" s="165"/>
      <c r="VA145" s="165"/>
      <c r="VB145" s="165"/>
      <c r="VC145" s="165"/>
      <c r="VD145" s="165"/>
      <c r="VE145" s="165"/>
      <c r="VF145" s="165"/>
      <c r="VG145" s="165"/>
      <c r="VH145" s="165"/>
      <c r="VI145" s="165"/>
      <c r="VJ145" s="165"/>
      <c r="VK145" s="165"/>
      <c r="VL145" s="165"/>
      <c r="VM145" s="165"/>
      <c r="VN145" s="165"/>
      <c r="VO145" s="165"/>
      <c r="VP145" s="165"/>
      <c r="VQ145" s="165"/>
      <c r="VR145" s="165"/>
      <c r="VS145" s="165"/>
      <c r="VT145" s="165"/>
      <c r="VU145" s="165"/>
      <c r="VV145" s="165"/>
      <c r="VW145" s="165"/>
      <c r="VX145" s="165"/>
      <c r="VY145" s="165"/>
      <c r="VZ145" s="165"/>
      <c r="WA145" s="165"/>
      <c r="WB145" s="165"/>
      <c r="WC145" s="165"/>
      <c r="WD145" s="165"/>
      <c r="WE145" s="165"/>
      <c r="WF145" s="165"/>
      <c r="WG145" s="165"/>
      <c r="WH145" s="165"/>
      <c r="WI145" s="165"/>
      <c r="WJ145" s="165"/>
      <c r="WK145" s="165"/>
      <c r="WL145" s="165"/>
      <c r="WM145" s="165"/>
      <c r="WN145" s="165"/>
      <c r="WO145" s="165"/>
      <c r="WP145" s="165"/>
      <c r="WQ145" s="165"/>
      <c r="WR145" s="165"/>
      <c r="WS145" s="165"/>
      <c r="WT145" s="165"/>
      <c r="WU145" s="165"/>
      <c r="WV145" s="165"/>
      <c r="WW145" s="165"/>
      <c r="WX145" s="165"/>
      <c r="WY145" s="165"/>
      <c r="WZ145" s="165"/>
      <c r="XA145" s="165"/>
      <c r="XB145" s="165"/>
      <c r="XC145" s="165"/>
      <c r="XD145" s="165"/>
      <c r="XE145" s="165"/>
      <c r="XF145" s="165"/>
      <c r="XG145" s="165"/>
      <c r="XH145" s="165"/>
      <c r="XI145" s="165"/>
      <c r="XJ145" s="165"/>
      <c r="XK145" s="165"/>
      <c r="XL145" s="165"/>
      <c r="XM145" s="165"/>
      <c r="XN145" s="165"/>
      <c r="XO145" s="165"/>
      <c r="XP145" s="165"/>
      <c r="XQ145" s="165"/>
      <c r="XR145" s="165"/>
      <c r="XS145" s="165"/>
      <c r="XT145" s="165"/>
      <c r="XU145" s="165"/>
      <c r="XV145" s="165"/>
      <c r="XW145" s="165"/>
      <c r="XX145" s="165"/>
      <c r="XY145" s="165"/>
      <c r="XZ145" s="165"/>
      <c r="YA145" s="165"/>
      <c r="YB145" s="165"/>
      <c r="YC145" s="165"/>
      <c r="YD145" s="165"/>
      <c r="YE145" s="165"/>
      <c r="YF145" s="165"/>
      <c r="YG145" s="165"/>
      <c r="YH145" s="165"/>
      <c r="YI145" s="165"/>
      <c r="YJ145" s="165"/>
      <c r="YK145" s="165"/>
      <c r="YL145" s="165"/>
      <c r="YM145" s="165"/>
      <c r="YN145" s="165"/>
      <c r="YO145" s="165"/>
      <c r="YP145" s="165"/>
      <c r="YQ145" s="165"/>
      <c r="YR145" s="165"/>
      <c r="YS145" s="165"/>
      <c r="YT145" s="165"/>
      <c r="YU145" s="165"/>
      <c r="YV145" s="165"/>
      <c r="YW145" s="165"/>
      <c r="YX145" s="165"/>
      <c r="YY145" s="165"/>
      <c r="YZ145" s="165"/>
      <c r="ZA145" s="165"/>
      <c r="ZB145" s="165"/>
      <c r="ZC145" s="165"/>
      <c r="ZD145" s="165"/>
      <c r="ZE145" s="165"/>
      <c r="ZF145" s="165"/>
      <c r="ZG145" s="165"/>
      <c r="ZH145" s="165"/>
      <c r="ZI145" s="165"/>
      <c r="ZJ145" s="165"/>
      <c r="ZK145" s="165"/>
      <c r="ZL145" s="165"/>
      <c r="ZM145" s="165"/>
      <c r="ZN145" s="165"/>
      <c r="ZO145" s="165"/>
      <c r="ZP145" s="165"/>
      <c r="ZQ145" s="165"/>
      <c r="ZR145" s="165"/>
      <c r="ZS145" s="165"/>
      <c r="ZT145" s="165"/>
      <c r="ZU145" s="165"/>
      <c r="ZV145" s="165"/>
      <c r="ZW145" s="165"/>
      <c r="ZX145" s="165"/>
      <c r="ZY145" s="165"/>
      <c r="ZZ145" s="165"/>
      <c r="AAA145" s="165"/>
      <c r="AAB145" s="165"/>
      <c r="AAC145" s="165"/>
      <c r="AAD145" s="165"/>
      <c r="AAE145" s="165"/>
      <c r="AAF145" s="165"/>
      <c r="AAG145" s="165"/>
      <c r="AAH145" s="165"/>
      <c r="AAI145" s="165"/>
      <c r="AAJ145" s="165"/>
      <c r="AAK145" s="165"/>
      <c r="AAL145" s="165"/>
      <c r="AAM145" s="165"/>
      <c r="AAN145" s="165"/>
      <c r="AAO145" s="165"/>
      <c r="AAP145" s="165"/>
      <c r="AAQ145" s="165"/>
      <c r="AAR145" s="165"/>
      <c r="AAS145" s="165"/>
      <c r="AAT145" s="165"/>
      <c r="AAU145" s="165"/>
      <c r="AAV145" s="165"/>
      <c r="AAW145" s="165"/>
      <c r="AAX145" s="165"/>
      <c r="AAY145" s="165"/>
      <c r="AAZ145" s="165"/>
      <c r="ABA145" s="165"/>
      <c r="ABB145" s="165"/>
      <c r="ABC145" s="165"/>
      <c r="ABD145" s="165"/>
      <c r="ABE145" s="165"/>
      <c r="ABF145" s="165"/>
      <c r="ABG145" s="165"/>
      <c r="ABH145" s="165"/>
      <c r="ABI145" s="165"/>
      <c r="ABJ145" s="165"/>
      <c r="ABK145" s="165"/>
      <c r="ABL145" s="165"/>
      <c r="ABM145" s="165"/>
      <c r="ABN145" s="165"/>
      <c r="ABO145" s="165"/>
      <c r="ABP145" s="165"/>
      <c r="ABQ145" s="165"/>
      <c r="ABR145" s="165"/>
      <c r="ABS145" s="165"/>
      <c r="ABT145" s="165"/>
      <c r="ABU145" s="165"/>
      <c r="ABV145" s="165"/>
      <c r="ABW145" s="165"/>
      <c r="ABX145" s="165"/>
      <c r="ABY145" s="165"/>
      <c r="ABZ145" s="165"/>
      <c r="ACA145" s="165"/>
      <c r="ACB145" s="165"/>
      <c r="ACC145" s="165"/>
      <c r="ACD145" s="165"/>
      <c r="ACE145" s="165"/>
      <c r="ACF145" s="165"/>
      <c r="ACG145" s="165"/>
      <c r="ACH145" s="165"/>
      <c r="ACI145" s="165"/>
      <c r="ACJ145" s="165"/>
      <c r="ACK145" s="165"/>
      <c r="ACL145" s="165"/>
      <c r="ACM145" s="165"/>
      <c r="ACN145" s="165"/>
      <c r="ACO145" s="165"/>
      <c r="ACP145" s="165"/>
      <c r="ACQ145" s="165"/>
      <c r="ACR145" s="165"/>
      <c r="ACS145" s="165"/>
      <c r="ACT145" s="165"/>
      <c r="ACU145" s="165"/>
      <c r="ACV145" s="165"/>
      <c r="ACW145" s="165"/>
      <c r="ACX145" s="165"/>
      <c r="ACY145" s="165"/>
      <c r="ACZ145" s="165"/>
      <c r="ADA145" s="165"/>
      <c r="ADB145" s="165"/>
      <c r="ADC145" s="165"/>
      <c r="ADD145" s="165"/>
      <c r="ADE145" s="165"/>
      <c r="ADF145" s="165"/>
      <c r="ADG145" s="165"/>
      <c r="ADH145" s="165"/>
      <c r="ADI145" s="165"/>
      <c r="ADJ145" s="165"/>
      <c r="ADK145" s="165"/>
      <c r="ADL145" s="165"/>
      <c r="ADM145" s="165"/>
      <c r="ADN145" s="165"/>
      <c r="ADO145" s="165"/>
      <c r="ADP145" s="165"/>
      <c r="ADQ145" s="165"/>
      <c r="ADR145" s="165"/>
      <c r="ADS145" s="165"/>
      <c r="ADT145" s="165"/>
      <c r="ADU145" s="165"/>
      <c r="ADV145" s="165"/>
      <c r="ADW145" s="165"/>
      <c r="ADX145" s="165"/>
      <c r="ADY145" s="165"/>
      <c r="ADZ145" s="165"/>
      <c r="AEA145" s="165"/>
      <c r="AEB145" s="165"/>
      <c r="AEC145" s="165"/>
      <c r="AED145" s="165"/>
      <c r="AEE145" s="165"/>
      <c r="AEF145" s="165"/>
      <c r="AEG145" s="165"/>
      <c r="AEH145" s="165"/>
      <c r="AEI145" s="165"/>
      <c r="AEJ145" s="165"/>
      <c r="AEK145" s="165"/>
      <c r="AEL145" s="165"/>
      <c r="AEM145" s="165"/>
      <c r="AEN145" s="165"/>
      <c r="AEO145" s="165"/>
      <c r="AEP145" s="165"/>
      <c r="AEQ145" s="165"/>
      <c r="AER145" s="165"/>
      <c r="AES145" s="165"/>
      <c r="AET145" s="165"/>
      <c r="AEU145" s="165"/>
      <c r="AEV145" s="165"/>
      <c r="AEW145" s="165"/>
      <c r="AEX145" s="165"/>
      <c r="AEY145" s="165"/>
      <c r="AEZ145" s="165"/>
      <c r="AFA145" s="165"/>
      <c r="AFB145" s="165"/>
      <c r="AFC145" s="165"/>
      <c r="AFD145" s="165"/>
      <c r="AFE145" s="165"/>
      <c r="AFF145" s="165"/>
      <c r="AFG145" s="165"/>
      <c r="AFH145" s="165"/>
      <c r="AFI145" s="165"/>
      <c r="AFJ145" s="165"/>
      <c r="AFK145" s="165"/>
      <c r="AFL145" s="165"/>
      <c r="AFM145" s="165"/>
      <c r="AFN145" s="165"/>
      <c r="AFO145" s="165"/>
      <c r="AFP145" s="165"/>
      <c r="AFQ145" s="165"/>
      <c r="AFR145" s="165"/>
      <c r="AFS145" s="165"/>
      <c r="AFT145" s="165"/>
      <c r="AFU145" s="165"/>
      <c r="AFV145" s="165"/>
      <c r="AFW145" s="165"/>
      <c r="AFX145" s="165"/>
      <c r="AFY145" s="165"/>
      <c r="AFZ145" s="165"/>
      <c r="AGA145" s="165"/>
      <c r="AGB145" s="165"/>
      <c r="AGC145" s="165"/>
      <c r="AGD145" s="165"/>
      <c r="AGE145" s="165"/>
      <c r="AGF145" s="165"/>
      <c r="AGG145" s="165"/>
      <c r="AGH145" s="165"/>
      <c r="AGI145" s="165"/>
      <c r="AGJ145" s="165"/>
      <c r="AGK145" s="165"/>
      <c r="AGL145" s="165"/>
      <c r="AGM145" s="165"/>
      <c r="AGN145" s="165"/>
      <c r="AGO145" s="165"/>
      <c r="AGP145" s="165"/>
      <c r="AGQ145" s="165"/>
      <c r="AGR145" s="165"/>
      <c r="AGS145" s="165"/>
      <c r="AGT145" s="165"/>
      <c r="AGU145" s="165"/>
      <c r="AGV145" s="165"/>
      <c r="AGW145" s="165"/>
      <c r="AGX145" s="165"/>
      <c r="AGY145" s="165"/>
      <c r="AGZ145" s="165"/>
      <c r="AHA145" s="165"/>
      <c r="AHB145" s="165"/>
      <c r="AHC145" s="165"/>
      <c r="AHD145" s="165"/>
      <c r="AHE145" s="165"/>
      <c r="AHF145" s="165"/>
      <c r="AHG145" s="165"/>
      <c r="AHH145" s="165"/>
      <c r="AHI145" s="165"/>
      <c r="AHJ145" s="165"/>
      <c r="AHK145" s="165"/>
      <c r="AHL145" s="165"/>
      <c r="AHM145" s="165"/>
      <c r="AHN145" s="165"/>
      <c r="AHO145" s="165"/>
      <c r="AHP145" s="165"/>
      <c r="AHQ145" s="165"/>
      <c r="AHR145" s="165"/>
      <c r="AHS145" s="165"/>
      <c r="AHT145" s="165"/>
      <c r="AHU145" s="165"/>
      <c r="AHV145" s="165"/>
      <c r="AHW145" s="165"/>
      <c r="AHX145" s="165"/>
      <c r="AHY145" s="165"/>
      <c r="AHZ145" s="165"/>
      <c r="AIA145" s="165"/>
      <c r="AIB145" s="165"/>
      <c r="AIC145" s="165"/>
      <c r="AID145" s="165"/>
      <c r="AIE145" s="165"/>
      <c r="AIF145" s="165"/>
      <c r="AIG145" s="165"/>
      <c r="AIH145" s="165"/>
      <c r="AII145" s="165"/>
      <c r="AIJ145" s="165"/>
      <c r="AIK145" s="165"/>
      <c r="AIL145" s="165"/>
      <c r="AIM145" s="165"/>
      <c r="AIN145" s="165"/>
      <c r="AIO145" s="165"/>
      <c r="AIP145" s="165"/>
      <c r="AIQ145" s="165"/>
      <c r="AIR145" s="165"/>
      <c r="AIS145" s="165"/>
      <c r="AIT145" s="165"/>
      <c r="AIU145" s="165"/>
      <c r="AIV145" s="165"/>
      <c r="AIW145" s="165"/>
      <c r="AIX145" s="165"/>
      <c r="AIY145" s="165"/>
      <c r="AIZ145" s="165"/>
      <c r="AJA145" s="165"/>
      <c r="AJB145" s="165"/>
      <c r="AJC145" s="165"/>
      <c r="AJD145" s="165"/>
      <c r="AJE145" s="165"/>
      <c r="AJF145" s="165"/>
      <c r="AJG145" s="165"/>
      <c r="AJH145" s="165"/>
      <c r="AJI145" s="165"/>
      <c r="AJJ145" s="165"/>
      <c r="AJK145" s="165"/>
      <c r="AJL145" s="165"/>
      <c r="AJM145" s="165"/>
      <c r="AJN145" s="165"/>
      <c r="AJO145" s="165"/>
      <c r="AJP145" s="165"/>
      <c r="AJQ145" s="165"/>
      <c r="AJR145" s="165"/>
      <c r="AJS145" s="165"/>
      <c r="AJT145" s="165"/>
      <c r="AJU145" s="165"/>
      <c r="AJV145" s="165"/>
      <c r="AJW145" s="165"/>
      <c r="AJX145" s="165"/>
      <c r="AJY145" s="165"/>
      <c r="AJZ145" s="165"/>
      <c r="AKA145" s="165"/>
      <c r="AKB145" s="165"/>
      <c r="AKC145" s="165"/>
      <c r="AKD145" s="165"/>
      <c r="AKE145" s="165"/>
      <c r="AKF145" s="165"/>
      <c r="AKG145" s="165"/>
      <c r="AKH145" s="165"/>
      <c r="AKI145" s="165"/>
      <c r="AKJ145" s="165"/>
      <c r="AKK145" s="165"/>
      <c r="AKL145" s="165"/>
      <c r="AKM145" s="165"/>
      <c r="AKN145" s="165"/>
      <c r="AKO145" s="165"/>
      <c r="AKP145" s="165"/>
      <c r="AKQ145" s="165"/>
      <c r="AKR145" s="165"/>
      <c r="AKS145" s="165"/>
      <c r="AKT145" s="165"/>
      <c r="AKU145" s="165"/>
      <c r="AKV145" s="165"/>
      <c r="AKW145" s="165"/>
      <c r="AKX145" s="165"/>
      <c r="AKY145" s="165"/>
      <c r="AKZ145" s="165"/>
      <c r="ALA145" s="165"/>
      <c r="ALB145" s="165"/>
      <c r="ALC145" s="165"/>
      <c r="ALD145" s="165"/>
      <c r="ALE145" s="165"/>
      <c r="ALF145" s="165"/>
      <c r="ALG145" s="165"/>
      <c r="ALH145" s="165"/>
      <c r="ALI145" s="165"/>
      <c r="ALJ145" s="165"/>
      <c r="ALK145" s="165"/>
      <c r="ALL145" s="165"/>
      <c r="ALM145" s="165"/>
      <c r="ALN145" s="165"/>
      <c r="ALO145" s="165"/>
      <c r="ALP145" s="165"/>
      <c r="ALQ145" s="165"/>
      <c r="ALR145" s="165"/>
      <c r="ALS145" s="165"/>
      <c r="ALT145" s="165"/>
      <c r="ALU145" s="165"/>
      <c r="ALV145" s="165"/>
      <c r="ALW145" s="165"/>
      <c r="ALX145" s="165"/>
      <c r="ALY145" s="165"/>
      <c r="ALZ145" s="165"/>
      <c r="AMA145" s="165"/>
      <c r="AMB145" s="165"/>
      <c r="AMC145" s="165"/>
      <c r="AMD145" s="165"/>
      <c r="AME145" s="165"/>
      <c r="AMF145" s="165"/>
      <c r="AMG145" s="163"/>
      <c r="AMH145" s="163"/>
    </row>
    <row r="146" spans="1:1022">
      <c r="A146" s="15"/>
      <c r="B146" s="54"/>
      <c r="C146" s="37"/>
      <c r="D146" s="37"/>
      <c r="E146" s="38"/>
      <c r="F146" s="37"/>
      <c r="G146" s="39"/>
      <c r="H146" s="39"/>
      <c r="I146" s="37"/>
      <c r="J146" s="40"/>
      <c r="K146" s="52"/>
      <c r="L146" s="33"/>
      <c r="M146" s="33"/>
      <c r="N146" s="34"/>
      <c r="O146" s="53"/>
      <c r="P146" s="36"/>
      <c r="Q146" s="27"/>
      <c r="R146" s="35"/>
      <c r="S146" s="27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  <c r="TJ146" s="26"/>
      <c r="TK146" s="26"/>
      <c r="TL146" s="26"/>
      <c r="TM146" s="26"/>
      <c r="TN146" s="26"/>
      <c r="TO146" s="26"/>
      <c r="TP146" s="26"/>
      <c r="TQ146" s="26"/>
      <c r="TR146" s="26"/>
      <c r="TS146" s="26"/>
      <c r="TT146" s="26"/>
      <c r="TU146" s="26"/>
      <c r="TV146" s="26"/>
      <c r="TW146" s="26"/>
      <c r="TX146" s="26"/>
      <c r="TY146" s="26"/>
      <c r="TZ146" s="26"/>
      <c r="UA146" s="26"/>
      <c r="UB146" s="26"/>
      <c r="UC146" s="26"/>
      <c r="UD146" s="26"/>
      <c r="UE146" s="26"/>
      <c r="UF146" s="26"/>
      <c r="UG146" s="26"/>
      <c r="UH146" s="26"/>
      <c r="UI146" s="26"/>
      <c r="UJ146" s="26"/>
      <c r="UK146" s="26"/>
      <c r="UL146" s="26"/>
      <c r="UM146" s="26"/>
      <c r="UN146" s="26"/>
      <c r="UO146" s="26"/>
      <c r="UP146" s="26"/>
      <c r="UQ146" s="26"/>
      <c r="UR146" s="26"/>
      <c r="US146" s="26"/>
      <c r="UT146" s="26"/>
      <c r="UU146" s="26"/>
      <c r="UV146" s="26"/>
      <c r="UW146" s="26"/>
      <c r="UX146" s="26"/>
      <c r="UY146" s="26"/>
      <c r="UZ146" s="26"/>
      <c r="VA146" s="26"/>
      <c r="VB146" s="26"/>
      <c r="VC146" s="26"/>
      <c r="VD146" s="26"/>
      <c r="VE146" s="26"/>
      <c r="VF146" s="26"/>
      <c r="VG146" s="26"/>
      <c r="VH146" s="26"/>
      <c r="VI146" s="26"/>
      <c r="VJ146" s="26"/>
      <c r="VK146" s="26"/>
      <c r="VL146" s="26"/>
      <c r="VM146" s="26"/>
      <c r="VN146" s="26"/>
      <c r="VO146" s="26"/>
      <c r="VP146" s="26"/>
      <c r="VQ146" s="26"/>
      <c r="VR146" s="26"/>
      <c r="VS146" s="26"/>
      <c r="VT146" s="26"/>
      <c r="VU146" s="26"/>
      <c r="VV146" s="26"/>
      <c r="VW146" s="26"/>
      <c r="VX146" s="26"/>
      <c r="VY146" s="26"/>
      <c r="VZ146" s="26"/>
      <c r="WA146" s="26"/>
      <c r="WB146" s="26"/>
      <c r="WC146" s="26"/>
      <c r="WD146" s="26"/>
      <c r="WE146" s="26"/>
      <c r="WF146" s="26"/>
      <c r="WG146" s="26"/>
      <c r="WH146" s="26"/>
      <c r="WI146" s="26"/>
      <c r="WJ146" s="26"/>
      <c r="WK146" s="26"/>
      <c r="WL146" s="26"/>
      <c r="WM146" s="26"/>
      <c r="WN146" s="26"/>
      <c r="WO146" s="26"/>
      <c r="WP146" s="26"/>
      <c r="WQ146" s="26"/>
      <c r="WR146" s="26"/>
      <c r="WS146" s="26"/>
      <c r="WT146" s="26"/>
      <c r="WU146" s="26"/>
      <c r="WV146" s="26"/>
      <c r="WW146" s="26"/>
      <c r="WX146" s="26"/>
      <c r="WY146" s="26"/>
      <c r="WZ146" s="26"/>
      <c r="XA146" s="26"/>
      <c r="XB146" s="26"/>
      <c r="XC146" s="26"/>
      <c r="XD146" s="26"/>
      <c r="XE146" s="26"/>
      <c r="XF146" s="26"/>
      <c r="XG146" s="26"/>
      <c r="XH146" s="26"/>
      <c r="XI146" s="26"/>
      <c r="XJ146" s="26"/>
      <c r="XK146" s="26"/>
      <c r="XL146" s="26"/>
      <c r="XM146" s="26"/>
      <c r="XN146" s="26"/>
      <c r="XO146" s="26"/>
      <c r="XP146" s="26"/>
      <c r="XQ146" s="26"/>
      <c r="XR146" s="26"/>
      <c r="XS146" s="26"/>
      <c r="XT146" s="26"/>
      <c r="XU146" s="26"/>
      <c r="XV146" s="26"/>
      <c r="XW146" s="26"/>
      <c r="XX146" s="26"/>
      <c r="XY146" s="26"/>
      <c r="XZ146" s="26"/>
      <c r="YA146" s="26"/>
      <c r="YB146" s="26"/>
      <c r="YC146" s="26"/>
      <c r="YD146" s="26"/>
      <c r="YE146" s="26"/>
      <c r="YF146" s="26"/>
      <c r="YG146" s="26"/>
      <c r="YH146" s="26"/>
      <c r="YI146" s="26"/>
      <c r="YJ146" s="26"/>
      <c r="YK146" s="26"/>
      <c r="YL146" s="26"/>
      <c r="YM146" s="26"/>
      <c r="YN146" s="26"/>
      <c r="YO146" s="26"/>
      <c r="YP146" s="26"/>
      <c r="YQ146" s="26"/>
      <c r="YR146" s="26"/>
      <c r="YS146" s="26"/>
      <c r="YT146" s="26"/>
      <c r="YU146" s="26"/>
      <c r="YV146" s="26"/>
      <c r="YW146" s="26"/>
      <c r="YX146" s="26"/>
      <c r="YY146" s="26"/>
      <c r="YZ146" s="26"/>
      <c r="ZA146" s="26"/>
      <c r="ZB146" s="26"/>
      <c r="ZC146" s="26"/>
      <c r="ZD146" s="26"/>
      <c r="ZE146" s="26"/>
      <c r="ZF146" s="26"/>
      <c r="ZG146" s="26"/>
      <c r="ZH146" s="26"/>
      <c r="ZI146" s="26"/>
      <c r="ZJ146" s="26"/>
      <c r="ZK146" s="26"/>
      <c r="ZL146" s="26"/>
      <c r="ZM146" s="26"/>
      <c r="ZN146" s="26"/>
      <c r="ZO146" s="26"/>
      <c r="ZP146" s="26"/>
      <c r="ZQ146" s="26"/>
      <c r="ZR146" s="26"/>
      <c r="ZS146" s="26"/>
      <c r="ZT146" s="26"/>
      <c r="ZU146" s="26"/>
      <c r="ZV146" s="26"/>
      <c r="ZW146" s="26"/>
      <c r="ZX146" s="26"/>
      <c r="ZY146" s="26"/>
      <c r="ZZ146" s="26"/>
      <c r="AAA146" s="26"/>
      <c r="AAB146" s="26"/>
      <c r="AAC146" s="26"/>
      <c r="AAD146" s="26"/>
      <c r="AAE146" s="26"/>
      <c r="AAF146" s="26"/>
      <c r="AAG146" s="26"/>
      <c r="AAH146" s="26"/>
      <c r="AAI146" s="26"/>
      <c r="AAJ146" s="26"/>
      <c r="AAK146" s="26"/>
      <c r="AAL146" s="26"/>
      <c r="AAM146" s="26"/>
      <c r="AAN146" s="26"/>
      <c r="AAO146" s="26"/>
      <c r="AAP146" s="26"/>
      <c r="AAQ146" s="26"/>
      <c r="AAR146" s="26"/>
      <c r="AAS146" s="26"/>
      <c r="AAT146" s="26"/>
      <c r="AAU146" s="26"/>
      <c r="AAV146" s="26"/>
      <c r="AAW146" s="26"/>
      <c r="AAX146" s="26"/>
      <c r="AAY146" s="26"/>
      <c r="AAZ146" s="26"/>
      <c r="ABA146" s="26"/>
      <c r="ABB146" s="26"/>
      <c r="ABC146" s="26"/>
      <c r="ABD146" s="26"/>
      <c r="ABE146" s="26"/>
      <c r="ABF146" s="26"/>
      <c r="ABG146" s="26"/>
      <c r="ABH146" s="26"/>
      <c r="ABI146" s="26"/>
      <c r="ABJ146" s="26"/>
      <c r="ABK146" s="26"/>
      <c r="ABL146" s="26"/>
      <c r="ABM146" s="26"/>
      <c r="ABN146" s="26"/>
      <c r="ABO146" s="26"/>
      <c r="ABP146" s="26"/>
      <c r="ABQ146" s="26"/>
      <c r="ABR146" s="26"/>
      <c r="ABS146" s="26"/>
      <c r="ABT146" s="26"/>
      <c r="ABU146" s="26"/>
      <c r="ABV146" s="26"/>
      <c r="ABW146" s="26"/>
      <c r="ABX146" s="26"/>
      <c r="ABY146" s="26"/>
      <c r="ABZ146" s="26"/>
      <c r="ACA146" s="26"/>
      <c r="ACB146" s="26"/>
      <c r="ACC146" s="26"/>
      <c r="ACD146" s="26"/>
      <c r="ACE146" s="26"/>
      <c r="ACF146" s="26"/>
      <c r="ACG146" s="26"/>
      <c r="ACH146" s="26"/>
      <c r="ACI146" s="26"/>
      <c r="ACJ146" s="26"/>
      <c r="ACK146" s="26"/>
      <c r="ACL146" s="26"/>
      <c r="ACM146" s="26"/>
      <c r="ACN146" s="26"/>
      <c r="ACO146" s="26"/>
      <c r="ACP146" s="26"/>
      <c r="ACQ146" s="26"/>
      <c r="ACR146" s="26"/>
      <c r="ACS146" s="26"/>
      <c r="ACT146" s="26"/>
      <c r="ACU146" s="26"/>
      <c r="ACV146" s="26"/>
      <c r="ACW146" s="26"/>
      <c r="ACX146" s="26"/>
      <c r="ACY146" s="26"/>
      <c r="ACZ146" s="26"/>
      <c r="ADA146" s="26"/>
      <c r="ADB146" s="26"/>
      <c r="ADC146" s="26"/>
      <c r="ADD146" s="26"/>
      <c r="ADE146" s="26"/>
      <c r="ADF146" s="26"/>
      <c r="ADG146" s="26"/>
      <c r="ADH146" s="26"/>
      <c r="ADI146" s="26"/>
      <c r="ADJ146" s="26"/>
      <c r="ADK146" s="26"/>
      <c r="ADL146" s="26"/>
      <c r="ADM146" s="26"/>
      <c r="ADN146" s="26"/>
      <c r="ADO146" s="26"/>
      <c r="ADP146" s="26"/>
      <c r="ADQ146" s="26"/>
      <c r="ADR146" s="26"/>
      <c r="ADS146" s="26"/>
      <c r="ADT146" s="26"/>
      <c r="ADU146" s="26"/>
      <c r="ADV146" s="26"/>
      <c r="ADW146" s="26"/>
      <c r="ADX146" s="26"/>
      <c r="ADY146" s="26"/>
      <c r="ADZ146" s="26"/>
      <c r="AEA146" s="26"/>
      <c r="AEB146" s="26"/>
      <c r="AEC146" s="26"/>
      <c r="AED146" s="26"/>
      <c r="AEE146" s="26"/>
      <c r="AEF146" s="26"/>
      <c r="AEG146" s="26"/>
      <c r="AEH146" s="26"/>
      <c r="AEI146" s="26"/>
      <c r="AEJ146" s="26"/>
      <c r="AEK146" s="26"/>
      <c r="AEL146" s="26"/>
      <c r="AEM146" s="26"/>
      <c r="AEN146" s="26"/>
      <c r="AEO146" s="26"/>
      <c r="AEP146" s="26"/>
      <c r="AEQ146" s="26"/>
      <c r="AER146" s="26"/>
      <c r="AES146" s="26"/>
      <c r="AET146" s="26"/>
      <c r="AEU146" s="26"/>
      <c r="AEV146" s="26"/>
      <c r="AEW146" s="26"/>
      <c r="AEX146" s="26"/>
      <c r="AEY146" s="26"/>
      <c r="AEZ146" s="26"/>
      <c r="AFA146" s="26"/>
      <c r="AFB146" s="26"/>
      <c r="AFC146" s="26"/>
      <c r="AFD146" s="26"/>
      <c r="AFE146" s="26"/>
      <c r="AFF146" s="26"/>
      <c r="AFG146" s="26"/>
      <c r="AFH146" s="26"/>
      <c r="AFI146" s="26"/>
      <c r="AFJ146" s="26"/>
      <c r="AFK146" s="26"/>
      <c r="AFL146" s="26"/>
      <c r="AFM146" s="26"/>
      <c r="AFN146" s="26"/>
      <c r="AFO146" s="26"/>
      <c r="AFP146" s="26"/>
      <c r="AFQ146" s="26"/>
      <c r="AFR146" s="26"/>
      <c r="AFS146" s="26"/>
      <c r="AFT146" s="26"/>
      <c r="AFU146" s="26"/>
      <c r="AFV146" s="26"/>
      <c r="AFW146" s="26"/>
      <c r="AFX146" s="26"/>
      <c r="AFY146" s="26"/>
      <c r="AFZ146" s="26"/>
      <c r="AGA146" s="26"/>
      <c r="AGB146" s="26"/>
      <c r="AGC146" s="26"/>
      <c r="AGD146" s="26"/>
      <c r="AGE146" s="26"/>
      <c r="AGF146" s="26"/>
      <c r="AGG146" s="26"/>
      <c r="AGH146" s="26"/>
      <c r="AGI146" s="26"/>
      <c r="AGJ146" s="26"/>
      <c r="AGK146" s="26"/>
      <c r="AGL146" s="26"/>
      <c r="AGM146" s="26"/>
      <c r="AGN146" s="26"/>
      <c r="AGO146" s="26"/>
      <c r="AGP146" s="26"/>
      <c r="AGQ146" s="26"/>
      <c r="AGR146" s="26"/>
      <c r="AGS146" s="26"/>
      <c r="AGT146" s="26"/>
      <c r="AGU146" s="26"/>
      <c r="AGV146" s="26"/>
      <c r="AGW146" s="26"/>
      <c r="AGX146" s="26"/>
      <c r="AGY146" s="26"/>
      <c r="AGZ146" s="26"/>
      <c r="AHA146" s="26"/>
      <c r="AHB146" s="26"/>
      <c r="AHC146" s="26"/>
      <c r="AHD146" s="26"/>
      <c r="AHE146" s="26"/>
      <c r="AHF146" s="26"/>
      <c r="AHG146" s="26"/>
      <c r="AHH146" s="26"/>
      <c r="AHI146" s="26"/>
      <c r="AHJ146" s="26"/>
      <c r="AHK146" s="26"/>
      <c r="AHL146" s="26"/>
      <c r="AHM146" s="26"/>
      <c r="AHN146" s="26"/>
      <c r="AHO146" s="26"/>
      <c r="AHP146" s="26"/>
      <c r="AHQ146" s="26"/>
      <c r="AHR146" s="26"/>
      <c r="AHS146" s="26"/>
      <c r="AHT146" s="26"/>
      <c r="AHU146" s="26"/>
      <c r="AHV146" s="26"/>
      <c r="AHW146" s="26"/>
      <c r="AHX146" s="26"/>
      <c r="AHY146" s="26"/>
      <c r="AHZ146" s="26"/>
      <c r="AIA146" s="26"/>
      <c r="AIB146" s="26"/>
      <c r="AIC146" s="26"/>
      <c r="AID146" s="26"/>
      <c r="AIE146" s="26"/>
      <c r="AIF146" s="26"/>
      <c r="AIG146" s="26"/>
      <c r="AIH146" s="26"/>
      <c r="AII146" s="26"/>
      <c r="AIJ146" s="26"/>
      <c r="AIK146" s="26"/>
      <c r="AIL146" s="26"/>
      <c r="AIM146" s="26"/>
      <c r="AIN146" s="26"/>
      <c r="AIO146" s="26"/>
      <c r="AIP146" s="26"/>
      <c r="AIQ146" s="26"/>
      <c r="AIR146" s="26"/>
      <c r="AIS146" s="26"/>
      <c r="AIT146" s="26"/>
      <c r="AIU146" s="26"/>
      <c r="AIV146" s="26"/>
      <c r="AIW146" s="26"/>
      <c r="AIX146" s="26"/>
      <c r="AIY146" s="26"/>
      <c r="AIZ146" s="26"/>
      <c r="AJA146" s="26"/>
      <c r="AJB146" s="26"/>
      <c r="AJC146" s="26"/>
      <c r="AJD146" s="26"/>
      <c r="AJE146" s="26"/>
      <c r="AJF146" s="26"/>
      <c r="AJG146" s="26"/>
      <c r="AJH146" s="26"/>
      <c r="AJI146" s="26"/>
      <c r="AJJ146" s="26"/>
      <c r="AJK146" s="26"/>
      <c r="AJL146" s="26"/>
      <c r="AJM146" s="26"/>
      <c r="AJN146" s="26"/>
      <c r="AJO146" s="26"/>
      <c r="AJP146" s="26"/>
      <c r="AJQ146" s="26"/>
      <c r="AJR146" s="26"/>
      <c r="AJS146" s="26"/>
      <c r="AJT146" s="26"/>
      <c r="AJU146" s="26"/>
      <c r="AJV146" s="26"/>
      <c r="AJW146" s="26"/>
      <c r="AJX146" s="26"/>
      <c r="AJY146" s="26"/>
      <c r="AJZ146" s="26"/>
      <c r="AKA146" s="26"/>
      <c r="AKB146" s="26"/>
      <c r="AKC146" s="26"/>
      <c r="AKD146" s="26"/>
      <c r="AKE146" s="26"/>
      <c r="AKF146" s="26"/>
      <c r="AKG146" s="26"/>
      <c r="AKH146" s="26"/>
      <c r="AKI146" s="26"/>
      <c r="AKJ146" s="26"/>
      <c r="AKK146" s="26"/>
      <c r="AKL146" s="26"/>
      <c r="AKM146" s="26"/>
      <c r="AKN146" s="26"/>
      <c r="AKO146" s="26"/>
      <c r="AKP146" s="26"/>
      <c r="AKQ146" s="26"/>
      <c r="AKR146" s="26"/>
      <c r="AKS146" s="26"/>
      <c r="AKT146" s="26"/>
      <c r="AKU146" s="26"/>
      <c r="AKV146" s="26"/>
      <c r="AKW146" s="26"/>
      <c r="AKX146" s="26"/>
      <c r="AKY146" s="26"/>
      <c r="AKZ146" s="26"/>
      <c r="ALA146" s="26"/>
      <c r="ALB146" s="26"/>
      <c r="ALC146" s="26"/>
      <c r="ALD146" s="26"/>
      <c r="ALE146" s="26"/>
      <c r="ALF146" s="26"/>
      <c r="ALG146" s="26"/>
      <c r="ALH146" s="26"/>
      <c r="ALI146" s="26"/>
      <c r="ALJ146" s="26"/>
      <c r="ALK146" s="26"/>
      <c r="ALL146" s="26"/>
      <c r="ALM146" s="26"/>
      <c r="ALN146" s="26"/>
      <c r="ALO146" s="26"/>
      <c r="ALP146" s="26"/>
      <c r="ALQ146" s="26"/>
      <c r="ALR146" s="26"/>
      <c r="ALS146" s="26"/>
      <c r="ALT146" s="26"/>
      <c r="ALU146" s="26"/>
      <c r="ALV146" s="26"/>
      <c r="ALW146" s="26"/>
      <c r="ALX146" s="26"/>
      <c r="ALY146" s="26"/>
      <c r="ALZ146" s="26"/>
      <c r="AMA146" s="26"/>
      <c r="AMB146" s="26"/>
      <c r="AMC146" s="26"/>
      <c r="AMD146" s="26"/>
      <c r="AME146" s="26"/>
      <c r="AMF146" s="26"/>
    </row>
    <row r="147" spans="1:1022">
      <c r="A147" s="15" t="s">
        <v>121</v>
      </c>
      <c r="B147" s="37" t="s">
        <v>453</v>
      </c>
      <c r="C147" s="37" t="s">
        <v>454</v>
      </c>
      <c r="D147" s="37"/>
      <c r="E147" s="38"/>
      <c r="F147" s="37" t="s">
        <v>455</v>
      </c>
      <c r="G147" s="37" t="s">
        <v>454</v>
      </c>
      <c r="H147" s="39">
        <v>1</v>
      </c>
      <c r="I147" s="84" t="s">
        <v>23</v>
      </c>
      <c r="J147" s="40">
        <f>$J$2*H147</f>
        <v>3050</v>
      </c>
      <c r="K147" s="21" t="s">
        <v>456</v>
      </c>
      <c r="L147" s="41">
        <v>42195</v>
      </c>
      <c r="M147" s="41">
        <v>42216</v>
      </c>
      <c r="N147" s="106" t="s">
        <v>398</v>
      </c>
      <c r="O147" s="27"/>
      <c r="P147" s="50"/>
      <c r="Q147" s="26"/>
      <c r="R147" s="78"/>
      <c r="S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  <c r="TK147" s="26"/>
      <c r="TL147" s="26"/>
      <c r="TM147" s="26"/>
      <c r="TN147" s="26"/>
      <c r="TO147" s="26"/>
      <c r="TP147" s="26"/>
      <c r="TQ147" s="26"/>
      <c r="TR147" s="26"/>
      <c r="TS147" s="26"/>
      <c r="TT147" s="26"/>
      <c r="TU147" s="26"/>
      <c r="TV147" s="26"/>
      <c r="TW147" s="26"/>
      <c r="TX147" s="26"/>
      <c r="TY147" s="26"/>
      <c r="TZ147" s="26"/>
      <c r="UA147" s="26"/>
      <c r="UB147" s="26"/>
      <c r="UC147" s="26"/>
      <c r="UD147" s="26"/>
      <c r="UE147" s="26"/>
      <c r="UF147" s="26"/>
      <c r="UG147" s="26"/>
      <c r="UH147" s="26"/>
      <c r="UI147" s="26"/>
      <c r="UJ147" s="26"/>
      <c r="UK147" s="26"/>
      <c r="UL147" s="26"/>
      <c r="UM147" s="26"/>
      <c r="UN147" s="26"/>
      <c r="UO147" s="26"/>
      <c r="UP147" s="26"/>
      <c r="UQ147" s="26"/>
      <c r="UR147" s="26"/>
      <c r="US147" s="26"/>
      <c r="UT147" s="26"/>
      <c r="UU147" s="26"/>
      <c r="UV147" s="26"/>
      <c r="UW147" s="26"/>
      <c r="UX147" s="26"/>
      <c r="UY147" s="26"/>
      <c r="UZ147" s="26"/>
      <c r="VA147" s="26"/>
      <c r="VB147" s="26"/>
      <c r="VC147" s="26"/>
      <c r="VD147" s="26"/>
      <c r="VE147" s="26"/>
      <c r="VF147" s="26"/>
      <c r="VG147" s="26"/>
      <c r="VH147" s="26"/>
      <c r="VI147" s="26"/>
      <c r="VJ147" s="26"/>
      <c r="VK147" s="26"/>
      <c r="VL147" s="26"/>
      <c r="VM147" s="26"/>
      <c r="VN147" s="26"/>
      <c r="VO147" s="26"/>
      <c r="VP147" s="26"/>
      <c r="VQ147" s="26"/>
      <c r="VR147" s="26"/>
      <c r="VS147" s="26"/>
      <c r="VT147" s="26"/>
      <c r="VU147" s="26"/>
      <c r="VV147" s="26"/>
      <c r="VW147" s="26"/>
      <c r="VX147" s="26"/>
      <c r="VY147" s="26"/>
      <c r="VZ147" s="26"/>
      <c r="WA147" s="26"/>
      <c r="WB147" s="26"/>
      <c r="WC147" s="26"/>
      <c r="WD147" s="26"/>
      <c r="WE147" s="26"/>
      <c r="WF147" s="26"/>
      <c r="WG147" s="26"/>
      <c r="WH147" s="26"/>
      <c r="WI147" s="26"/>
      <c r="WJ147" s="26"/>
      <c r="WK147" s="26"/>
      <c r="WL147" s="26"/>
      <c r="WM147" s="26"/>
      <c r="WN147" s="26"/>
      <c r="WO147" s="26"/>
      <c r="WP147" s="26"/>
      <c r="WQ147" s="26"/>
      <c r="WR147" s="26"/>
      <c r="WS147" s="26"/>
      <c r="WT147" s="26"/>
      <c r="WU147" s="26"/>
      <c r="WV147" s="26"/>
      <c r="WW147" s="26"/>
      <c r="WX147" s="26"/>
      <c r="WY147" s="26"/>
      <c r="WZ147" s="26"/>
      <c r="XA147" s="26"/>
      <c r="XB147" s="26"/>
      <c r="XC147" s="26"/>
      <c r="XD147" s="26"/>
      <c r="XE147" s="26"/>
      <c r="XF147" s="26"/>
      <c r="XG147" s="26"/>
      <c r="XH147" s="26"/>
      <c r="XI147" s="26"/>
      <c r="XJ147" s="26"/>
      <c r="XK147" s="26"/>
      <c r="XL147" s="26"/>
      <c r="XM147" s="26"/>
      <c r="XN147" s="26"/>
      <c r="XO147" s="26"/>
      <c r="XP147" s="26"/>
      <c r="XQ147" s="26"/>
      <c r="XR147" s="26"/>
      <c r="XS147" s="26"/>
      <c r="XT147" s="26"/>
      <c r="XU147" s="26"/>
      <c r="XV147" s="26"/>
      <c r="XW147" s="26"/>
      <c r="XX147" s="26"/>
      <c r="XY147" s="26"/>
      <c r="XZ147" s="26"/>
      <c r="YA147" s="26"/>
      <c r="YB147" s="26"/>
      <c r="YC147" s="26"/>
      <c r="YD147" s="26"/>
      <c r="YE147" s="26"/>
      <c r="YF147" s="26"/>
      <c r="YG147" s="26"/>
      <c r="YH147" s="26"/>
      <c r="YI147" s="26"/>
      <c r="YJ147" s="26"/>
      <c r="YK147" s="26"/>
      <c r="YL147" s="26"/>
      <c r="YM147" s="26"/>
      <c r="YN147" s="26"/>
      <c r="YO147" s="26"/>
      <c r="YP147" s="26"/>
      <c r="YQ147" s="26"/>
      <c r="YR147" s="26"/>
      <c r="YS147" s="26"/>
      <c r="YT147" s="26"/>
      <c r="YU147" s="26"/>
      <c r="YV147" s="26"/>
      <c r="YW147" s="26"/>
      <c r="YX147" s="26"/>
      <c r="YY147" s="26"/>
      <c r="YZ147" s="26"/>
      <c r="ZA147" s="26"/>
      <c r="ZB147" s="26"/>
      <c r="ZC147" s="26"/>
      <c r="ZD147" s="26"/>
      <c r="ZE147" s="26"/>
      <c r="ZF147" s="26"/>
      <c r="ZG147" s="26"/>
      <c r="ZH147" s="26"/>
      <c r="ZI147" s="26"/>
      <c r="ZJ147" s="26"/>
      <c r="ZK147" s="26"/>
      <c r="ZL147" s="26"/>
      <c r="ZM147" s="26"/>
      <c r="ZN147" s="26"/>
      <c r="ZO147" s="26"/>
      <c r="ZP147" s="26"/>
      <c r="ZQ147" s="26"/>
      <c r="ZR147" s="26"/>
      <c r="ZS147" s="26"/>
      <c r="ZT147" s="26"/>
      <c r="ZU147" s="26"/>
      <c r="ZV147" s="26"/>
      <c r="ZW147" s="26"/>
      <c r="ZX147" s="26"/>
      <c r="ZY147" s="26"/>
      <c r="ZZ147" s="26"/>
      <c r="AAA147" s="26"/>
      <c r="AAB147" s="26"/>
      <c r="AAC147" s="26"/>
      <c r="AAD147" s="26"/>
      <c r="AAE147" s="26"/>
      <c r="AAF147" s="26"/>
      <c r="AAG147" s="26"/>
      <c r="AAH147" s="26"/>
      <c r="AAI147" s="26"/>
      <c r="AAJ147" s="26"/>
      <c r="AAK147" s="26"/>
      <c r="AAL147" s="26"/>
      <c r="AAM147" s="26"/>
      <c r="AAN147" s="26"/>
      <c r="AAO147" s="26"/>
      <c r="AAP147" s="26"/>
      <c r="AAQ147" s="26"/>
      <c r="AAR147" s="26"/>
      <c r="AAS147" s="26"/>
      <c r="AAT147" s="26"/>
      <c r="AAU147" s="26"/>
      <c r="AAV147" s="26"/>
      <c r="AAW147" s="26"/>
      <c r="AAX147" s="26"/>
      <c r="AAY147" s="26"/>
      <c r="AAZ147" s="26"/>
      <c r="ABA147" s="26"/>
      <c r="ABB147" s="26"/>
      <c r="ABC147" s="26"/>
      <c r="ABD147" s="26"/>
      <c r="ABE147" s="26"/>
      <c r="ABF147" s="26"/>
      <c r="ABG147" s="26"/>
      <c r="ABH147" s="26"/>
      <c r="ABI147" s="26"/>
      <c r="ABJ147" s="26"/>
      <c r="ABK147" s="26"/>
      <c r="ABL147" s="26"/>
      <c r="ABM147" s="26"/>
      <c r="ABN147" s="26"/>
      <c r="ABO147" s="26"/>
      <c r="ABP147" s="26"/>
      <c r="ABQ147" s="26"/>
      <c r="ABR147" s="26"/>
      <c r="ABS147" s="26"/>
      <c r="ABT147" s="26"/>
      <c r="ABU147" s="26"/>
      <c r="ABV147" s="26"/>
      <c r="ABW147" s="26"/>
      <c r="ABX147" s="26"/>
      <c r="ABY147" s="26"/>
      <c r="ABZ147" s="26"/>
      <c r="ACA147" s="26"/>
      <c r="ACB147" s="26"/>
      <c r="ACC147" s="26"/>
      <c r="ACD147" s="26"/>
      <c r="ACE147" s="26"/>
      <c r="ACF147" s="26"/>
      <c r="ACG147" s="26"/>
      <c r="ACH147" s="26"/>
      <c r="ACI147" s="26"/>
      <c r="ACJ147" s="26"/>
      <c r="ACK147" s="26"/>
      <c r="ACL147" s="26"/>
      <c r="ACM147" s="26"/>
      <c r="ACN147" s="26"/>
      <c r="ACO147" s="26"/>
      <c r="ACP147" s="26"/>
      <c r="ACQ147" s="26"/>
      <c r="ACR147" s="26"/>
      <c r="ACS147" s="26"/>
      <c r="ACT147" s="26"/>
      <c r="ACU147" s="26"/>
      <c r="ACV147" s="26"/>
      <c r="ACW147" s="26"/>
      <c r="ACX147" s="26"/>
      <c r="ACY147" s="26"/>
      <c r="ACZ147" s="26"/>
      <c r="ADA147" s="26"/>
      <c r="ADB147" s="26"/>
      <c r="ADC147" s="26"/>
      <c r="ADD147" s="26"/>
      <c r="ADE147" s="26"/>
      <c r="ADF147" s="26"/>
      <c r="ADG147" s="26"/>
      <c r="ADH147" s="26"/>
      <c r="ADI147" s="26"/>
      <c r="ADJ147" s="26"/>
      <c r="ADK147" s="26"/>
      <c r="ADL147" s="26"/>
      <c r="ADM147" s="26"/>
      <c r="ADN147" s="26"/>
      <c r="ADO147" s="26"/>
      <c r="ADP147" s="26"/>
      <c r="ADQ147" s="26"/>
      <c r="ADR147" s="26"/>
      <c r="ADS147" s="26"/>
      <c r="ADT147" s="26"/>
      <c r="ADU147" s="26"/>
      <c r="ADV147" s="26"/>
      <c r="ADW147" s="26"/>
      <c r="ADX147" s="26"/>
      <c r="ADY147" s="26"/>
      <c r="ADZ147" s="26"/>
      <c r="AEA147" s="26"/>
      <c r="AEB147" s="26"/>
      <c r="AEC147" s="26"/>
      <c r="AED147" s="26"/>
      <c r="AEE147" s="26"/>
      <c r="AEF147" s="26"/>
      <c r="AEG147" s="26"/>
      <c r="AEH147" s="26"/>
      <c r="AEI147" s="26"/>
      <c r="AEJ147" s="26"/>
      <c r="AEK147" s="26"/>
      <c r="AEL147" s="26"/>
      <c r="AEM147" s="26"/>
      <c r="AEN147" s="26"/>
      <c r="AEO147" s="26"/>
      <c r="AEP147" s="26"/>
      <c r="AEQ147" s="26"/>
      <c r="AER147" s="26"/>
      <c r="AES147" s="26"/>
      <c r="AET147" s="26"/>
      <c r="AEU147" s="26"/>
      <c r="AEV147" s="26"/>
      <c r="AEW147" s="26"/>
      <c r="AEX147" s="26"/>
      <c r="AEY147" s="26"/>
      <c r="AEZ147" s="26"/>
      <c r="AFA147" s="26"/>
      <c r="AFB147" s="26"/>
      <c r="AFC147" s="26"/>
      <c r="AFD147" s="26"/>
      <c r="AFE147" s="26"/>
      <c r="AFF147" s="26"/>
      <c r="AFG147" s="26"/>
      <c r="AFH147" s="26"/>
      <c r="AFI147" s="26"/>
      <c r="AFJ147" s="26"/>
      <c r="AFK147" s="26"/>
      <c r="AFL147" s="26"/>
      <c r="AFM147" s="26"/>
      <c r="AFN147" s="26"/>
      <c r="AFO147" s="26"/>
      <c r="AFP147" s="26"/>
      <c r="AFQ147" s="26"/>
      <c r="AFR147" s="26"/>
      <c r="AFS147" s="26"/>
      <c r="AFT147" s="26"/>
      <c r="AFU147" s="26"/>
      <c r="AFV147" s="26"/>
      <c r="AFW147" s="26"/>
      <c r="AFX147" s="26"/>
      <c r="AFY147" s="26"/>
      <c r="AFZ147" s="26"/>
      <c r="AGA147" s="26"/>
      <c r="AGB147" s="26"/>
      <c r="AGC147" s="26"/>
      <c r="AGD147" s="26"/>
      <c r="AGE147" s="26"/>
      <c r="AGF147" s="26"/>
      <c r="AGG147" s="26"/>
      <c r="AGH147" s="26"/>
      <c r="AGI147" s="26"/>
      <c r="AGJ147" s="26"/>
      <c r="AGK147" s="26"/>
      <c r="AGL147" s="26"/>
      <c r="AGM147" s="26"/>
      <c r="AGN147" s="26"/>
      <c r="AGO147" s="26"/>
      <c r="AGP147" s="26"/>
      <c r="AGQ147" s="26"/>
      <c r="AGR147" s="26"/>
      <c r="AGS147" s="26"/>
      <c r="AGT147" s="26"/>
      <c r="AGU147" s="26"/>
      <c r="AGV147" s="26"/>
      <c r="AGW147" s="26"/>
      <c r="AGX147" s="26"/>
      <c r="AGY147" s="26"/>
      <c r="AGZ147" s="26"/>
      <c r="AHA147" s="26"/>
      <c r="AHB147" s="26"/>
      <c r="AHC147" s="26"/>
      <c r="AHD147" s="26"/>
      <c r="AHE147" s="26"/>
      <c r="AHF147" s="26"/>
      <c r="AHG147" s="26"/>
      <c r="AHH147" s="26"/>
      <c r="AHI147" s="26"/>
      <c r="AHJ147" s="26"/>
      <c r="AHK147" s="26"/>
      <c r="AHL147" s="26"/>
      <c r="AHM147" s="26"/>
      <c r="AHN147" s="26"/>
      <c r="AHO147" s="26"/>
      <c r="AHP147" s="26"/>
      <c r="AHQ147" s="26"/>
      <c r="AHR147" s="26"/>
      <c r="AHS147" s="26"/>
      <c r="AHT147" s="26"/>
      <c r="AHU147" s="26"/>
      <c r="AHV147" s="26"/>
      <c r="AHW147" s="26"/>
      <c r="AHX147" s="26"/>
      <c r="AHY147" s="26"/>
      <c r="AHZ147" s="26"/>
      <c r="AIA147" s="26"/>
      <c r="AIB147" s="26"/>
      <c r="AIC147" s="26"/>
      <c r="AID147" s="26"/>
      <c r="AIE147" s="26"/>
      <c r="AIF147" s="26"/>
      <c r="AIG147" s="26"/>
      <c r="AIH147" s="26"/>
      <c r="AII147" s="26"/>
      <c r="AIJ147" s="26"/>
      <c r="AIK147" s="26"/>
      <c r="AIL147" s="26"/>
      <c r="AIM147" s="26"/>
      <c r="AIN147" s="26"/>
      <c r="AIO147" s="26"/>
      <c r="AIP147" s="26"/>
      <c r="AIQ147" s="26"/>
      <c r="AIR147" s="26"/>
      <c r="AIS147" s="26"/>
      <c r="AIT147" s="26"/>
      <c r="AIU147" s="26"/>
      <c r="AIV147" s="26"/>
      <c r="AIW147" s="26"/>
      <c r="AIX147" s="26"/>
      <c r="AIY147" s="26"/>
      <c r="AIZ147" s="26"/>
      <c r="AJA147" s="26"/>
      <c r="AJB147" s="26"/>
      <c r="AJC147" s="26"/>
      <c r="AJD147" s="26"/>
      <c r="AJE147" s="26"/>
      <c r="AJF147" s="26"/>
      <c r="AJG147" s="26"/>
      <c r="AJH147" s="26"/>
      <c r="AJI147" s="26"/>
      <c r="AJJ147" s="26"/>
      <c r="AJK147" s="26"/>
      <c r="AJL147" s="26"/>
      <c r="AJM147" s="26"/>
      <c r="AJN147" s="26"/>
      <c r="AJO147" s="26"/>
      <c r="AJP147" s="26"/>
      <c r="AJQ147" s="26"/>
      <c r="AJR147" s="26"/>
      <c r="AJS147" s="26"/>
      <c r="AJT147" s="26"/>
      <c r="AJU147" s="26"/>
      <c r="AJV147" s="26"/>
      <c r="AJW147" s="26"/>
      <c r="AJX147" s="26"/>
      <c r="AJY147" s="26"/>
      <c r="AJZ147" s="26"/>
      <c r="AKA147" s="26"/>
      <c r="AKB147" s="26"/>
      <c r="AKC147" s="26"/>
      <c r="AKD147" s="26"/>
      <c r="AKE147" s="26"/>
      <c r="AKF147" s="26"/>
      <c r="AKG147" s="26"/>
      <c r="AKH147" s="26"/>
      <c r="AKI147" s="26"/>
      <c r="AKJ147" s="26"/>
      <c r="AKK147" s="26"/>
      <c r="AKL147" s="26"/>
      <c r="AKM147" s="26"/>
      <c r="AKN147" s="26"/>
      <c r="AKO147" s="26"/>
      <c r="AKP147" s="26"/>
      <c r="AKQ147" s="26"/>
      <c r="AKR147" s="26"/>
      <c r="AKS147" s="26"/>
      <c r="AKT147" s="26"/>
      <c r="AKU147" s="26"/>
      <c r="AKV147" s="26"/>
      <c r="AKW147" s="26"/>
      <c r="AKX147" s="26"/>
      <c r="AKY147" s="26"/>
      <c r="AKZ147" s="26"/>
      <c r="ALA147" s="26"/>
      <c r="ALB147" s="26"/>
      <c r="ALC147" s="26"/>
      <c r="ALD147" s="26"/>
      <c r="ALE147" s="26"/>
      <c r="ALF147" s="26"/>
      <c r="ALG147" s="26"/>
      <c r="ALH147" s="26"/>
      <c r="ALI147" s="26"/>
      <c r="ALJ147" s="26"/>
      <c r="ALK147" s="26"/>
      <c r="ALL147" s="26"/>
      <c r="ALM147" s="26"/>
      <c r="ALN147" s="26"/>
      <c r="ALO147" s="26"/>
      <c r="ALP147" s="26"/>
      <c r="ALQ147" s="26"/>
      <c r="ALR147" s="26"/>
      <c r="ALS147" s="26"/>
      <c r="ALT147" s="26"/>
      <c r="ALU147" s="26"/>
      <c r="ALV147" s="26"/>
      <c r="ALW147" s="26"/>
      <c r="ALX147" s="26"/>
      <c r="ALY147" s="26"/>
      <c r="ALZ147" s="26"/>
      <c r="AMA147" s="26"/>
      <c r="AMB147" s="26"/>
      <c r="AMC147" s="26"/>
      <c r="AMD147" s="26"/>
      <c r="AME147" s="26"/>
      <c r="AMF147" s="26"/>
      <c r="AMH147" s="46"/>
    </row>
    <row r="148" spans="1:1022">
      <c r="A148" s="15" t="s">
        <v>18</v>
      </c>
      <c r="B148" s="37" t="s">
        <v>457</v>
      </c>
      <c r="C148" s="37" t="s">
        <v>458</v>
      </c>
      <c r="D148" s="37"/>
      <c r="E148" s="38"/>
      <c r="F148" s="37" t="s">
        <v>459</v>
      </c>
      <c r="G148" s="39"/>
      <c r="H148" s="39">
        <v>1</v>
      </c>
      <c r="I148" s="37" t="s">
        <v>23</v>
      </c>
      <c r="J148" s="40">
        <f>$J$2*H148</f>
        <v>3050</v>
      </c>
      <c r="K148" s="166" t="s">
        <v>460</v>
      </c>
      <c r="L148" s="167">
        <v>42163</v>
      </c>
      <c r="M148" s="168">
        <v>42312</v>
      </c>
      <c r="N148" s="34" t="s">
        <v>461</v>
      </c>
      <c r="O148" s="53"/>
      <c r="P148" s="50"/>
      <c r="Q148" s="27"/>
      <c r="R148" s="50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  <c r="JJ148" s="27"/>
      <c r="JK148" s="27"/>
      <c r="JL148" s="27"/>
      <c r="JM148" s="27"/>
      <c r="JN148" s="27"/>
      <c r="JO148" s="27"/>
      <c r="JP148" s="27"/>
      <c r="JQ148" s="27"/>
      <c r="JR148" s="27"/>
      <c r="JS148" s="27"/>
      <c r="JT148" s="27"/>
      <c r="JU148" s="27"/>
      <c r="JV148" s="27"/>
      <c r="JW148" s="27"/>
      <c r="JX148" s="27"/>
      <c r="JY148" s="27"/>
      <c r="JZ148" s="27"/>
      <c r="KA148" s="27"/>
      <c r="KB148" s="27"/>
      <c r="KC148" s="27"/>
      <c r="KD148" s="27"/>
      <c r="KE148" s="27"/>
      <c r="KF148" s="27"/>
      <c r="KG148" s="27"/>
      <c r="KH148" s="27"/>
      <c r="KI148" s="27"/>
      <c r="KJ148" s="27"/>
      <c r="KK148" s="27"/>
      <c r="KL148" s="27"/>
      <c r="KM148" s="27"/>
      <c r="KN148" s="27"/>
      <c r="KO148" s="27"/>
      <c r="KP148" s="27"/>
      <c r="KQ148" s="27"/>
      <c r="KR148" s="27"/>
      <c r="KS148" s="27"/>
      <c r="KT148" s="27"/>
      <c r="KU148" s="27"/>
      <c r="KV148" s="27"/>
      <c r="KW148" s="27"/>
      <c r="KX148" s="27"/>
      <c r="KY148" s="27"/>
      <c r="KZ148" s="27"/>
      <c r="LA148" s="27"/>
      <c r="LB148" s="27"/>
      <c r="LC148" s="27"/>
      <c r="LD148" s="27"/>
      <c r="LE148" s="27"/>
      <c r="LF148" s="27"/>
      <c r="LG148" s="27"/>
      <c r="LH148" s="27"/>
      <c r="LI148" s="27"/>
      <c r="LJ148" s="27"/>
      <c r="LK148" s="27"/>
      <c r="LL148" s="27"/>
      <c r="LM148" s="27"/>
      <c r="LN148" s="27"/>
      <c r="LO148" s="27"/>
      <c r="LP148" s="27"/>
      <c r="LQ148" s="27"/>
      <c r="LR148" s="27"/>
      <c r="LS148" s="27"/>
      <c r="LT148" s="27"/>
      <c r="LU148" s="27"/>
      <c r="LV148" s="27"/>
      <c r="LW148" s="27"/>
      <c r="LX148" s="27"/>
      <c r="LY148" s="27"/>
      <c r="LZ148" s="27"/>
      <c r="MA148" s="27"/>
      <c r="MB148" s="27"/>
      <c r="MC148" s="27"/>
      <c r="MD148" s="27"/>
      <c r="ME148" s="27"/>
      <c r="MF148" s="27"/>
      <c r="MG148" s="27"/>
      <c r="MH148" s="27"/>
      <c r="MI148" s="27"/>
      <c r="MJ148" s="27"/>
      <c r="MK148" s="27"/>
      <c r="ML148" s="27"/>
      <c r="MM148" s="27"/>
      <c r="MN148" s="27"/>
      <c r="MO148" s="27"/>
      <c r="MP148" s="27"/>
      <c r="MQ148" s="27"/>
      <c r="MR148" s="27"/>
      <c r="MS148" s="27"/>
      <c r="MT148" s="27"/>
      <c r="MU148" s="27"/>
      <c r="MV148" s="27"/>
      <c r="MW148" s="27"/>
      <c r="MX148" s="27"/>
      <c r="MY148" s="27"/>
      <c r="MZ148" s="27"/>
      <c r="NA148" s="27"/>
      <c r="NB148" s="27"/>
      <c r="NC148" s="27"/>
      <c r="ND148" s="27"/>
      <c r="NE148" s="27"/>
      <c r="NF148" s="27"/>
      <c r="NG148" s="27"/>
      <c r="NH148" s="27"/>
      <c r="NI148" s="27"/>
      <c r="NJ148" s="27"/>
      <c r="NK148" s="27"/>
      <c r="NL148" s="27"/>
      <c r="NM148" s="27"/>
      <c r="NN148" s="27"/>
      <c r="NO148" s="27"/>
      <c r="NP148" s="27"/>
      <c r="NQ148" s="27"/>
      <c r="NR148" s="27"/>
      <c r="NS148" s="27"/>
      <c r="NT148" s="27"/>
      <c r="NU148" s="27"/>
      <c r="NV148" s="27"/>
      <c r="NW148" s="27"/>
      <c r="NX148" s="27"/>
      <c r="NY148" s="27"/>
      <c r="NZ148" s="27"/>
      <c r="OA148" s="27"/>
      <c r="OB148" s="27"/>
      <c r="OC148" s="27"/>
      <c r="OD148" s="27"/>
      <c r="OE148" s="27"/>
      <c r="OF148" s="27"/>
      <c r="OG148" s="27"/>
      <c r="OH148" s="27"/>
      <c r="OI148" s="27"/>
      <c r="OJ148" s="27"/>
      <c r="OK148" s="27"/>
      <c r="OL148" s="27"/>
      <c r="OM148" s="27"/>
      <c r="ON148" s="27"/>
      <c r="OO148" s="27"/>
      <c r="OP148" s="27"/>
      <c r="OQ148" s="27"/>
      <c r="OR148" s="27"/>
      <c r="OS148" s="27"/>
      <c r="OT148" s="27"/>
      <c r="OU148" s="27"/>
      <c r="OV148" s="27"/>
      <c r="OW148" s="27"/>
      <c r="OX148" s="27"/>
      <c r="OY148" s="27"/>
      <c r="OZ148" s="27"/>
      <c r="PA148" s="27"/>
      <c r="PB148" s="27"/>
      <c r="PC148" s="27"/>
      <c r="PD148" s="27"/>
      <c r="PE148" s="27"/>
      <c r="PF148" s="27"/>
      <c r="PG148" s="27"/>
      <c r="PH148" s="27"/>
      <c r="PI148" s="27"/>
      <c r="PJ148" s="27"/>
      <c r="PK148" s="27"/>
      <c r="PL148" s="27"/>
      <c r="PM148" s="27"/>
      <c r="PN148" s="27"/>
      <c r="PO148" s="27"/>
      <c r="PP148" s="27"/>
      <c r="PQ148" s="27"/>
      <c r="PR148" s="27"/>
      <c r="PS148" s="27"/>
      <c r="PT148" s="27"/>
      <c r="PU148" s="27"/>
      <c r="PV148" s="27"/>
      <c r="PW148" s="27"/>
      <c r="PX148" s="27"/>
      <c r="PY148" s="27"/>
      <c r="PZ148" s="27"/>
      <c r="QA148" s="27"/>
      <c r="QB148" s="27"/>
      <c r="QC148" s="27"/>
      <c r="QD148" s="27"/>
      <c r="QE148" s="27"/>
      <c r="QF148" s="27"/>
      <c r="QG148" s="27"/>
      <c r="QH148" s="27"/>
      <c r="QI148" s="27"/>
      <c r="QJ148" s="27"/>
      <c r="QK148" s="27"/>
      <c r="QL148" s="27"/>
      <c r="QM148" s="27"/>
      <c r="QN148" s="27"/>
      <c r="QO148" s="27"/>
      <c r="QP148" s="27"/>
      <c r="QQ148" s="27"/>
      <c r="QR148" s="27"/>
      <c r="QS148" s="27"/>
      <c r="QT148" s="27"/>
      <c r="QU148" s="27"/>
      <c r="QV148" s="27"/>
      <c r="QW148" s="27"/>
      <c r="QX148" s="27"/>
      <c r="QY148" s="27"/>
      <c r="QZ148" s="27"/>
      <c r="RA148" s="27"/>
      <c r="RB148" s="27"/>
      <c r="RC148" s="27"/>
      <c r="RD148" s="27"/>
      <c r="RE148" s="27"/>
      <c r="RF148" s="27"/>
      <c r="RG148" s="27"/>
      <c r="RH148" s="27"/>
      <c r="RI148" s="27"/>
      <c r="RJ148" s="27"/>
      <c r="RK148" s="27"/>
      <c r="RL148" s="27"/>
      <c r="RM148" s="27"/>
      <c r="RN148" s="27"/>
      <c r="RO148" s="27"/>
      <c r="RP148" s="27"/>
      <c r="RQ148" s="27"/>
      <c r="RR148" s="27"/>
      <c r="RS148" s="27"/>
      <c r="RT148" s="27"/>
      <c r="RU148" s="27"/>
      <c r="RV148" s="27"/>
      <c r="RW148" s="27"/>
      <c r="RX148" s="27"/>
      <c r="RY148" s="27"/>
      <c r="RZ148" s="27"/>
      <c r="SA148" s="27"/>
      <c r="SB148" s="27"/>
      <c r="SC148" s="27"/>
      <c r="SD148" s="27"/>
      <c r="SE148" s="27"/>
      <c r="SF148" s="27"/>
      <c r="SG148" s="27"/>
      <c r="SH148" s="27"/>
      <c r="SI148" s="27"/>
      <c r="SJ148" s="27"/>
      <c r="SK148" s="27"/>
      <c r="SL148" s="27"/>
      <c r="SM148" s="27"/>
      <c r="SN148" s="27"/>
      <c r="SO148" s="27"/>
      <c r="SP148" s="27"/>
      <c r="SQ148" s="27"/>
      <c r="SR148" s="27"/>
      <c r="SS148" s="27"/>
      <c r="ST148" s="27"/>
      <c r="SU148" s="27"/>
      <c r="SV148" s="27"/>
      <c r="SW148" s="27"/>
      <c r="SX148" s="27"/>
      <c r="SY148" s="27"/>
      <c r="SZ148" s="27"/>
      <c r="TA148" s="27"/>
      <c r="TB148" s="27"/>
      <c r="TC148" s="27"/>
      <c r="TD148" s="27"/>
      <c r="TE148" s="27"/>
      <c r="TF148" s="27"/>
      <c r="TG148" s="27"/>
      <c r="TH148" s="27"/>
      <c r="TI148" s="27"/>
      <c r="TJ148" s="27"/>
      <c r="TK148" s="27"/>
      <c r="TL148" s="27"/>
      <c r="TM148" s="27"/>
      <c r="TN148" s="27"/>
      <c r="TO148" s="27"/>
      <c r="TP148" s="27"/>
      <c r="TQ148" s="27"/>
      <c r="TR148" s="27"/>
      <c r="TS148" s="27"/>
      <c r="TT148" s="27"/>
      <c r="TU148" s="27"/>
      <c r="TV148" s="27"/>
      <c r="TW148" s="27"/>
      <c r="TX148" s="27"/>
      <c r="TY148" s="27"/>
      <c r="TZ148" s="27"/>
      <c r="UA148" s="27"/>
      <c r="UB148" s="27"/>
      <c r="UC148" s="27"/>
      <c r="UD148" s="27"/>
      <c r="UE148" s="27"/>
      <c r="UF148" s="27"/>
      <c r="UG148" s="27"/>
      <c r="UH148" s="27"/>
      <c r="UI148" s="27"/>
      <c r="UJ148" s="27"/>
      <c r="UK148" s="27"/>
      <c r="UL148" s="27"/>
      <c r="UM148" s="27"/>
      <c r="UN148" s="27"/>
      <c r="UO148" s="27"/>
      <c r="UP148" s="27"/>
      <c r="UQ148" s="27"/>
      <c r="UR148" s="27"/>
      <c r="US148" s="27"/>
      <c r="UT148" s="27"/>
      <c r="UU148" s="27"/>
      <c r="UV148" s="27"/>
      <c r="UW148" s="27"/>
      <c r="UX148" s="27"/>
      <c r="UY148" s="27"/>
      <c r="UZ148" s="27"/>
      <c r="VA148" s="27"/>
      <c r="VB148" s="27"/>
      <c r="VC148" s="27"/>
      <c r="VD148" s="27"/>
      <c r="VE148" s="27"/>
      <c r="VF148" s="27"/>
      <c r="VG148" s="27"/>
      <c r="VH148" s="27"/>
      <c r="VI148" s="27"/>
      <c r="VJ148" s="27"/>
      <c r="VK148" s="27"/>
      <c r="VL148" s="27"/>
      <c r="VM148" s="27"/>
      <c r="VN148" s="27"/>
      <c r="VO148" s="27"/>
      <c r="VP148" s="27"/>
      <c r="VQ148" s="27"/>
      <c r="VR148" s="27"/>
      <c r="VS148" s="27"/>
      <c r="VT148" s="27"/>
      <c r="VU148" s="27"/>
      <c r="VV148" s="27"/>
      <c r="VW148" s="27"/>
      <c r="VX148" s="27"/>
      <c r="VY148" s="27"/>
      <c r="VZ148" s="27"/>
      <c r="WA148" s="27"/>
      <c r="WB148" s="27"/>
      <c r="WC148" s="27"/>
      <c r="WD148" s="27"/>
      <c r="WE148" s="27"/>
      <c r="WF148" s="27"/>
      <c r="WG148" s="27"/>
      <c r="WH148" s="27"/>
      <c r="WI148" s="27"/>
      <c r="WJ148" s="27"/>
      <c r="WK148" s="27"/>
      <c r="WL148" s="27"/>
      <c r="WM148" s="27"/>
      <c r="WN148" s="27"/>
      <c r="WO148" s="27"/>
      <c r="WP148" s="27"/>
      <c r="WQ148" s="27"/>
      <c r="WR148" s="27"/>
      <c r="WS148" s="27"/>
      <c r="WT148" s="27"/>
      <c r="WU148" s="27"/>
      <c r="WV148" s="27"/>
      <c r="WW148" s="27"/>
      <c r="WX148" s="27"/>
      <c r="WY148" s="27"/>
      <c r="WZ148" s="27"/>
      <c r="XA148" s="27"/>
      <c r="XB148" s="27"/>
      <c r="XC148" s="27"/>
      <c r="XD148" s="27"/>
      <c r="XE148" s="27"/>
      <c r="XF148" s="27"/>
      <c r="XG148" s="27"/>
      <c r="XH148" s="27"/>
      <c r="XI148" s="27"/>
      <c r="XJ148" s="27"/>
      <c r="XK148" s="27"/>
      <c r="XL148" s="27"/>
      <c r="XM148" s="27"/>
      <c r="XN148" s="27"/>
      <c r="XO148" s="27"/>
      <c r="XP148" s="27"/>
      <c r="XQ148" s="27"/>
      <c r="XR148" s="27"/>
      <c r="XS148" s="27"/>
      <c r="XT148" s="27"/>
      <c r="XU148" s="27"/>
      <c r="XV148" s="27"/>
      <c r="XW148" s="27"/>
      <c r="XX148" s="27"/>
      <c r="XY148" s="27"/>
      <c r="XZ148" s="27"/>
      <c r="YA148" s="27"/>
      <c r="YB148" s="27"/>
      <c r="YC148" s="27"/>
      <c r="YD148" s="27"/>
      <c r="YE148" s="27"/>
      <c r="YF148" s="27"/>
      <c r="YG148" s="27"/>
      <c r="YH148" s="27"/>
      <c r="YI148" s="27"/>
      <c r="YJ148" s="27"/>
      <c r="YK148" s="27"/>
      <c r="YL148" s="27"/>
      <c r="YM148" s="27"/>
      <c r="YN148" s="27"/>
      <c r="YO148" s="27"/>
      <c r="YP148" s="27"/>
      <c r="YQ148" s="27"/>
      <c r="YR148" s="27"/>
      <c r="YS148" s="27"/>
      <c r="YT148" s="27"/>
      <c r="YU148" s="27"/>
      <c r="YV148" s="27"/>
      <c r="YW148" s="27"/>
      <c r="YX148" s="27"/>
      <c r="YY148" s="27"/>
      <c r="YZ148" s="27"/>
      <c r="ZA148" s="27"/>
      <c r="ZB148" s="27"/>
      <c r="ZC148" s="27"/>
      <c r="ZD148" s="27"/>
      <c r="ZE148" s="27"/>
      <c r="ZF148" s="27"/>
      <c r="ZG148" s="27"/>
      <c r="ZH148" s="27"/>
      <c r="ZI148" s="27"/>
      <c r="ZJ148" s="27"/>
      <c r="ZK148" s="27"/>
      <c r="ZL148" s="27"/>
      <c r="ZM148" s="27"/>
      <c r="ZN148" s="27"/>
      <c r="ZO148" s="27"/>
      <c r="ZP148" s="27"/>
      <c r="ZQ148" s="27"/>
      <c r="ZR148" s="27"/>
      <c r="ZS148" s="27"/>
      <c r="ZT148" s="27"/>
      <c r="ZU148" s="27"/>
      <c r="ZV148" s="27"/>
      <c r="ZW148" s="27"/>
      <c r="ZX148" s="27"/>
      <c r="ZY148" s="27"/>
      <c r="ZZ148" s="27"/>
      <c r="AAA148" s="27"/>
      <c r="AAB148" s="27"/>
      <c r="AAC148" s="27"/>
      <c r="AAD148" s="27"/>
      <c r="AAE148" s="27"/>
      <c r="AAF148" s="27"/>
      <c r="AAG148" s="27"/>
      <c r="AAH148" s="27"/>
      <c r="AAI148" s="27"/>
      <c r="AAJ148" s="27"/>
      <c r="AAK148" s="27"/>
      <c r="AAL148" s="27"/>
      <c r="AAM148" s="27"/>
      <c r="AAN148" s="27"/>
      <c r="AAO148" s="27"/>
      <c r="AAP148" s="27"/>
      <c r="AAQ148" s="27"/>
      <c r="AAR148" s="27"/>
      <c r="AAS148" s="27"/>
      <c r="AAT148" s="27"/>
      <c r="AAU148" s="27"/>
      <c r="AAV148" s="27"/>
      <c r="AAW148" s="27"/>
      <c r="AAX148" s="27"/>
      <c r="AAY148" s="27"/>
      <c r="AAZ148" s="27"/>
      <c r="ABA148" s="27"/>
      <c r="ABB148" s="27"/>
      <c r="ABC148" s="27"/>
      <c r="ABD148" s="27"/>
      <c r="ABE148" s="27"/>
      <c r="ABF148" s="27"/>
      <c r="ABG148" s="27"/>
      <c r="ABH148" s="27"/>
      <c r="ABI148" s="27"/>
      <c r="ABJ148" s="27"/>
      <c r="ABK148" s="27"/>
      <c r="ABL148" s="27"/>
      <c r="ABM148" s="27"/>
      <c r="ABN148" s="27"/>
      <c r="ABO148" s="27"/>
      <c r="ABP148" s="27"/>
      <c r="ABQ148" s="27"/>
      <c r="ABR148" s="27"/>
      <c r="ABS148" s="27"/>
      <c r="ABT148" s="27"/>
      <c r="ABU148" s="27"/>
      <c r="ABV148" s="27"/>
      <c r="ABW148" s="27"/>
      <c r="ABX148" s="27"/>
      <c r="ABY148" s="27"/>
      <c r="ABZ148" s="27"/>
      <c r="ACA148" s="27"/>
      <c r="ACB148" s="27"/>
      <c r="ACC148" s="27"/>
      <c r="ACD148" s="27"/>
      <c r="ACE148" s="27"/>
      <c r="ACF148" s="27"/>
      <c r="ACG148" s="27"/>
      <c r="ACH148" s="27"/>
      <c r="ACI148" s="27"/>
      <c r="ACJ148" s="27"/>
      <c r="ACK148" s="27"/>
      <c r="ACL148" s="27"/>
      <c r="ACM148" s="27"/>
      <c r="ACN148" s="27"/>
      <c r="ACO148" s="27"/>
      <c r="ACP148" s="27"/>
      <c r="ACQ148" s="27"/>
      <c r="ACR148" s="27"/>
      <c r="ACS148" s="27"/>
      <c r="ACT148" s="27"/>
      <c r="ACU148" s="27"/>
      <c r="ACV148" s="27"/>
      <c r="ACW148" s="27"/>
      <c r="ACX148" s="27"/>
      <c r="ACY148" s="27"/>
      <c r="ACZ148" s="27"/>
      <c r="ADA148" s="27"/>
      <c r="ADB148" s="27"/>
      <c r="ADC148" s="27"/>
      <c r="ADD148" s="27"/>
      <c r="ADE148" s="27"/>
      <c r="ADF148" s="27"/>
      <c r="ADG148" s="27"/>
      <c r="ADH148" s="27"/>
      <c r="ADI148" s="27"/>
      <c r="ADJ148" s="27"/>
      <c r="ADK148" s="27"/>
      <c r="ADL148" s="27"/>
      <c r="ADM148" s="27"/>
      <c r="ADN148" s="27"/>
      <c r="ADO148" s="27"/>
      <c r="ADP148" s="27"/>
      <c r="ADQ148" s="27"/>
      <c r="ADR148" s="27"/>
      <c r="ADS148" s="27"/>
      <c r="ADT148" s="27"/>
      <c r="ADU148" s="27"/>
      <c r="ADV148" s="27"/>
      <c r="ADW148" s="27"/>
      <c r="ADX148" s="27"/>
      <c r="ADY148" s="27"/>
      <c r="ADZ148" s="27"/>
      <c r="AEA148" s="27"/>
      <c r="AEB148" s="27"/>
      <c r="AEC148" s="27"/>
      <c r="AED148" s="27"/>
      <c r="AEE148" s="27"/>
      <c r="AEF148" s="27"/>
      <c r="AEG148" s="27"/>
      <c r="AEH148" s="27"/>
      <c r="AEI148" s="27"/>
      <c r="AEJ148" s="27"/>
      <c r="AEK148" s="27"/>
      <c r="AEL148" s="27"/>
      <c r="AEM148" s="27"/>
      <c r="AEN148" s="27"/>
      <c r="AEO148" s="27"/>
      <c r="AEP148" s="27"/>
      <c r="AEQ148" s="27"/>
      <c r="AER148" s="27"/>
      <c r="AES148" s="27"/>
      <c r="AET148" s="27"/>
      <c r="AEU148" s="27"/>
      <c r="AEV148" s="27"/>
      <c r="AEW148" s="27"/>
      <c r="AEX148" s="27"/>
      <c r="AEY148" s="27"/>
      <c r="AEZ148" s="27"/>
      <c r="AFA148" s="27"/>
      <c r="AFB148" s="27"/>
      <c r="AFC148" s="27"/>
      <c r="AFD148" s="27"/>
      <c r="AFE148" s="27"/>
      <c r="AFF148" s="27"/>
      <c r="AFG148" s="27"/>
      <c r="AFH148" s="27"/>
      <c r="AFI148" s="27"/>
      <c r="AFJ148" s="27"/>
      <c r="AFK148" s="27"/>
      <c r="AFL148" s="27"/>
      <c r="AFM148" s="27"/>
      <c r="AFN148" s="27"/>
      <c r="AFO148" s="27"/>
      <c r="AFP148" s="27"/>
      <c r="AFQ148" s="27"/>
      <c r="AFR148" s="27"/>
      <c r="AFS148" s="27"/>
      <c r="AFT148" s="27"/>
      <c r="AFU148" s="27"/>
      <c r="AFV148" s="27"/>
      <c r="AFW148" s="27"/>
      <c r="AFX148" s="27"/>
      <c r="AFY148" s="27"/>
      <c r="AFZ148" s="27"/>
      <c r="AGA148" s="27"/>
      <c r="AGB148" s="27"/>
      <c r="AGC148" s="27"/>
      <c r="AGD148" s="27"/>
      <c r="AGE148" s="27"/>
      <c r="AGF148" s="27"/>
      <c r="AGG148" s="27"/>
      <c r="AGH148" s="27"/>
      <c r="AGI148" s="27"/>
      <c r="AGJ148" s="27"/>
      <c r="AGK148" s="27"/>
      <c r="AGL148" s="27"/>
      <c r="AGM148" s="27"/>
      <c r="AGN148" s="27"/>
      <c r="AGO148" s="27"/>
      <c r="AGP148" s="27"/>
      <c r="AGQ148" s="27"/>
      <c r="AGR148" s="27"/>
      <c r="AGS148" s="27"/>
      <c r="AGT148" s="27"/>
      <c r="AGU148" s="27"/>
      <c r="AGV148" s="27"/>
      <c r="AGW148" s="27"/>
      <c r="AGX148" s="27"/>
      <c r="AGY148" s="27"/>
      <c r="AGZ148" s="27"/>
      <c r="AHA148" s="27"/>
      <c r="AHB148" s="27"/>
      <c r="AHC148" s="27"/>
      <c r="AHD148" s="27"/>
      <c r="AHE148" s="27"/>
      <c r="AHF148" s="27"/>
      <c r="AHG148" s="27"/>
      <c r="AHH148" s="27"/>
      <c r="AHI148" s="27"/>
      <c r="AHJ148" s="27"/>
      <c r="AHK148" s="27"/>
      <c r="AHL148" s="27"/>
      <c r="AHM148" s="27"/>
      <c r="AHN148" s="27"/>
      <c r="AHO148" s="27"/>
      <c r="AHP148" s="27"/>
      <c r="AHQ148" s="27"/>
      <c r="AHR148" s="27"/>
      <c r="AHS148" s="27"/>
      <c r="AHT148" s="27"/>
      <c r="AHU148" s="27"/>
      <c r="AHV148" s="27"/>
      <c r="AHW148" s="27"/>
      <c r="AHX148" s="27"/>
      <c r="AHY148" s="27"/>
      <c r="AHZ148" s="27"/>
      <c r="AIA148" s="27"/>
      <c r="AIB148" s="27"/>
      <c r="AIC148" s="27"/>
      <c r="AID148" s="27"/>
      <c r="AIE148" s="27"/>
      <c r="AIF148" s="27"/>
      <c r="AIG148" s="27"/>
      <c r="AIH148" s="27"/>
      <c r="AII148" s="27"/>
      <c r="AIJ148" s="27"/>
      <c r="AIK148" s="27"/>
      <c r="AIL148" s="27"/>
      <c r="AIM148" s="27"/>
      <c r="AIN148" s="27"/>
      <c r="AIO148" s="27"/>
      <c r="AIP148" s="27"/>
      <c r="AIQ148" s="27"/>
      <c r="AIR148" s="27"/>
      <c r="AIS148" s="27"/>
      <c r="AIT148" s="27"/>
      <c r="AIU148" s="27"/>
      <c r="AIV148" s="27"/>
      <c r="AIW148" s="27"/>
      <c r="AIX148" s="27"/>
      <c r="AIY148" s="27"/>
      <c r="AIZ148" s="27"/>
      <c r="AJA148" s="27"/>
      <c r="AJB148" s="27"/>
      <c r="AJC148" s="27"/>
      <c r="AJD148" s="27"/>
      <c r="AJE148" s="27"/>
      <c r="AJF148" s="27"/>
      <c r="AJG148" s="27"/>
      <c r="AJH148" s="27"/>
      <c r="AJI148" s="27"/>
      <c r="AJJ148" s="27"/>
      <c r="AJK148" s="27"/>
      <c r="AJL148" s="27"/>
      <c r="AJM148" s="27"/>
      <c r="AJN148" s="27"/>
      <c r="AJO148" s="27"/>
      <c r="AJP148" s="27"/>
      <c r="AJQ148" s="27"/>
      <c r="AJR148" s="27"/>
      <c r="AJS148" s="27"/>
      <c r="AJT148" s="27"/>
      <c r="AJU148" s="27"/>
      <c r="AJV148" s="27"/>
      <c r="AJW148" s="27"/>
      <c r="AJX148" s="27"/>
      <c r="AJY148" s="27"/>
      <c r="AJZ148" s="27"/>
      <c r="AKA148" s="27"/>
      <c r="AKB148" s="27"/>
      <c r="AKC148" s="27"/>
      <c r="AKD148" s="27"/>
      <c r="AKE148" s="27"/>
      <c r="AKF148" s="27"/>
      <c r="AKG148" s="27"/>
      <c r="AKH148" s="27"/>
      <c r="AKI148" s="27"/>
      <c r="AKJ148" s="27"/>
      <c r="AKK148" s="27"/>
      <c r="AKL148" s="27"/>
      <c r="AKM148" s="27"/>
      <c r="AKN148" s="27"/>
      <c r="AKO148" s="27"/>
      <c r="AKP148" s="27"/>
      <c r="AKQ148" s="27"/>
      <c r="AKR148" s="27"/>
      <c r="AKS148" s="27"/>
      <c r="AKT148" s="27"/>
      <c r="AKU148" s="27"/>
      <c r="AKV148" s="27"/>
      <c r="AKW148" s="27"/>
      <c r="AKX148" s="27"/>
      <c r="AKY148" s="27"/>
      <c r="AKZ148" s="27"/>
      <c r="ALA148" s="27"/>
      <c r="ALB148" s="27"/>
      <c r="ALC148" s="27"/>
      <c r="ALD148" s="27"/>
      <c r="ALE148" s="27"/>
      <c r="ALF148" s="27"/>
      <c r="ALG148" s="27"/>
      <c r="ALH148" s="27"/>
      <c r="ALI148" s="27"/>
      <c r="ALJ148" s="27"/>
      <c r="ALK148" s="27"/>
      <c r="ALL148" s="27"/>
      <c r="ALM148" s="27"/>
      <c r="ALN148" s="27"/>
      <c r="ALO148" s="27"/>
      <c r="ALP148" s="27"/>
      <c r="ALQ148" s="27"/>
      <c r="ALR148" s="27"/>
      <c r="ALS148" s="27"/>
      <c r="ALT148" s="27"/>
      <c r="ALU148" s="27"/>
      <c r="ALV148" s="27"/>
      <c r="ALW148" s="27"/>
      <c r="ALX148" s="27"/>
      <c r="ALY148" s="27"/>
      <c r="ALZ148" s="27"/>
      <c r="AMA148" s="27"/>
      <c r="AMB148" s="27"/>
      <c r="AMC148" s="27"/>
      <c r="AMD148" s="27"/>
      <c r="AME148" s="27"/>
      <c r="AMF148" s="27"/>
    </row>
    <row r="149" spans="1:1022">
      <c r="A149" s="15"/>
      <c r="B149" s="37"/>
      <c r="C149" s="37"/>
      <c r="D149" s="37"/>
      <c r="E149" s="38"/>
      <c r="F149" s="37"/>
      <c r="G149" s="39"/>
      <c r="H149" s="39"/>
      <c r="I149" s="37"/>
      <c r="J149" s="40"/>
      <c r="K149" s="21"/>
      <c r="L149" s="41"/>
      <c r="M149" s="41"/>
      <c r="N149" s="47"/>
      <c r="O149" s="42"/>
      <c r="P149" s="50"/>
      <c r="Q149" s="26"/>
      <c r="R149" s="78"/>
      <c r="S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  <c r="TK149" s="26"/>
      <c r="TL149" s="26"/>
      <c r="TM149" s="26"/>
      <c r="TN149" s="26"/>
      <c r="TO149" s="26"/>
      <c r="TP149" s="26"/>
      <c r="TQ149" s="26"/>
      <c r="TR149" s="26"/>
      <c r="TS149" s="26"/>
      <c r="TT149" s="26"/>
      <c r="TU149" s="26"/>
      <c r="TV149" s="26"/>
      <c r="TW149" s="26"/>
      <c r="TX149" s="26"/>
      <c r="TY149" s="26"/>
      <c r="TZ149" s="26"/>
      <c r="UA149" s="26"/>
      <c r="UB149" s="26"/>
      <c r="UC149" s="26"/>
      <c r="UD149" s="26"/>
      <c r="UE149" s="26"/>
      <c r="UF149" s="26"/>
      <c r="UG149" s="26"/>
      <c r="UH149" s="26"/>
      <c r="UI149" s="26"/>
      <c r="UJ149" s="26"/>
      <c r="UK149" s="26"/>
      <c r="UL149" s="26"/>
      <c r="UM149" s="26"/>
      <c r="UN149" s="26"/>
      <c r="UO149" s="26"/>
      <c r="UP149" s="26"/>
      <c r="UQ149" s="26"/>
      <c r="UR149" s="26"/>
      <c r="US149" s="26"/>
      <c r="UT149" s="26"/>
      <c r="UU149" s="26"/>
      <c r="UV149" s="26"/>
      <c r="UW149" s="26"/>
      <c r="UX149" s="26"/>
      <c r="UY149" s="26"/>
      <c r="UZ149" s="26"/>
      <c r="VA149" s="26"/>
      <c r="VB149" s="26"/>
      <c r="VC149" s="26"/>
      <c r="VD149" s="26"/>
      <c r="VE149" s="26"/>
      <c r="VF149" s="26"/>
      <c r="VG149" s="26"/>
      <c r="VH149" s="26"/>
      <c r="VI149" s="26"/>
      <c r="VJ149" s="26"/>
      <c r="VK149" s="26"/>
      <c r="VL149" s="26"/>
      <c r="VM149" s="26"/>
      <c r="VN149" s="26"/>
      <c r="VO149" s="26"/>
      <c r="VP149" s="26"/>
      <c r="VQ149" s="26"/>
      <c r="VR149" s="26"/>
      <c r="VS149" s="26"/>
      <c r="VT149" s="26"/>
      <c r="VU149" s="26"/>
      <c r="VV149" s="26"/>
      <c r="VW149" s="26"/>
      <c r="VX149" s="26"/>
      <c r="VY149" s="26"/>
      <c r="VZ149" s="26"/>
      <c r="WA149" s="26"/>
      <c r="WB149" s="26"/>
      <c r="WC149" s="26"/>
      <c r="WD149" s="26"/>
      <c r="WE149" s="26"/>
      <c r="WF149" s="26"/>
      <c r="WG149" s="26"/>
      <c r="WH149" s="26"/>
      <c r="WI149" s="26"/>
      <c r="WJ149" s="26"/>
      <c r="WK149" s="26"/>
      <c r="WL149" s="26"/>
      <c r="WM149" s="26"/>
      <c r="WN149" s="26"/>
      <c r="WO149" s="26"/>
      <c r="WP149" s="26"/>
      <c r="WQ149" s="26"/>
      <c r="WR149" s="26"/>
      <c r="WS149" s="26"/>
      <c r="WT149" s="26"/>
      <c r="WU149" s="26"/>
      <c r="WV149" s="26"/>
      <c r="WW149" s="26"/>
      <c r="WX149" s="26"/>
      <c r="WY149" s="26"/>
      <c r="WZ149" s="26"/>
      <c r="XA149" s="26"/>
      <c r="XB149" s="26"/>
      <c r="XC149" s="26"/>
      <c r="XD149" s="26"/>
      <c r="XE149" s="26"/>
      <c r="XF149" s="26"/>
      <c r="XG149" s="26"/>
      <c r="XH149" s="26"/>
      <c r="XI149" s="26"/>
      <c r="XJ149" s="26"/>
      <c r="XK149" s="26"/>
      <c r="XL149" s="26"/>
      <c r="XM149" s="26"/>
      <c r="XN149" s="26"/>
      <c r="XO149" s="26"/>
      <c r="XP149" s="26"/>
      <c r="XQ149" s="26"/>
      <c r="XR149" s="26"/>
      <c r="XS149" s="26"/>
      <c r="XT149" s="26"/>
      <c r="XU149" s="26"/>
      <c r="XV149" s="26"/>
      <c r="XW149" s="26"/>
      <c r="XX149" s="26"/>
      <c r="XY149" s="26"/>
      <c r="XZ149" s="26"/>
      <c r="YA149" s="26"/>
      <c r="YB149" s="26"/>
      <c r="YC149" s="26"/>
      <c r="YD149" s="26"/>
      <c r="YE149" s="26"/>
      <c r="YF149" s="26"/>
      <c r="YG149" s="26"/>
      <c r="YH149" s="26"/>
      <c r="YI149" s="26"/>
      <c r="YJ149" s="26"/>
      <c r="YK149" s="26"/>
      <c r="YL149" s="26"/>
      <c r="YM149" s="26"/>
      <c r="YN149" s="26"/>
      <c r="YO149" s="26"/>
      <c r="YP149" s="26"/>
      <c r="YQ149" s="26"/>
      <c r="YR149" s="26"/>
      <c r="YS149" s="26"/>
      <c r="YT149" s="26"/>
      <c r="YU149" s="26"/>
      <c r="YV149" s="26"/>
      <c r="YW149" s="26"/>
      <c r="YX149" s="26"/>
      <c r="YY149" s="26"/>
      <c r="YZ149" s="26"/>
      <c r="ZA149" s="26"/>
      <c r="ZB149" s="26"/>
      <c r="ZC149" s="26"/>
      <c r="ZD149" s="26"/>
      <c r="ZE149" s="26"/>
      <c r="ZF149" s="26"/>
      <c r="ZG149" s="26"/>
      <c r="ZH149" s="26"/>
      <c r="ZI149" s="26"/>
      <c r="ZJ149" s="26"/>
      <c r="ZK149" s="26"/>
      <c r="ZL149" s="26"/>
      <c r="ZM149" s="26"/>
      <c r="ZN149" s="26"/>
      <c r="ZO149" s="26"/>
      <c r="ZP149" s="26"/>
      <c r="ZQ149" s="26"/>
      <c r="ZR149" s="26"/>
      <c r="ZS149" s="26"/>
      <c r="ZT149" s="26"/>
      <c r="ZU149" s="26"/>
      <c r="ZV149" s="26"/>
      <c r="ZW149" s="26"/>
      <c r="ZX149" s="26"/>
      <c r="ZY149" s="26"/>
      <c r="ZZ149" s="26"/>
      <c r="AAA149" s="26"/>
      <c r="AAB149" s="26"/>
      <c r="AAC149" s="26"/>
      <c r="AAD149" s="26"/>
      <c r="AAE149" s="26"/>
      <c r="AAF149" s="26"/>
      <c r="AAG149" s="26"/>
      <c r="AAH149" s="26"/>
      <c r="AAI149" s="26"/>
      <c r="AAJ149" s="26"/>
      <c r="AAK149" s="26"/>
      <c r="AAL149" s="26"/>
      <c r="AAM149" s="26"/>
      <c r="AAN149" s="26"/>
      <c r="AAO149" s="26"/>
      <c r="AAP149" s="26"/>
      <c r="AAQ149" s="26"/>
      <c r="AAR149" s="26"/>
      <c r="AAS149" s="26"/>
      <c r="AAT149" s="26"/>
      <c r="AAU149" s="26"/>
      <c r="AAV149" s="26"/>
      <c r="AAW149" s="26"/>
      <c r="AAX149" s="26"/>
      <c r="AAY149" s="26"/>
      <c r="AAZ149" s="26"/>
      <c r="ABA149" s="26"/>
      <c r="ABB149" s="26"/>
      <c r="ABC149" s="26"/>
      <c r="ABD149" s="26"/>
      <c r="ABE149" s="26"/>
      <c r="ABF149" s="26"/>
      <c r="ABG149" s="26"/>
      <c r="ABH149" s="26"/>
      <c r="ABI149" s="26"/>
      <c r="ABJ149" s="26"/>
      <c r="ABK149" s="26"/>
      <c r="ABL149" s="26"/>
      <c r="ABM149" s="26"/>
      <c r="ABN149" s="26"/>
      <c r="ABO149" s="26"/>
      <c r="ABP149" s="26"/>
      <c r="ABQ149" s="26"/>
      <c r="ABR149" s="26"/>
      <c r="ABS149" s="26"/>
      <c r="ABT149" s="26"/>
      <c r="ABU149" s="26"/>
      <c r="ABV149" s="26"/>
      <c r="ABW149" s="26"/>
      <c r="ABX149" s="26"/>
      <c r="ABY149" s="26"/>
      <c r="ABZ149" s="26"/>
      <c r="ACA149" s="26"/>
      <c r="ACB149" s="26"/>
      <c r="ACC149" s="26"/>
      <c r="ACD149" s="26"/>
      <c r="ACE149" s="26"/>
      <c r="ACF149" s="26"/>
      <c r="ACG149" s="26"/>
      <c r="ACH149" s="26"/>
      <c r="ACI149" s="26"/>
      <c r="ACJ149" s="26"/>
      <c r="ACK149" s="26"/>
      <c r="ACL149" s="26"/>
      <c r="ACM149" s="26"/>
      <c r="ACN149" s="26"/>
      <c r="ACO149" s="26"/>
      <c r="ACP149" s="26"/>
      <c r="ACQ149" s="26"/>
      <c r="ACR149" s="26"/>
      <c r="ACS149" s="26"/>
      <c r="ACT149" s="26"/>
      <c r="ACU149" s="26"/>
      <c r="ACV149" s="26"/>
      <c r="ACW149" s="26"/>
      <c r="ACX149" s="26"/>
      <c r="ACY149" s="26"/>
      <c r="ACZ149" s="26"/>
      <c r="ADA149" s="26"/>
      <c r="ADB149" s="26"/>
      <c r="ADC149" s="26"/>
      <c r="ADD149" s="26"/>
      <c r="ADE149" s="26"/>
      <c r="ADF149" s="26"/>
      <c r="ADG149" s="26"/>
      <c r="ADH149" s="26"/>
      <c r="ADI149" s="26"/>
      <c r="ADJ149" s="26"/>
      <c r="ADK149" s="26"/>
      <c r="ADL149" s="26"/>
      <c r="ADM149" s="26"/>
      <c r="ADN149" s="26"/>
      <c r="ADO149" s="26"/>
      <c r="ADP149" s="26"/>
      <c r="ADQ149" s="26"/>
      <c r="ADR149" s="26"/>
      <c r="ADS149" s="26"/>
      <c r="ADT149" s="26"/>
      <c r="ADU149" s="26"/>
      <c r="ADV149" s="26"/>
      <c r="ADW149" s="26"/>
      <c r="ADX149" s="26"/>
      <c r="ADY149" s="26"/>
      <c r="ADZ149" s="26"/>
      <c r="AEA149" s="26"/>
      <c r="AEB149" s="26"/>
      <c r="AEC149" s="26"/>
      <c r="AED149" s="26"/>
      <c r="AEE149" s="26"/>
      <c r="AEF149" s="26"/>
      <c r="AEG149" s="26"/>
      <c r="AEH149" s="26"/>
      <c r="AEI149" s="26"/>
      <c r="AEJ149" s="26"/>
      <c r="AEK149" s="26"/>
      <c r="AEL149" s="26"/>
      <c r="AEM149" s="26"/>
      <c r="AEN149" s="26"/>
      <c r="AEO149" s="26"/>
      <c r="AEP149" s="26"/>
      <c r="AEQ149" s="26"/>
      <c r="AER149" s="26"/>
      <c r="AES149" s="26"/>
      <c r="AET149" s="26"/>
      <c r="AEU149" s="26"/>
      <c r="AEV149" s="26"/>
      <c r="AEW149" s="26"/>
      <c r="AEX149" s="26"/>
      <c r="AEY149" s="26"/>
      <c r="AEZ149" s="26"/>
      <c r="AFA149" s="26"/>
      <c r="AFB149" s="26"/>
      <c r="AFC149" s="26"/>
      <c r="AFD149" s="26"/>
      <c r="AFE149" s="26"/>
      <c r="AFF149" s="26"/>
      <c r="AFG149" s="26"/>
      <c r="AFH149" s="26"/>
      <c r="AFI149" s="26"/>
      <c r="AFJ149" s="26"/>
      <c r="AFK149" s="26"/>
      <c r="AFL149" s="26"/>
      <c r="AFM149" s="26"/>
      <c r="AFN149" s="26"/>
      <c r="AFO149" s="26"/>
      <c r="AFP149" s="26"/>
      <c r="AFQ149" s="26"/>
      <c r="AFR149" s="26"/>
      <c r="AFS149" s="26"/>
      <c r="AFT149" s="26"/>
      <c r="AFU149" s="26"/>
      <c r="AFV149" s="26"/>
      <c r="AFW149" s="26"/>
      <c r="AFX149" s="26"/>
      <c r="AFY149" s="26"/>
      <c r="AFZ149" s="26"/>
      <c r="AGA149" s="26"/>
      <c r="AGB149" s="26"/>
      <c r="AGC149" s="26"/>
      <c r="AGD149" s="26"/>
      <c r="AGE149" s="26"/>
      <c r="AGF149" s="26"/>
      <c r="AGG149" s="26"/>
      <c r="AGH149" s="26"/>
      <c r="AGI149" s="26"/>
      <c r="AGJ149" s="26"/>
      <c r="AGK149" s="26"/>
      <c r="AGL149" s="26"/>
      <c r="AGM149" s="26"/>
      <c r="AGN149" s="26"/>
      <c r="AGO149" s="26"/>
      <c r="AGP149" s="26"/>
      <c r="AGQ149" s="26"/>
      <c r="AGR149" s="26"/>
      <c r="AGS149" s="26"/>
      <c r="AGT149" s="26"/>
      <c r="AGU149" s="26"/>
      <c r="AGV149" s="26"/>
      <c r="AGW149" s="26"/>
      <c r="AGX149" s="26"/>
      <c r="AGY149" s="26"/>
      <c r="AGZ149" s="26"/>
      <c r="AHA149" s="26"/>
      <c r="AHB149" s="26"/>
      <c r="AHC149" s="26"/>
      <c r="AHD149" s="26"/>
      <c r="AHE149" s="26"/>
      <c r="AHF149" s="26"/>
      <c r="AHG149" s="26"/>
      <c r="AHH149" s="26"/>
      <c r="AHI149" s="26"/>
      <c r="AHJ149" s="26"/>
      <c r="AHK149" s="26"/>
      <c r="AHL149" s="26"/>
      <c r="AHM149" s="26"/>
      <c r="AHN149" s="26"/>
      <c r="AHO149" s="26"/>
      <c r="AHP149" s="26"/>
      <c r="AHQ149" s="26"/>
      <c r="AHR149" s="26"/>
      <c r="AHS149" s="26"/>
      <c r="AHT149" s="26"/>
      <c r="AHU149" s="26"/>
      <c r="AHV149" s="26"/>
      <c r="AHW149" s="26"/>
      <c r="AHX149" s="26"/>
      <c r="AHY149" s="26"/>
      <c r="AHZ149" s="26"/>
      <c r="AIA149" s="26"/>
      <c r="AIB149" s="26"/>
      <c r="AIC149" s="26"/>
      <c r="AID149" s="26"/>
      <c r="AIE149" s="26"/>
      <c r="AIF149" s="26"/>
      <c r="AIG149" s="26"/>
      <c r="AIH149" s="26"/>
      <c r="AII149" s="26"/>
      <c r="AIJ149" s="26"/>
      <c r="AIK149" s="26"/>
      <c r="AIL149" s="26"/>
      <c r="AIM149" s="26"/>
      <c r="AIN149" s="26"/>
      <c r="AIO149" s="26"/>
      <c r="AIP149" s="26"/>
      <c r="AIQ149" s="26"/>
      <c r="AIR149" s="26"/>
      <c r="AIS149" s="26"/>
      <c r="AIT149" s="26"/>
      <c r="AIU149" s="26"/>
      <c r="AIV149" s="26"/>
      <c r="AIW149" s="26"/>
      <c r="AIX149" s="26"/>
      <c r="AIY149" s="26"/>
      <c r="AIZ149" s="26"/>
      <c r="AJA149" s="26"/>
      <c r="AJB149" s="26"/>
      <c r="AJC149" s="26"/>
      <c r="AJD149" s="26"/>
      <c r="AJE149" s="26"/>
      <c r="AJF149" s="26"/>
      <c r="AJG149" s="26"/>
      <c r="AJH149" s="26"/>
      <c r="AJI149" s="26"/>
      <c r="AJJ149" s="26"/>
      <c r="AJK149" s="26"/>
      <c r="AJL149" s="26"/>
      <c r="AJM149" s="26"/>
      <c r="AJN149" s="26"/>
      <c r="AJO149" s="26"/>
      <c r="AJP149" s="26"/>
      <c r="AJQ149" s="26"/>
      <c r="AJR149" s="26"/>
      <c r="AJS149" s="26"/>
      <c r="AJT149" s="26"/>
      <c r="AJU149" s="26"/>
      <c r="AJV149" s="26"/>
      <c r="AJW149" s="26"/>
      <c r="AJX149" s="26"/>
      <c r="AJY149" s="26"/>
      <c r="AJZ149" s="26"/>
      <c r="AKA149" s="26"/>
      <c r="AKB149" s="26"/>
      <c r="AKC149" s="26"/>
      <c r="AKD149" s="26"/>
      <c r="AKE149" s="26"/>
      <c r="AKF149" s="26"/>
      <c r="AKG149" s="26"/>
      <c r="AKH149" s="26"/>
      <c r="AKI149" s="26"/>
      <c r="AKJ149" s="26"/>
      <c r="AKK149" s="26"/>
      <c r="AKL149" s="26"/>
      <c r="AKM149" s="26"/>
      <c r="AKN149" s="26"/>
      <c r="AKO149" s="26"/>
      <c r="AKP149" s="26"/>
      <c r="AKQ149" s="26"/>
      <c r="AKR149" s="26"/>
      <c r="AKS149" s="26"/>
      <c r="AKT149" s="26"/>
      <c r="AKU149" s="26"/>
      <c r="AKV149" s="26"/>
      <c r="AKW149" s="26"/>
      <c r="AKX149" s="26"/>
      <c r="AKY149" s="26"/>
      <c r="AKZ149" s="26"/>
      <c r="ALA149" s="26"/>
      <c r="ALB149" s="26"/>
      <c r="ALC149" s="26"/>
      <c r="ALD149" s="26"/>
      <c r="ALE149" s="26"/>
      <c r="ALF149" s="26"/>
      <c r="ALG149" s="26"/>
      <c r="ALH149" s="26"/>
      <c r="ALI149" s="26"/>
      <c r="ALJ149" s="26"/>
      <c r="ALK149" s="26"/>
      <c r="ALL149" s="26"/>
      <c r="ALM149" s="26"/>
      <c r="ALN149" s="26"/>
      <c r="ALO149" s="26"/>
      <c r="ALP149" s="26"/>
      <c r="ALQ149" s="26"/>
      <c r="ALR149" s="26"/>
      <c r="ALS149" s="26"/>
      <c r="ALT149" s="26"/>
      <c r="ALU149" s="26"/>
      <c r="ALV149" s="26"/>
      <c r="ALW149" s="26"/>
      <c r="ALX149" s="26"/>
      <c r="ALY149" s="26"/>
      <c r="ALZ149" s="26"/>
      <c r="AMA149" s="26"/>
      <c r="AMB149" s="26"/>
      <c r="AMC149" s="26"/>
      <c r="AMD149" s="26"/>
      <c r="AME149" s="26"/>
      <c r="AMF149" s="26"/>
    </row>
    <row r="150" spans="1:1022">
      <c r="A150" s="15" t="s">
        <v>18</v>
      </c>
      <c r="B150" s="37" t="s">
        <v>462</v>
      </c>
      <c r="C150" s="37" t="s">
        <v>463</v>
      </c>
      <c r="D150" s="37"/>
      <c r="E150" s="38" t="s">
        <v>464</v>
      </c>
      <c r="F150" s="37" t="s">
        <v>465</v>
      </c>
      <c r="G150" s="39" t="s">
        <v>466</v>
      </c>
      <c r="H150" s="39">
        <v>850</v>
      </c>
      <c r="I150" s="37" t="s">
        <v>256</v>
      </c>
      <c r="J150" s="40">
        <f>$J$2*H150</f>
        <v>2592500</v>
      </c>
      <c r="K150" s="169" t="s">
        <v>467</v>
      </c>
      <c r="L150" s="41">
        <v>42185</v>
      </c>
      <c r="M150" s="41">
        <v>42257</v>
      </c>
      <c r="N150" s="47" t="s">
        <v>468</v>
      </c>
      <c r="O150" s="42" t="s">
        <v>469</v>
      </c>
      <c r="P150" s="50"/>
      <c r="Q150" s="26"/>
      <c r="R150" s="78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  <c r="TK150" s="26"/>
      <c r="TL150" s="26"/>
      <c r="TM150" s="26"/>
      <c r="TN150" s="26"/>
      <c r="TO150" s="26"/>
      <c r="TP150" s="26"/>
      <c r="TQ150" s="26"/>
      <c r="TR150" s="26"/>
      <c r="TS150" s="26"/>
      <c r="TT150" s="26"/>
      <c r="TU150" s="26"/>
      <c r="TV150" s="26"/>
      <c r="TW150" s="26"/>
      <c r="TX150" s="26"/>
      <c r="TY150" s="26"/>
      <c r="TZ150" s="26"/>
      <c r="UA150" s="26"/>
      <c r="UB150" s="26"/>
      <c r="UC150" s="26"/>
      <c r="UD150" s="26"/>
      <c r="UE150" s="26"/>
      <c r="UF150" s="26"/>
      <c r="UG150" s="26"/>
      <c r="UH150" s="26"/>
      <c r="UI150" s="26"/>
      <c r="UJ150" s="26"/>
      <c r="UK150" s="26"/>
      <c r="UL150" s="26"/>
      <c r="UM150" s="26"/>
      <c r="UN150" s="26"/>
      <c r="UO150" s="26"/>
      <c r="UP150" s="26"/>
      <c r="UQ150" s="26"/>
      <c r="UR150" s="26"/>
      <c r="US150" s="26"/>
      <c r="UT150" s="26"/>
      <c r="UU150" s="26"/>
      <c r="UV150" s="26"/>
      <c r="UW150" s="26"/>
      <c r="UX150" s="26"/>
      <c r="UY150" s="26"/>
      <c r="UZ150" s="26"/>
      <c r="VA150" s="26"/>
      <c r="VB150" s="26"/>
      <c r="VC150" s="26"/>
      <c r="VD150" s="26"/>
      <c r="VE150" s="26"/>
      <c r="VF150" s="26"/>
      <c r="VG150" s="26"/>
      <c r="VH150" s="26"/>
      <c r="VI150" s="26"/>
      <c r="VJ150" s="26"/>
      <c r="VK150" s="26"/>
      <c r="VL150" s="26"/>
      <c r="VM150" s="26"/>
      <c r="VN150" s="26"/>
      <c r="VO150" s="26"/>
      <c r="VP150" s="26"/>
      <c r="VQ150" s="26"/>
      <c r="VR150" s="26"/>
      <c r="VS150" s="26"/>
      <c r="VT150" s="26"/>
      <c r="VU150" s="26"/>
      <c r="VV150" s="26"/>
      <c r="VW150" s="26"/>
      <c r="VX150" s="26"/>
      <c r="VY150" s="26"/>
      <c r="VZ150" s="26"/>
      <c r="WA150" s="26"/>
      <c r="WB150" s="26"/>
      <c r="WC150" s="26"/>
      <c r="WD150" s="26"/>
      <c r="WE150" s="26"/>
      <c r="WF150" s="26"/>
      <c r="WG150" s="26"/>
      <c r="WH150" s="26"/>
      <c r="WI150" s="26"/>
      <c r="WJ150" s="26"/>
      <c r="WK150" s="26"/>
      <c r="WL150" s="26"/>
      <c r="WM150" s="26"/>
      <c r="WN150" s="26"/>
      <c r="WO150" s="26"/>
      <c r="WP150" s="26"/>
      <c r="WQ150" s="26"/>
      <c r="WR150" s="26"/>
      <c r="WS150" s="26"/>
      <c r="WT150" s="26"/>
      <c r="WU150" s="26"/>
      <c r="WV150" s="26"/>
      <c r="WW150" s="26"/>
      <c r="WX150" s="26"/>
      <c r="WY150" s="26"/>
      <c r="WZ150" s="26"/>
      <c r="XA150" s="26"/>
      <c r="XB150" s="26"/>
      <c r="XC150" s="26"/>
      <c r="XD150" s="26"/>
      <c r="XE150" s="26"/>
      <c r="XF150" s="26"/>
      <c r="XG150" s="26"/>
      <c r="XH150" s="26"/>
      <c r="XI150" s="26"/>
      <c r="XJ150" s="26"/>
      <c r="XK150" s="26"/>
      <c r="XL150" s="26"/>
      <c r="XM150" s="26"/>
      <c r="XN150" s="26"/>
      <c r="XO150" s="26"/>
      <c r="XP150" s="26"/>
      <c r="XQ150" s="26"/>
      <c r="XR150" s="26"/>
      <c r="XS150" s="26"/>
      <c r="XT150" s="26"/>
      <c r="XU150" s="26"/>
      <c r="XV150" s="26"/>
      <c r="XW150" s="26"/>
      <c r="XX150" s="26"/>
      <c r="XY150" s="26"/>
      <c r="XZ150" s="26"/>
      <c r="YA150" s="26"/>
      <c r="YB150" s="26"/>
      <c r="YC150" s="26"/>
      <c r="YD150" s="26"/>
      <c r="YE150" s="26"/>
      <c r="YF150" s="26"/>
      <c r="YG150" s="26"/>
      <c r="YH150" s="26"/>
      <c r="YI150" s="26"/>
      <c r="YJ150" s="26"/>
      <c r="YK150" s="26"/>
      <c r="YL150" s="26"/>
      <c r="YM150" s="26"/>
      <c r="YN150" s="26"/>
      <c r="YO150" s="26"/>
      <c r="YP150" s="26"/>
      <c r="YQ150" s="26"/>
      <c r="YR150" s="26"/>
      <c r="YS150" s="26"/>
      <c r="YT150" s="26"/>
      <c r="YU150" s="26"/>
      <c r="YV150" s="26"/>
      <c r="YW150" s="26"/>
      <c r="YX150" s="26"/>
      <c r="YY150" s="26"/>
      <c r="YZ150" s="26"/>
      <c r="ZA150" s="26"/>
      <c r="ZB150" s="26"/>
      <c r="ZC150" s="26"/>
      <c r="ZD150" s="26"/>
      <c r="ZE150" s="26"/>
      <c r="ZF150" s="26"/>
      <c r="ZG150" s="26"/>
      <c r="ZH150" s="26"/>
      <c r="ZI150" s="26"/>
      <c r="ZJ150" s="26"/>
      <c r="ZK150" s="26"/>
      <c r="ZL150" s="26"/>
      <c r="ZM150" s="26"/>
      <c r="ZN150" s="26"/>
      <c r="ZO150" s="26"/>
      <c r="ZP150" s="26"/>
      <c r="ZQ150" s="26"/>
      <c r="ZR150" s="26"/>
      <c r="ZS150" s="26"/>
      <c r="ZT150" s="26"/>
      <c r="ZU150" s="26"/>
      <c r="ZV150" s="26"/>
      <c r="ZW150" s="26"/>
      <c r="ZX150" s="26"/>
      <c r="ZY150" s="26"/>
      <c r="ZZ150" s="26"/>
      <c r="AAA150" s="26"/>
      <c r="AAB150" s="26"/>
      <c r="AAC150" s="26"/>
      <c r="AAD150" s="26"/>
      <c r="AAE150" s="26"/>
      <c r="AAF150" s="26"/>
      <c r="AAG150" s="26"/>
      <c r="AAH150" s="26"/>
      <c r="AAI150" s="26"/>
      <c r="AAJ150" s="26"/>
      <c r="AAK150" s="26"/>
      <c r="AAL150" s="26"/>
      <c r="AAM150" s="26"/>
      <c r="AAN150" s="26"/>
      <c r="AAO150" s="26"/>
      <c r="AAP150" s="26"/>
      <c r="AAQ150" s="26"/>
      <c r="AAR150" s="26"/>
      <c r="AAS150" s="26"/>
      <c r="AAT150" s="26"/>
      <c r="AAU150" s="26"/>
      <c r="AAV150" s="26"/>
      <c r="AAW150" s="26"/>
      <c r="AAX150" s="26"/>
      <c r="AAY150" s="26"/>
      <c r="AAZ150" s="26"/>
      <c r="ABA150" s="26"/>
      <c r="ABB150" s="26"/>
      <c r="ABC150" s="26"/>
      <c r="ABD150" s="26"/>
      <c r="ABE150" s="26"/>
      <c r="ABF150" s="26"/>
      <c r="ABG150" s="26"/>
      <c r="ABH150" s="26"/>
      <c r="ABI150" s="26"/>
      <c r="ABJ150" s="26"/>
      <c r="ABK150" s="26"/>
      <c r="ABL150" s="26"/>
      <c r="ABM150" s="26"/>
      <c r="ABN150" s="26"/>
      <c r="ABO150" s="26"/>
      <c r="ABP150" s="26"/>
      <c r="ABQ150" s="26"/>
      <c r="ABR150" s="26"/>
      <c r="ABS150" s="26"/>
      <c r="ABT150" s="26"/>
      <c r="ABU150" s="26"/>
      <c r="ABV150" s="26"/>
      <c r="ABW150" s="26"/>
      <c r="ABX150" s="26"/>
      <c r="ABY150" s="26"/>
      <c r="ABZ150" s="26"/>
      <c r="ACA150" s="26"/>
      <c r="ACB150" s="26"/>
      <c r="ACC150" s="26"/>
      <c r="ACD150" s="26"/>
      <c r="ACE150" s="26"/>
      <c r="ACF150" s="26"/>
      <c r="ACG150" s="26"/>
      <c r="ACH150" s="26"/>
      <c r="ACI150" s="26"/>
      <c r="ACJ150" s="26"/>
      <c r="ACK150" s="26"/>
      <c r="ACL150" s="26"/>
      <c r="ACM150" s="26"/>
      <c r="ACN150" s="26"/>
      <c r="ACO150" s="26"/>
      <c r="ACP150" s="26"/>
      <c r="ACQ150" s="26"/>
      <c r="ACR150" s="26"/>
      <c r="ACS150" s="26"/>
      <c r="ACT150" s="26"/>
      <c r="ACU150" s="26"/>
      <c r="ACV150" s="26"/>
      <c r="ACW150" s="26"/>
      <c r="ACX150" s="26"/>
      <c r="ACY150" s="26"/>
      <c r="ACZ150" s="26"/>
      <c r="ADA150" s="26"/>
      <c r="ADB150" s="26"/>
      <c r="ADC150" s="26"/>
      <c r="ADD150" s="26"/>
      <c r="ADE150" s="26"/>
      <c r="ADF150" s="26"/>
      <c r="ADG150" s="26"/>
      <c r="ADH150" s="26"/>
      <c r="ADI150" s="26"/>
      <c r="ADJ150" s="26"/>
      <c r="ADK150" s="26"/>
      <c r="ADL150" s="26"/>
      <c r="ADM150" s="26"/>
      <c r="ADN150" s="26"/>
      <c r="ADO150" s="26"/>
      <c r="ADP150" s="26"/>
      <c r="ADQ150" s="26"/>
      <c r="ADR150" s="26"/>
      <c r="ADS150" s="26"/>
      <c r="ADT150" s="26"/>
      <c r="ADU150" s="26"/>
      <c r="ADV150" s="26"/>
      <c r="ADW150" s="26"/>
      <c r="ADX150" s="26"/>
      <c r="ADY150" s="26"/>
      <c r="ADZ150" s="26"/>
      <c r="AEA150" s="26"/>
      <c r="AEB150" s="26"/>
      <c r="AEC150" s="26"/>
      <c r="AED150" s="26"/>
      <c r="AEE150" s="26"/>
      <c r="AEF150" s="26"/>
      <c r="AEG150" s="26"/>
      <c r="AEH150" s="26"/>
      <c r="AEI150" s="26"/>
      <c r="AEJ150" s="26"/>
      <c r="AEK150" s="26"/>
      <c r="AEL150" s="26"/>
      <c r="AEM150" s="26"/>
      <c r="AEN150" s="26"/>
      <c r="AEO150" s="26"/>
      <c r="AEP150" s="26"/>
      <c r="AEQ150" s="26"/>
      <c r="AER150" s="26"/>
      <c r="AES150" s="26"/>
      <c r="AET150" s="26"/>
      <c r="AEU150" s="26"/>
      <c r="AEV150" s="26"/>
      <c r="AEW150" s="26"/>
      <c r="AEX150" s="26"/>
      <c r="AEY150" s="26"/>
      <c r="AEZ150" s="26"/>
      <c r="AFA150" s="26"/>
      <c r="AFB150" s="26"/>
      <c r="AFC150" s="26"/>
      <c r="AFD150" s="26"/>
      <c r="AFE150" s="26"/>
      <c r="AFF150" s="26"/>
      <c r="AFG150" s="26"/>
      <c r="AFH150" s="26"/>
      <c r="AFI150" s="26"/>
      <c r="AFJ150" s="26"/>
      <c r="AFK150" s="26"/>
      <c r="AFL150" s="26"/>
      <c r="AFM150" s="26"/>
      <c r="AFN150" s="26"/>
      <c r="AFO150" s="26"/>
      <c r="AFP150" s="26"/>
      <c r="AFQ150" s="26"/>
      <c r="AFR150" s="26"/>
      <c r="AFS150" s="26"/>
      <c r="AFT150" s="26"/>
      <c r="AFU150" s="26"/>
      <c r="AFV150" s="26"/>
      <c r="AFW150" s="26"/>
      <c r="AFX150" s="26"/>
      <c r="AFY150" s="26"/>
      <c r="AFZ150" s="26"/>
      <c r="AGA150" s="26"/>
      <c r="AGB150" s="26"/>
      <c r="AGC150" s="26"/>
      <c r="AGD150" s="26"/>
      <c r="AGE150" s="26"/>
      <c r="AGF150" s="26"/>
      <c r="AGG150" s="26"/>
      <c r="AGH150" s="26"/>
      <c r="AGI150" s="26"/>
      <c r="AGJ150" s="26"/>
      <c r="AGK150" s="26"/>
      <c r="AGL150" s="26"/>
      <c r="AGM150" s="26"/>
      <c r="AGN150" s="26"/>
      <c r="AGO150" s="26"/>
      <c r="AGP150" s="26"/>
      <c r="AGQ150" s="26"/>
      <c r="AGR150" s="26"/>
      <c r="AGS150" s="26"/>
      <c r="AGT150" s="26"/>
      <c r="AGU150" s="26"/>
      <c r="AGV150" s="26"/>
      <c r="AGW150" s="26"/>
      <c r="AGX150" s="26"/>
      <c r="AGY150" s="26"/>
      <c r="AGZ150" s="26"/>
      <c r="AHA150" s="26"/>
      <c r="AHB150" s="26"/>
      <c r="AHC150" s="26"/>
      <c r="AHD150" s="26"/>
      <c r="AHE150" s="26"/>
      <c r="AHF150" s="26"/>
      <c r="AHG150" s="26"/>
      <c r="AHH150" s="26"/>
      <c r="AHI150" s="26"/>
      <c r="AHJ150" s="26"/>
      <c r="AHK150" s="26"/>
      <c r="AHL150" s="26"/>
      <c r="AHM150" s="26"/>
      <c r="AHN150" s="26"/>
      <c r="AHO150" s="26"/>
      <c r="AHP150" s="26"/>
      <c r="AHQ150" s="26"/>
      <c r="AHR150" s="26"/>
      <c r="AHS150" s="26"/>
      <c r="AHT150" s="26"/>
      <c r="AHU150" s="26"/>
      <c r="AHV150" s="26"/>
      <c r="AHW150" s="26"/>
      <c r="AHX150" s="26"/>
      <c r="AHY150" s="26"/>
      <c r="AHZ150" s="26"/>
      <c r="AIA150" s="26"/>
      <c r="AIB150" s="26"/>
      <c r="AIC150" s="26"/>
      <c r="AID150" s="26"/>
      <c r="AIE150" s="26"/>
      <c r="AIF150" s="26"/>
      <c r="AIG150" s="26"/>
      <c r="AIH150" s="26"/>
      <c r="AII150" s="26"/>
      <c r="AIJ150" s="26"/>
      <c r="AIK150" s="26"/>
      <c r="AIL150" s="26"/>
      <c r="AIM150" s="26"/>
      <c r="AIN150" s="26"/>
      <c r="AIO150" s="26"/>
      <c r="AIP150" s="26"/>
      <c r="AIQ150" s="26"/>
      <c r="AIR150" s="26"/>
      <c r="AIS150" s="26"/>
      <c r="AIT150" s="26"/>
      <c r="AIU150" s="26"/>
      <c r="AIV150" s="26"/>
      <c r="AIW150" s="26"/>
      <c r="AIX150" s="26"/>
      <c r="AIY150" s="26"/>
      <c r="AIZ150" s="26"/>
      <c r="AJA150" s="26"/>
      <c r="AJB150" s="26"/>
      <c r="AJC150" s="26"/>
      <c r="AJD150" s="26"/>
      <c r="AJE150" s="26"/>
      <c r="AJF150" s="26"/>
      <c r="AJG150" s="26"/>
      <c r="AJH150" s="26"/>
      <c r="AJI150" s="26"/>
      <c r="AJJ150" s="26"/>
      <c r="AJK150" s="26"/>
      <c r="AJL150" s="26"/>
      <c r="AJM150" s="26"/>
      <c r="AJN150" s="26"/>
      <c r="AJO150" s="26"/>
      <c r="AJP150" s="26"/>
      <c r="AJQ150" s="26"/>
      <c r="AJR150" s="26"/>
      <c r="AJS150" s="26"/>
      <c r="AJT150" s="26"/>
      <c r="AJU150" s="26"/>
      <c r="AJV150" s="26"/>
      <c r="AJW150" s="26"/>
      <c r="AJX150" s="26"/>
      <c r="AJY150" s="26"/>
      <c r="AJZ150" s="26"/>
      <c r="AKA150" s="26"/>
      <c r="AKB150" s="26"/>
      <c r="AKC150" s="26"/>
      <c r="AKD150" s="26"/>
      <c r="AKE150" s="26"/>
      <c r="AKF150" s="26"/>
      <c r="AKG150" s="26"/>
      <c r="AKH150" s="26"/>
      <c r="AKI150" s="26"/>
      <c r="AKJ150" s="26"/>
      <c r="AKK150" s="26"/>
      <c r="AKL150" s="26"/>
      <c r="AKM150" s="26"/>
      <c r="AKN150" s="26"/>
      <c r="AKO150" s="26"/>
      <c r="AKP150" s="26"/>
      <c r="AKQ150" s="26"/>
      <c r="AKR150" s="26"/>
      <c r="AKS150" s="26"/>
      <c r="AKT150" s="26"/>
      <c r="AKU150" s="26"/>
      <c r="AKV150" s="26"/>
      <c r="AKW150" s="26"/>
      <c r="AKX150" s="26"/>
      <c r="AKY150" s="26"/>
      <c r="AKZ150" s="26"/>
      <c r="ALA150" s="26"/>
      <c r="ALB150" s="26"/>
      <c r="ALC150" s="26"/>
      <c r="ALD150" s="26"/>
      <c r="ALE150" s="26"/>
      <c r="ALF150" s="26"/>
      <c r="ALG150" s="26"/>
      <c r="ALH150" s="26"/>
      <c r="ALI150" s="26"/>
      <c r="ALJ150" s="26"/>
      <c r="ALK150" s="26"/>
      <c r="ALL150" s="26"/>
      <c r="ALM150" s="26"/>
      <c r="ALN150" s="26"/>
      <c r="ALO150" s="26"/>
      <c r="ALP150" s="26"/>
      <c r="ALQ150" s="26"/>
      <c r="ALR150" s="26"/>
      <c r="ALS150" s="26"/>
      <c r="ALT150" s="26"/>
      <c r="ALU150" s="26"/>
      <c r="ALV150" s="26"/>
      <c r="ALW150" s="26"/>
      <c r="ALX150" s="26"/>
      <c r="ALY150" s="26"/>
      <c r="ALZ150" s="26"/>
      <c r="AMA150" s="26"/>
      <c r="AMB150" s="26"/>
      <c r="AMC150" s="26"/>
      <c r="AMD150" s="26"/>
      <c r="AME150" s="26"/>
      <c r="AMF150" s="26"/>
      <c r="AMH150" s="46"/>
    </row>
    <row r="151" spans="1:1022">
      <c r="A151" s="37" t="s">
        <v>143</v>
      </c>
      <c r="B151" s="37" t="s">
        <v>470</v>
      </c>
      <c r="C151" s="37" t="s">
        <v>471</v>
      </c>
      <c r="D151" s="37"/>
      <c r="E151" s="38"/>
      <c r="F151" s="37" t="s">
        <v>152</v>
      </c>
      <c r="G151" s="39" t="s">
        <v>472</v>
      </c>
      <c r="H151" s="39">
        <v>1</v>
      </c>
      <c r="I151" s="37" t="s">
        <v>23</v>
      </c>
      <c r="J151" s="40">
        <f>$J$2*H151</f>
        <v>3050</v>
      </c>
      <c r="K151" s="32" t="s">
        <v>154</v>
      </c>
      <c r="L151" s="41">
        <v>42195</v>
      </c>
      <c r="M151" s="41">
        <v>42244</v>
      </c>
      <c r="N151" s="89" t="s">
        <v>139</v>
      </c>
      <c r="O151" s="37" t="s">
        <v>473</v>
      </c>
      <c r="P151" s="39" t="s">
        <v>472</v>
      </c>
      <c r="Q151" s="88"/>
      <c r="R151" s="70"/>
      <c r="T151" s="51"/>
      <c r="U151" s="51"/>
      <c r="V151" s="51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  <c r="TK151" s="26"/>
      <c r="TL151" s="26"/>
      <c r="TM151" s="26"/>
      <c r="TN151" s="26"/>
      <c r="TO151" s="26"/>
      <c r="TP151" s="26"/>
      <c r="TQ151" s="26"/>
      <c r="TR151" s="26"/>
      <c r="TS151" s="26"/>
      <c r="TT151" s="26"/>
      <c r="TU151" s="26"/>
      <c r="TV151" s="26"/>
      <c r="TW151" s="26"/>
      <c r="TX151" s="26"/>
      <c r="TY151" s="26"/>
      <c r="TZ151" s="26"/>
      <c r="UA151" s="26"/>
      <c r="UB151" s="26"/>
      <c r="UC151" s="26"/>
      <c r="UD151" s="26"/>
      <c r="UE151" s="26"/>
      <c r="UF151" s="26"/>
      <c r="UG151" s="26"/>
      <c r="UH151" s="26"/>
      <c r="UI151" s="26"/>
      <c r="UJ151" s="26"/>
      <c r="UK151" s="26"/>
      <c r="UL151" s="26"/>
      <c r="UM151" s="26"/>
      <c r="UN151" s="26"/>
      <c r="UO151" s="26"/>
      <c r="UP151" s="26"/>
      <c r="UQ151" s="26"/>
      <c r="UR151" s="26"/>
      <c r="US151" s="26"/>
      <c r="UT151" s="26"/>
      <c r="UU151" s="26"/>
      <c r="UV151" s="26"/>
      <c r="UW151" s="26"/>
      <c r="UX151" s="26"/>
      <c r="UY151" s="26"/>
      <c r="UZ151" s="26"/>
      <c r="VA151" s="26"/>
      <c r="VB151" s="26"/>
      <c r="VC151" s="26"/>
      <c r="VD151" s="26"/>
      <c r="VE151" s="26"/>
      <c r="VF151" s="26"/>
      <c r="VG151" s="26"/>
      <c r="VH151" s="26"/>
      <c r="VI151" s="26"/>
      <c r="VJ151" s="26"/>
      <c r="VK151" s="26"/>
      <c r="VL151" s="26"/>
      <c r="VM151" s="26"/>
      <c r="VN151" s="26"/>
      <c r="VO151" s="26"/>
      <c r="VP151" s="26"/>
      <c r="VQ151" s="26"/>
      <c r="VR151" s="26"/>
      <c r="VS151" s="26"/>
      <c r="VT151" s="26"/>
      <c r="VU151" s="26"/>
      <c r="VV151" s="26"/>
      <c r="VW151" s="26"/>
      <c r="VX151" s="26"/>
      <c r="VY151" s="26"/>
      <c r="VZ151" s="26"/>
      <c r="WA151" s="26"/>
      <c r="WB151" s="26"/>
      <c r="WC151" s="26"/>
      <c r="WD151" s="26"/>
      <c r="WE151" s="26"/>
      <c r="WF151" s="26"/>
      <c r="WG151" s="26"/>
      <c r="WH151" s="26"/>
      <c r="WI151" s="26"/>
      <c r="WJ151" s="26"/>
      <c r="WK151" s="26"/>
      <c r="WL151" s="26"/>
      <c r="WM151" s="26"/>
      <c r="WN151" s="26"/>
      <c r="WO151" s="26"/>
      <c r="WP151" s="26"/>
      <c r="WQ151" s="26"/>
      <c r="WR151" s="26"/>
      <c r="WS151" s="26"/>
      <c r="WT151" s="26"/>
      <c r="WU151" s="26"/>
      <c r="WV151" s="26"/>
      <c r="WW151" s="26"/>
      <c r="WX151" s="26"/>
      <c r="WY151" s="26"/>
      <c r="WZ151" s="26"/>
      <c r="XA151" s="26"/>
      <c r="XB151" s="26"/>
      <c r="XC151" s="26"/>
      <c r="XD151" s="26"/>
      <c r="XE151" s="26"/>
      <c r="XF151" s="26"/>
      <c r="XG151" s="26"/>
      <c r="XH151" s="26"/>
      <c r="XI151" s="26"/>
      <c r="XJ151" s="26"/>
      <c r="XK151" s="26"/>
      <c r="XL151" s="26"/>
      <c r="XM151" s="26"/>
      <c r="XN151" s="26"/>
      <c r="XO151" s="26"/>
      <c r="XP151" s="26"/>
      <c r="XQ151" s="26"/>
      <c r="XR151" s="26"/>
      <c r="XS151" s="26"/>
      <c r="XT151" s="26"/>
      <c r="XU151" s="26"/>
      <c r="XV151" s="26"/>
      <c r="XW151" s="26"/>
      <c r="XX151" s="26"/>
      <c r="XY151" s="26"/>
      <c r="XZ151" s="26"/>
      <c r="YA151" s="26"/>
      <c r="YB151" s="26"/>
      <c r="YC151" s="26"/>
      <c r="YD151" s="26"/>
      <c r="YE151" s="26"/>
      <c r="YF151" s="26"/>
      <c r="YG151" s="26"/>
      <c r="YH151" s="26"/>
      <c r="YI151" s="26"/>
      <c r="YJ151" s="26"/>
      <c r="YK151" s="26"/>
      <c r="YL151" s="26"/>
      <c r="YM151" s="26"/>
      <c r="YN151" s="26"/>
      <c r="YO151" s="26"/>
      <c r="YP151" s="26"/>
      <c r="YQ151" s="26"/>
      <c r="YR151" s="26"/>
      <c r="YS151" s="26"/>
      <c r="YT151" s="26"/>
      <c r="YU151" s="26"/>
      <c r="YV151" s="26"/>
      <c r="YW151" s="26"/>
      <c r="YX151" s="26"/>
      <c r="YY151" s="26"/>
      <c r="YZ151" s="26"/>
      <c r="ZA151" s="26"/>
      <c r="ZB151" s="26"/>
      <c r="ZC151" s="26"/>
      <c r="ZD151" s="26"/>
      <c r="ZE151" s="26"/>
      <c r="ZF151" s="26"/>
      <c r="ZG151" s="26"/>
      <c r="ZH151" s="26"/>
      <c r="ZI151" s="26"/>
      <c r="ZJ151" s="26"/>
      <c r="ZK151" s="26"/>
      <c r="ZL151" s="26"/>
      <c r="ZM151" s="26"/>
      <c r="ZN151" s="26"/>
      <c r="ZO151" s="26"/>
      <c r="ZP151" s="26"/>
      <c r="ZQ151" s="26"/>
      <c r="ZR151" s="26"/>
      <c r="ZS151" s="26"/>
      <c r="ZT151" s="26"/>
      <c r="ZU151" s="26"/>
      <c r="ZV151" s="26"/>
      <c r="ZW151" s="26"/>
      <c r="ZX151" s="26"/>
      <c r="ZY151" s="26"/>
      <c r="ZZ151" s="26"/>
      <c r="AAA151" s="26"/>
      <c r="AAB151" s="26"/>
      <c r="AAC151" s="26"/>
      <c r="AAD151" s="26"/>
      <c r="AAE151" s="26"/>
      <c r="AAF151" s="26"/>
      <c r="AAG151" s="26"/>
      <c r="AAH151" s="26"/>
      <c r="AAI151" s="26"/>
      <c r="AAJ151" s="26"/>
      <c r="AAK151" s="26"/>
      <c r="AAL151" s="26"/>
      <c r="AAM151" s="26"/>
      <c r="AAN151" s="26"/>
      <c r="AAO151" s="26"/>
      <c r="AAP151" s="26"/>
      <c r="AAQ151" s="26"/>
      <c r="AAR151" s="26"/>
      <c r="AAS151" s="26"/>
      <c r="AAT151" s="26"/>
      <c r="AAU151" s="26"/>
      <c r="AAV151" s="26"/>
      <c r="AAW151" s="26"/>
      <c r="AAX151" s="26"/>
      <c r="AAY151" s="26"/>
      <c r="AAZ151" s="26"/>
      <c r="ABA151" s="26"/>
      <c r="ABB151" s="26"/>
      <c r="ABC151" s="26"/>
      <c r="ABD151" s="26"/>
      <c r="ABE151" s="26"/>
      <c r="ABF151" s="26"/>
      <c r="ABG151" s="26"/>
      <c r="ABH151" s="26"/>
      <c r="ABI151" s="26"/>
      <c r="ABJ151" s="26"/>
      <c r="ABK151" s="26"/>
      <c r="ABL151" s="26"/>
      <c r="ABM151" s="26"/>
      <c r="ABN151" s="26"/>
      <c r="ABO151" s="26"/>
      <c r="ABP151" s="26"/>
      <c r="ABQ151" s="26"/>
      <c r="ABR151" s="26"/>
      <c r="ABS151" s="26"/>
      <c r="ABT151" s="26"/>
      <c r="ABU151" s="26"/>
      <c r="ABV151" s="26"/>
      <c r="ABW151" s="26"/>
      <c r="ABX151" s="26"/>
      <c r="ABY151" s="26"/>
      <c r="ABZ151" s="26"/>
      <c r="ACA151" s="26"/>
      <c r="ACB151" s="26"/>
      <c r="ACC151" s="26"/>
      <c r="ACD151" s="26"/>
      <c r="ACE151" s="26"/>
      <c r="ACF151" s="26"/>
      <c r="ACG151" s="26"/>
      <c r="ACH151" s="26"/>
      <c r="ACI151" s="26"/>
      <c r="ACJ151" s="26"/>
      <c r="ACK151" s="26"/>
      <c r="ACL151" s="26"/>
      <c r="ACM151" s="26"/>
      <c r="ACN151" s="26"/>
      <c r="ACO151" s="26"/>
      <c r="ACP151" s="26"/>
      <c r="ACQ151" s="26"/>
      <c r="ACR151" s="26"/>
      <c r="ACS151" s="26"/>
      <c r="ACT151" s="26"/>
      <c r="ACU151" s="26"/>
      <c r="ACV151" s="26"/>
      <c r="ACW151" s="26"/>
      <c r="ACX151" s="26"/>
      <c r="ACY151" s="26"/>
      <c r="ACZ151" s="26"/>
      <c r="ADA151" s="26"/>
      <c r="ADB151" s="26"/>
      <c r="ADC151" s="26"/>
      <c r="ADD151" s="26"/>
      <c r="ADE151" s="26"/>
      <c r="ADF151" s="26"/>
      <c r="ADG151" s="26"/>
      <c r="ADH151" s="26"/>
      <c r="ADI151" s="26"/>
      <c r="ADJ151" s="26"/>
      <c r="ADK151" s="26"/>
      <c r="ADL151" s="26"/>
      <c r="ADM151" s="26"/>
      <c r="ADN151" s="26"/>
      <c r="ADO151" s="26"/>
      <c r="ADP151" s="26"/>
      <c r="ADQ151" s="26"/>
      <c r="ADR151" s="26"/>
      <c r="ADS151" s="26"/>
      <c r="ADT151" s="26"/>
      <c r="ADU151" s="26"/>
      <c r="ADV151" s="26"/>
      <c r="ADW151" s="26"/>
      <c r="ADX151" s="26"/>
      <c r="ADY151" s="26"/>
      <c r="ADZ151" s="26"/>
      <c r="AEA151" s="26"/>
      <c r="AEB151" s="26"/>
      <c r="AEC151" s="26"/>
      <c r="AED151" s="26"/>
      <c r="AEE151" s="26"/>
      <c r="AEF151" s="26"/>
      <c r="AEG151" s="26"/>
      <c r="AEH151" s="26"/>
      <c r="AEI151" s="26"/>
      <c r="AEJ151" s="26"/>
      <c r="AEK151" s="26"/>
      <c r="AEL151" s="26"/>
      <c r="AEM151" s="26"/>
      <c r="AEN151" s="26"/>
      <c r="AEO151" s="26"/>
      <c r="AEP151" s="26"/>
      <c r="AEQ151" s="26"/>
      <c r="AER151" s="26"/>
      <c r="AES151" s="26"/>
      <c r="AET151" s="26"/>
      <c r="AEU151" s="26"/>
      <c r="AEV151" s="26"/>
      <c r="AEW151" s="26"/>
      <c r="AEX151" s="26"/>
      <c r="AEY151" s="26"/>
      <c r="AEZ151" s="26"/>
      <c r="AFA151" s="26"/>
      <c r="AFB151" s="26"/>
      <c r="AFC151" s="26"/>
      <c r="AFD151" s="26"/>
      <c r="AFE151" s="26"/>
      <c r="AFF151" s="26"/>
      <c r="AFG151" s="26"/>
      <c r="AFH151" s="26"/>
      <c r="AFI151" s="26"/>
      <c r="AFJ151" s="26"/>
      <c r="AFK151" s="26"/>
      <c r="AFL151" s="26"/>
      <c r="AFM151" s="26"/>
      <c r="AFN151" s="26"/>
      <c r="AFO151" s="26"/>
      <c r="AFP151" s="26"/>
      <c r="AFQ151" s="26"/>
      <c r="AFR151" s="26"/>
      <c r="AFS151" s="26"/>
      <c r="AFT151" s="26"/>
      <c r="AFU151" s="26"/>
      <c r="AFV151" s="26"/>
      <c r="AFW151" s="26"/>
      <c r="AFX151" s="26"/>
      <c r="AFY151" s="26"/>
      <c r="AFZ151" s="26"/>
      <c r="AGA151" s="26"/>
      <c r="AGB151" s="26"/>
      <c r="AGC151" s="26"/>
      <c r="AGD151" s="26"/>
      <c r="AGE151" s="26"/>
      <c r="AGF151" s="26"/>
      <c r="AGG151" s="26"/>
      <c r="AGH151" s="26"/>
      <c r="AGI151" s="26"/>
      <c r="AGJ151" s="26"/>
      <c r="AGK151" s="26"/>
      <c r="AGL151" s="26"/>
      <c r="AGM151" s="26"/>
      <c r="AGN151" s="26"/>
      <c r="AGO151" s="26"/>
      <c r="AGP151" s="26"/>
      <c r="AGQ151" s="26"/>
      <c r="AGR151" s="26"/>
      <c r="AGS151" s="26"/>
      <c r="AGT151" s="26"/>
      <c r="AGU151" s="26"/>
      <c r="AGV151" s="26"/>
      <c r="AGW151" s="26"/>
      <c r="AGX151" s="26"/>
      <c r="AGY151" s="26"/>
      <c r="AGZ151" s="26"/>
      <c r="AHA151" s="26"/>
      <c r="AHB151" s="26"/>
      <c r="AHC151" s="26"/>
      <c r="AHD151" s="26"/>
      <c r="AHE151" s="26"/>
      <c r="AHF151" s="26"/>
      <c r="AHG151" s="26"/>
      <c r="AHH151" s="26"/>
      <c r="AHI151" s="26"/>
      <c r="AHJ151" s="26"/>
      <c r="AHK151" s="26"/>
      <c r="AHL151" s="26"/>
      <c r="AHM151" s="26"/>
      <c r="AHN151" s="26"/>
      <c r="AHO151" s="26"/>
      <c r="AHP151" s="26"/>
      <c r="AHQ151" s="26"/>
      <c r="AHR151" s="26"/>
      <c r="AHS151" s="26"/>
      <c r="AHT151" s="26"/>
      <c r="AHU151" s="26"/>
      <c r="AHV151" s="26"/>
      <c r="AHW151" s="26"/>
      <c r="AHX151" s="26"/>
      <c r="AHY151" s="26"/>
      <c r="AHZ151" s="26"/>
      <c r="AIA151" s="26"/>
      <c r="AIB151" s="26"/>
      <c r="AIC151" s="26"/>
      <c r="AID151" s="26"/>
      <c r="AIE151" s="26"/>
      <c r="AIF151" s="26"/>
      <c r="AIG151" s="26"/>
      <c r="AIH151" s="26"/>
      <c r="AII151" s="26"/>
      <c r="AIJ151" s="26"/>
      <c r="AIK151" s="26"/>
      <c r="AIL151" s="26"/>
      <c r="AIM151" s="26"/>
      <c r="AIN151" s="26"/>
      <c r="AIO151" s="26"/>
      <c r="AIP151" s="26"/>
      <c r="AIQ151" s="26"/>
      <c r="AIR151" s="26"/>
      <c r="AIS151" s="26"/>
      <c r="AIT151" s="26"/>
      <c r="AIU151" s="26"/>
      <c r="AIV151" s="26"/>
      <c r="AIW151" s="26"/>
      <c r="AIX151" s="26"/>
      <c r="AIY151" s="26"/>
      <c r="AIZ151" s="26"/>
      <c r="AJA151" s="26"/>
      <c r="AJB151" s="26"/>
      <c r="AJC151" s="26"/>
      <c r="AJD151" s="26"/>
      <c r="AJE151" s="26"/>
      <c r="AJF151" s="26"/>
      <c r="AJG151" s="26"/>
      <c r="AJH151" s="26"/>
      <c r="AJI151" s="26"/>
      <c r="AJJ151" s="26"/>
      <c r="AJK151" s="26"/>
      <c r="AJL151" s="26"/>
      <c r="AJM151" s="26"/>
      <c r="AJN151" s="26"/>
      <c r="AJO151" s="26"/>
      <c r="AJP151" s="26"/>
      <c r="AJQ151" s="26"/>
      <c r="AJR151" s="26"/>
      <c r="AJS151" s="26"/>
      <c r="AJT151" s="26"/>
      <c r="AJU151" s="26"/>
      <c r="AJV151" s="26"/>
      <c r="AJW151" s="26"/>
      <c r="AJX151" s="26"/>
      <c r="AJY151" s="26"/>
      <c r="AJZ151" s="26"/>
      <c r="AKA151" s="26"/>
      <c r="AKB151" s="26"/>
      <c r="AKC151" s="26"/>
      <c r="AKD151" s="26"/>
      <c r="AKE151" s="26"/>
      <c r="AKF151" s="26"/>
      <c r="AKG151" s="26"/>
      <c r="AKH151" s="26"/>
      <c r="AKI151" s="26"/>
      <c r="AKJ151" s="26"/>
      <c r="AKK151" s="26"/>
      <c r="AKL151" s="26"/>
      <c r="AKM151" s="26"/>
      <c r="AKN151" s="26"/>
      <c r="AKO151" s="26"/>
      <c r="AKP151" s="26"/>
      <c r="AKQ151" s="26"/>
      <c r="AKR151" s="26"/>
      <c r="AKS151" s="26"/>
      <c r="AKT151" s="26"/>
      <c r="AKU151" s="26"/>
      <c r="AKV151" s="26"/>
      <c r="AKW151" s="26"/>
      <c r="AKX151" s="26"/>
      <c r="AKY151" s="26"/>
      <c r="AKZ151" s="26"/>
      <c r="ALA151" s="26"/>
      <c r="ALB151" s="26"/>
      <c r="ALC151" s="26"/>
      <c r="ALD151" s="26"/>
      <c r="ALE151" s="26"/>
      <c r="ALF151" s="26"/>
      <c r="ALG151" s="26"/>
      <c r="ALH151" s="26"/>
      <c r="ALI151" s="26"/>
      <c r="ALJ151" s="26"/>
      <c r="ALK151" s="26"/>
      <c r="ALL151" s="26"/>
      <c r="ALM151" s="26"/>
      <c r="ALN151" s="26"/>
      <c r="ALO151" s="26"/>
      <c r="ALP151" s="26"/>
      <c r="ALQ151" s="26"/>
      <c r="ALR151" s="26"/>
      <c r="ALS151" s="26"/>
      <c r="ALT151" s="26"/>
      <c r="ALU151" s="26"/>
      <c r="ALV151" s="26"/>
      <c r="ALW151" s="26"/>
      <c r="ALX151" s="26"/>
      <c r="ALY151" s="26"/>
      <c r="ALZ151" s="26"/>
      <c r="AMA151" s="26"/>
      <c r="AMB151" s="26"/>
      <c r="AMC151" s="26"/>
      <c r="AMD151" s="26"/>
      <c r="AME151" s="26"/>
      <c r="AMF151" s="26"/>
      <c r="AMH151" s="46"/>
    </row>
    <row r="152" spans="1:1022">
      <c r="A152" s="37" t="s">
        <v>107</v>
      </c>
      <c r="B152" s="37" t="s">
        <v>474</v>
      </c>
      <c r="C152" s="37" t="s">
        <v>475</v>
      </c>
      <c r="D152" s="37" t="s">
        <v>171</v>
      </c>
      <c r="E152" s="38" t="s">
        <v>476</v>
      </c>
      <c r="F152" s="37" t="s">
        <v>477</v>
      </c>
      <c r="G152" s="39"/>
      <c r="H152" s="39">
        <f>2320-975</f>
        <v>1345</v>
      </c>
      <c r="I152" s="37" t="s">
        <v>256</v>
      </c>
      <c r="J152" s="40">
        <f>$J$2*H152</f>
        <v>4102250</v>
      </c>
      <c r="K152" s="58" t="s">
        <v>478</v>
      </c>
      <c r="L152" s="59">
        <v>42195</v>
      </c>
      <c r="M152" s="41">
        <v>42255</v>
      </c>
      <c r="N152" s="170" t="s">
        <v>479</v>
      </c>
      <c r="O152" s="87" t="s">
        <v>480</v>
      </c>
      <c r="P152" s="61"/>
      <c r="Q152" s="88"/>
      <c r="R152" s="70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  <c r="TK152" s="26"/>
      <c r="TL152" s="26"/>
      <c r="TM152" s="26"/>
      <c r="TN152" s="26"/>
      <c r="TO152" s="26"/>
      <c r="TP152" s="26"/>
      <c r="TQ152" s="26"/>
      <c r="TR152" s="26"/>
      <c r="TS152" s="26"/>
      <c r="TT152" s="26"/>
      <c r="TU152" s="26"/>
      <c r="TV152" s="26"/>
      <c r="TW152" s="26"/>
      <c r="TX152" s="26"/>
      <c r="TY152" s="26"/>
      <c r="TZ152" s="26"/>
      <c r="UA152" s="26"/>
      <c r="UB152" s="26"/>
      <c r="UC152" s="26"/>
      <c r="UD152" s="26"/>
      <c r="UE152" s="26"/>
      <c r="UF152" s="26"/>
      <c r="UG152" s="26"/>
      <c r="UH152" s="26"/>
      <c r="UI152" s="26"/>
      <c r="UJ152" s="26"/>
      <c r="UK152" s="26"/>
      <c r="UL152" s="26"/>
      <c r="UM152" s="26"/>
      <c r="UN152" s="26"/>
      <c r="UO152" s="26"/>
      <c r="UP152" s="26"/>
      <c r="UQ152" s="26"/>
      <c r="UR152" s="26"/>
      <c r="US152" s="26"/>
      <c r="UT152" s="26"/>
      <c r="UU152" s="26"/>
      <c r="UV152" s="26"/>
      <c r="UW152" s="26"/>
      <c r="UX152" s="26"/>
      <c r="UY152" s="26"/>
      <c r="UZ152" s="26"/>
      <c r="VA152" s="26"/>
      <c r="VB152" s="26"/>
      <c r="VC152" s="26"/>
      <c r="VD152" s="26"/>
      <c r="VE152" s="26"/>
      <c r="VF152" s="26"/>
      <c r="VG152" s="26"/>
      <c r="VH152" s="26"/>
      <c r="VI152" s="26"/>
      <c r="VJ152" s="26"/>
      <c r="VK152" s="26"/>
      <c r="VL152" s="26"/>
      <c r="VM152" s="26"/>
      <c r="VN152" s="26"/>
      <c r="VO152" s="26"/>
      <c r="VP152" s="26"/>
      <c r="VQ152" s="26"/>
      <c r="VR152" s="26"/>
      <c r="VS152" s="26"/>
      <c r="VT152" s="26"/>
      <c r="VU152" s="26"/>
      <c r="VV152" s="26"/>
      <c r="VW152" s="26"/>
      <c r="VX152" s="26"/>
      <c r="VY152" s="26"/>
      <c r="VZ152" s="26"/>
      <c r="WA152" s="26"/>
      <c r="WB152" s="26"/>
      <c r="WC152" s="26"/>
      <c r="WD152" s="26"/>
      <c r="WE152" s="26"/>
      <c r="WF152" s="26"/>
      <c r="WG152" s="26"/>
      <c r="WH152" s="26"/>
      <c r="WI152" s="26"/>
      <c r="WJ152" s="26"/>
      <c r="WK152" s="26"/>
      <c r="WL152" s="26"/>
      <c r="WM152" s="26"/>
      <c r="WN152" s="26"/>
      <c r="WO152" s="26"/>
      <c r="WP152" s="26"/>
      <c r="WQ152" s="26"/>
      <c r="WR152" s="26"/>
      <c r="WS152" s="26"/>
      <c r="WT152" s="26"/>
      <c r="WU152" s="26"/>
      <c r="WV152" s="26"/>
      <c r="WW152" s="26"/>
      <c r="WX152" s="26"/>
      <c r="WY152" s="26"/>
      <c r="WZ152" s="26"/>
      <c r="XA152" s="26"/>
      <c r="XB152" s="26"/>
      <c r="XC152" s="26"/>
      <c r="XD152" s="26"/>
      <c r="XE152" s="26"/>
      <c r="XF152" s="26"/>
      <c r="XG152" s="26"/>
      <c r="XH152" s="26"/>
      <c r="XI152" s="26"/>
      <c r="XJ152" s="26"/>
      <c r="XK152" s="26"/>
      <c r="XL152" s="26"/>
      <c r="XM152" s="26"/>
      <c r="XN152" s="26"/>
      <c r="XO152" s="26"/>
      <c r="XP152" s="26"/>
      <c r="XQ152" s="26"/>
      <c r="XR152" s="26"/>
      <c r="XS152" s="26"/>
      <c r="XT152" s="26"/>
      <c r="XU152" s="26"/>
      <c r="XV152" s="26"/>
      <c r="XW152" s="26"/>
      <c r="XX152" s="26"/>
      <c r="XY152" s="26"/>
      <c r="XZ152" s="26"/>
      <c r="YA152" s="26"/>
      <c r="YB152" s="26"/>
      <c r="YC152" s="26"/>
      <c r="YD152" s="26"/>
      <c r="YE152" s="26"/>
      <c r="YF152" s="26"/>
      <c r="YG152" s="26"/>
      <c r="YH152" s="26"/>
      <c r="YI152" s="26"/>
      <c r="YJ152" s="26"/>
      <c r="YK152" s="26"/>
      <c r="YL152" s="26"/>
      <c r="YM152" s="26"/>
      <c r="YN152" s="26"/>
      <c r="YO152" s="26"/>
      <c r="YP152" s="26"/>
      <c r="YQ152" s="26"/>
      <c r="YR152" s="26"/>
      <c r="YS152" s="26"/>
      <c r="YT152" s="26"/>
      <c r="YU152" s="26"/>
      <c r="YV152" s="26"/>
      <c r="YW152" s="26"/>
      <c r="YX152" s="26"/>
      <c r="YY152" s="26"/>
      <c r="YZ152" s="26"/>
      <c r="ZA152" s="26"/>
      <c r="ZB152" s="26"/>
      <c r="ZC152" s="26"/>
      <c r="ZD152" s="26"/>
      <c r="ZE152" s="26"/>
      <c r="ZF152" s="26"/>
      <c r="ZG152" s="26"/>
      <c r="ZH152" s="26"/>
      <c r="ZI152" s="26"/>
      <c r="ZJ152" s="26"/>
      <c r="ZK152" s="26"/>
      <c r="ZL152" s="26"/>
      <c r="ZM152" s="26"/>
      <c r="ZN152" s="26"/>
      <c r="ZO152" s="26"/>
      <c r="ZP152" s="26"/>
      <c r="ZQ152" s="26"/>
      <c r="ZR152" s="26"/>
      <c r="ZS152" s="26"/>
      <c r="ZT152" s="26"/>
      <c r="ZU152" s="26"/>
      <c r="ZV152" s="26"/>
      <c r="ZW152" s="26"/>
      <c r="ZX152" s="26"/>
      <c r="ZY152" s="26"/>
      <c r="ZZ152" s="26"/>
      <c r="AAA152" s="26"/>
      <c r="AAB152" s="26"/>
      <c r="AAC152" s="26"/>
      <c r="AAD152" s="26"/>
      <c r="AAE152" s="26"/>
      <c r="AAF152" s="26"/>
      <c r="AAG152" s="26"/>
      <c r="AAH152" s="26"/>
      <c r="AAI152" s="26"/>
      <c r="AAJ152" s="26"/>
      <c r="AAK152" s="26"/>
      <c r="AAL152" s="26"/>
      <c r="AAM152" s="26"/>
      <c r="AAN152" s="26"/>
      <c r="AAO152" s="26"/>
      <c r="AAP152" s="26"/>
      <c r="AAQ152" s="26"/>
      <c r="AAR152" s="26"/>
      <c r="AAS152" s="26"/>
      <c r="AAT152" s="26"/>
      <c r="AAU152" s="26"/>
      <c r="AAV152" s="26"/>
      <c r="AAW152" s="26"/>
      <c r="AAX152" s="26"/>
      <c r="AAY152" s="26"/>
      <c r="AAZ152" s="26"/>
      <c r="ABA152" s="26"/>
      <c r="ABB152" s="26"/>
      <c r="ABC152" s="26"/>
      <c r="ABD152" s="26"/>
      <c r="ABE152" s="26"/>
      <c r="ABF152" s="26"/>
      <c r="ABG152" s="26"/>
      <c r="ABH152" s="26"/>
      <c r="ABI152" s="26"/>
      <c r="ABJ152" s="26"/>
      <c r="ABK152" s="26"/>
      <c r="ABL152" s="26"/>
      <c r="ABM152" s="26"/>
      <c r="ABN152" s="26"/>
      <c r="ABO152" s="26"/>
      <c r="ABP152" s="26"/>
      <c r="ABQ152" s="26"/>
      <c r="ABR152" s="26"/>
      <c r="ABS152" s="26"/>
      <c r="ABT152" s="26"/>
      <c r="ABU152" s="26"/>
      <c r="ABV152" s="26"/>
      <c r="ABW152" s="26"/>
      <c r="ABX152" s="26"/>
      <c r="ABY152" s="26"/>
      <c r="ABZ152" s="26"/>
      <c r="ACA152" s="26"/>
      <c r="ACB152" s="26"/>
      <c r="ACC152" s="26"/>
      <c r="ACD152" s="26"/>
      <c r="ACE152" s="26"/>
      <c r="ACF152" s="26"/>
      <c r="ACG152" s="26"/>
      <c r="ACH152" s="26"/>
      <c r="ACI152" s="26"/>
      <c r="ACJ152" s="26"/>
      <c r="ACK152" s="26"/>
      <c r="ACL152" s="26"/>
      <c r="ACM152" s="26"/>
      <c r="ACN152" s="26"/>
      <c r="ACO152" s="26"/>
      <c r="ACP152" s="26"/>
      <c r="ACQ152" s="26"/>
      <c r="ACR152" s="26"/>
      <c r="ACS152" s="26"/>
      <c r="ACT152" s="26"/>
      <c r="ACU152" s="26"/>
      <c r="ACV152" s="26"/>
      <c r="ACW152" s="26"/>
      <c r="ACX152" s="26"/>
      <c r="ACY152" s="26"/>
      <c r="ACZ152" s="26"/>
      <c r="ADA152" s="26"/>
      <c r="ADB152" s="26"/>
      <c r="ADC152" s="26"/>
      <c r="ADD152" s="26"/>
      <c r="ADE152" s="26"/>
      <c r="ADF152" s="26"/>
      <c r="ADG152" s="26"/>
      <c r="ADH152" s="26"/>
      <c r="ADI152" s="26"/>
      <c r="ADJ152" s="26"/>
      <c r="ADK152" s="26"/>
      <c r="ADL152" s="26"/>
      <c r="ADM152" s="26"/>
      <c r="ADN152" s="26"/>
      <c r="ADO152" s="26"/>
      <c r="ADP152" s="26"/>
      <c r="ADQ152" s="26"/>
      <c r="ADR152" s="26"/>
      <c r="ADS152" s="26"/>
      <c r="ADT152" s="26"/>
      <c r="ADU152" s="26"/>
      <c r="ADV152" s="26"/>
      <c r="ADW152" s="26"/>
      <c r="ADX152" s="26"/>
      <c r="ADY152" s="26"/>
      <c r="ADZ152" s="26"/>
      <c r="AEA152" s="26"/>
      <c r="AEB152" s="26"/>
      <c r="AEC152" s="26"/>
      <c r="AED152" s="26"/>
      <c r="AEE152" s="26"/>
      <c r="AEF152" s="26"/>
      <c r="AEG152" s="26"/>
      <c r="AEH152" s="26"/>
      <c r="AEI152" s="26"/>
      <c r="AEJ152" s="26"/>
      <c r="AEK152" s="26"/>
      <c r="AEL152" s="26"/>
      <c r="AEM152" s="26"/>
      <c r="AEN152" s="26"/>
      <c r="AEO152" s="26"/>
      <c r="AEP152" s="26"/>
      <c r="AEQ152" s="26"/>
      <c r="AER152" s="26"/>
      <c r="AES152" s="26"/>
      <c r="AET152" s="26"/>
      <c r="AEU152" s="26"/>
      <c r="AEV152" s="26"/>
      <c r="AEW152" s="26"/>
      <c r="AEX152" s="26"/>
      <c r="AEY152" s="26"/>
      <c r="AEZ152" s="26"/>
      <c r="AFA152" s="26"/>
      <c r="AFB152" s="26"/>
      <c r="AFC152" s="26"/>
      <c r="AFD152" s="26"/>
      <c r="AFE152" s="26"/>
      <c r="AFF152" s="26"/>
      <c r="AFG152" s="26"/>
      <c r="AFH152" s="26"/>
      <c r="AFI152" s="26"/>
      <c r="AFJ152" s="26"/>
      <c r="AFK152" s="26"/>
      <c r="AFL152" s="26"/>
      <c r="AFM152" s="26"/>
      <c r="AFN152" s="26"/>
      <c r="AFO152" s="26"/>
      <c r="AFP152" s="26"/>
      <c r="AFQ152" s="26"/>
      <c r="AFR152" s="26"/>
      <c r="AFS152" s="26"/>
      <c r="AFT152" s="26"/>
      <c r="AFU152" s="26"/>
      <c r="AFV152" s="26"/>
      <c r="AFW152" s="26"/>
      <c r="AFX152" s="26"/>
      <c r="AFY152" s="26"/>
      <c r="AFZ152" s="26"/>
      <c r="AGA152" s="26"/>
      <c r="AGB152" s="26"/>
      <c r="AGC152" s="26"/>
      <c r="AGD152" s="26"/>
      <c r="AGE152" s="26"/>
      <c r="AGF152" s="26"/>
      <c r="AGG152" s="26"/>
      <c r="AGH152" s="26"/>
      <c r="AGI152" s="26"/>
      <c r="AGJ152" s="26"/>
      <c r="AGK152" s="26"/>
      <c r="AGL152" s="26"/>
      <c r="AGM152" s="26"/>
      <c r="AGN152" s="26"/>
      <c r="AGO152" s="26"/>
      <c r="AGP152" s="26"/>
      <c r="AGQ152" s="26"/>
      <c r="AGR152" s="26"/>
      <c r="AGS152" s="26"/>
      <c r="AGT152" s="26"/>
      <c r="AGU152" s="26"/>
      <c r="AGV152" s="26"/>
      <c r="AGW152" s="26"/>
      <c r="AGX152" s="26"/>
      <c r="AGY152" s="26"/>
      <c r="AGZ152" s="26"/>
      <c r="AHA152" s="26"/>
      <c r="AHB152" s="26"/>
      <c r="AHC152" s="26"/>
      <c r="AHD152" s="26"/>
      <c r="AHE152" s="26"/>
      <c r="AHF152" s="26"/>
      <c r="AHG152" s="26"/>
      <c r="AHH152" s="26"/>
      <c r="AHI152" s="26"/>
      <c r="AHJ152" s="26"/>
      <c r="AHK152" s="26"/>
      <c r="AHL152" s="26"/>
      <c r="AHM152" s="26"/>
      <c r="AHN152" s="26"/>
      <c r="AHO152" s="26"/>
      <c r="AHP152" s="26"/>
      <c r="AHQ152" s="26"/>
      <c r="AHR152" s="26"/>
      <c r="AHS152" s="26"/>
      <c r="AHT152" s="26"/>
      <c r="AHU152" s="26"/>
      <c r="AHV152" s="26"/>
      <c r="AHW152" s="26"/>
      <c r="AHX152" s="26"/>
      <c r="AHY152" s="26"/>
      <c r="AHZ152" s="26"/>
      <c r="AIA152" s="26"/>
      <c r="AIB152" s="26"/>
      <c r="AIC152" s="26"/>
      <c r="AID152" s="26"/>
      <c r="AIE152" s="26"/>
      <c r="AIF152" s="26"/>
      <c r="AIG152" s="26"/>
      <c r="AIH152" s="26"/>
      <c r="AII152" s="26"/>
      <c r="AIJ152" s="26"/>
      <c r="AIK152" s="26"/>
      <c r="AIL152" s="26"/>
      <c r="AIM152" s="26"/>
      <c r="AIN152" s="26"/>
      <c r="AIO152" s="26"/>
      <c r="AIP152" s="26"/>
      <c r="AIQ152" s="26"/>
      <c r="AIR152" s="26"/>
      <c r="AIS152" s="26"/>
      <c r="AIT152" s="26"/>
      <c r="AIU152" s="26"/>
      <c r="AIV152" s="26"/>
      <c r="AIW152" s="26"/>
      <c r="AIX152" s="26"/>
      <c r="AIY152" s="26"/>
      <c r="AIZ152" s="26"/>
      <c r="AJA152" s="26"/>
      <c r="AJB152" s="26"/>
      <c r="AJC152" s="26"/>
      <c r="AJD152" s="26"/>
      <c r="AJE152" s="26"/>
      <c r="AJF152" s="26"/>
      <c r="AJG152" s="26"/>
      <c r="AJH152" s="26"/>
      <c r="AJI152" s="26"/>
      <c r="AJJ152" s="26"/>
      <c r="AJK152" s="26"/>
      <c r="AJL152" s="26"/>
      <c r="AJM152" s="26"/>
      <c r="AJN152" s="26"/>
      <c r="AJO152" s="26"/>
      <c r="AJP152" s="26"/>
      <c r="AJQ152" s="26"/>
      <c r="AJR152" s="26"/>
      <c r="AJS152" s="26"/>
      <c r="AJT152" s="26"/>
      <c r="AJU152" s="26"/>
      <c r="AJV152" s="26"/>
      <c r="AJW152" s="26"/>
      <c r="AJX152" s="26"/>
      <c r="AJY152" s="26"/>
      <c r="AJZ152" s="26"/>
      <c r="AKA152" s="26"/>
      <c r="AKB152" s="26"/>
      <c r="AKC152" s="26"/>
      <c r="AKD152" s="26"/>
      <c r="AKE152" s="26"/>
      <c r="AKF152" s="26"/>
      <c r="AKG152" s="26"/>
      <c r="AKH152" s="26"/>
      <c r="AKI152" s="26"/>
      <c r="AKJ152" s="26"/>
      <c r="AKK152" s="26"/>
      <c r="AKL152" s="26"/>
      <c r="AKM152" s="26"/>
      <c r="AKN152" s="26"/>
      <c r="AKO152" s="26"/>
      <c r="AKP152" s="26"/>
      <c r="AKQ152" s="26"/>
      <c r="AKR152" s="26"/>
      <c r="AKS152" s="26"/>
      <c r="AKT152" s="26"/>
      <c r="AKU152" s="26"/>
      <c r="AKV152" s="26"/>
      <c r="AKW152" s="26"/>
      <c r="AKX152" s="26"/>
      <c r="AKY152" s="26"/>
      <c r="AKZ152" s="26"/>
      <c r="ALA152" s="26"/>
      <c r="ALB152" s="26"/>
      <c r="ALC152" s="26"/>
      <c r="ALD152" s="26"/>
      <c r="ALE152" s="26"/>
      <c r="ALF152" s="26"/>
      <c r="ALG152" s="26"/>
      <c r="ALH152" s="26"/>
      <c r="ALI152" s="26"/>
      <c r="ALJ152" s="26"/>
      <c r="ALK152" s="26"/>
      <c r="ALL152" s="26"/>
      <c r="ALM152" s="26"/>
      <c r="ALN152" s="26"/>
      <c r="ALO152" s="26"/>
      <c r="ALP152" s="26"/>
      <c r="ALQ152" s="26"/>
      <c r="ALR152" s="26"/>
      <c r="ALS152" s="26"/>
      <c r="ALT152" s="26"/>
      <c r="ALU152" s="26"/>
      <c r="ALV152" s="26"/>
      <c r="ALW152" s="26"/>
      <c r="ALX152" s="26"/>
      <c r="ALY152" s="26"/>
      <c r="ALZ152" s="26"/>
      <c r="AMA152" s="26"/>
      <c r="AMB152" s="26"/>
      <c r="AMC152" s="26"/>
      <c r="AMD152" s="26"/>
      <c r="AME152" s="26"/>
      <c r="AMF152" s="26"/>
      <c r="AMH152" s="104"/>
    </row>
    <row r="153" spans="1:1022">
      <c r="A153" s="37" t="s">
        <v>107</v>
      </c>
      <c r="B153" s="37" t="s">
        <v>481</v>
      </c>
      <c r="C153" s="37" t="s">
        <v>482</v>
      </c>
      <c r="D153" s="37" t="s">
        <v>171</v>
      </c>
      <c r="E153" s="38" t="s">
        <v>483</v>
      </c>
      <c r="F153" s="37" t="s">
        <v>477</v>
      </c>
      <c r="G153" s="39"/>
      <c r="H153" s="39">
        <f>305+975</f>
        <v>1280</v>
      </c>
      <c r="I153" s="37" t="s">
        <v>256</v>
      </c>
      <c r="J153" s="40">
        <f>$J$2*H153</f>
        <v>3904000</v>
      </c>
      <c r="K153" s="58" t="s">
        <v>478</v>
      </c>
      <c r="L153" s="59">
        <v>42195</v>
      </c>
      <c r="M153" s="41">
        <v>42255</v>
      </c>
      <c r="N153" s="97" t="s">
        <v>484</v>
      </c>
      <c r="O153" s="87" t="s">
        <v>485</v>
      </c>
      <c r="P153" s="61"/>
      <c r="Q153" s="88"/>
      <c r="R153" s="70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  <c r="TK153" s="26"/>
      <c r="TL153" s="26"/>
      <c r="TM153" s="26"/>
      <c r="TN153" s="26"/>
      <c r="TO153" s="26"/>
      <c r="TP153" s="26"/>
      <c r="TQ153" s="26"/>
      <c r="TR153" s="26"/>
      <c r="TS153" s="26"/>
      <c r="TT153" s="26"/>
      <c r="TU153" s="26"/>
      <c r="TV153" s="26"/>
      <c r="TW153" s="26"/>
      <c r="TX153" s="26"/>
      <c r="TY153" s="26"/>
      <c r="TZ153" s="26"/>
      <c r="UA153" s="26"/>
      <c r="UB153" s="26"/>
      <c r="UC153" s="26"/>
      <c r="UD153" s="26"/>
      <c r="UE153" s="26"/>
      <c r="UF153" s="26"/>
      <c r="UG153" s="26"/>
      <c r="UH153" s="26"/>
      <c r="UI153" s="26"/>
      <c r="UJ153" s="26"/>
      <c r="UK153" s="26"/>
      <c r="UL153" s="26"/>
      <c r="UM153" s="26"/>
      <c r="UN153" s="26"/>
      <c r="UO153" s="26"/>
      <c r="UP153" s="26"/>
      <c r="UQ153" s="26"/>
      <c r="UR153" s="26"/>
      <c r="US153" s="26"/>
      <c r="UT153" s="26"/>
      <c r="UU153" s="26"/>
      <c r="UV153" s="26"/>
      <c r="UW153" s="26"/>
      <c r="UX153" s="26"/>
      <c r="UY153" s="26"/>
      <c r="UZ153" s="26"/>
      <c r="VA153" s="26"/>
      <c r="VB153" s="26"/>
      <c r="VC153" s="26"/>
      <c r="VD153" s="26"/>
      <c r="VE153" s="26"/>
      <c r="VF153" s="26"/>
      <c r="VG153" s="26"/>
      <c r="VH153" s="26"/>
      <c r="VI153" s="26"/>
      <c r="VJ153" s="26"/>
      <c r="VK153" s="26"/>
      <c r="VL153" s="26"/>
      <c r="VM153" s="26"/>
      <c r="VN153" s="26"/>
      <c r="VO153" s="26"/>
      <c r="VP153" s="26"/>
      <c r="VQ153" s="26"/>
      <c r="VR153" s="26"/>
      <c r="VS153" s="26"/>
      <c r="VT153" s="26"/>
      <c r="VU153" s="26"/>
      <c r="VV153" s="26"/>
      <c r="VW153" s="26"/>
      <c r="VX153" s="26"/>
      <c r="VY153" s="26"/>
      <c r="VZ153" s="26"/>
      <c r="WA153" s="26"/>
      <c r="WB153" s="26"/>
      <c r="WC153" s="26"/>
      <c r="WD153" s="26"/>
      <c r="WE153" s="26"/>
      <c r="WF153" s="26"/>
      <c r="WG153" s="26"/>
      <c r="WH153" s="26"/>
      <c r="WI153" s="26"/>
      <c r="WJ153" s="26"/>
      <c r="WK153" s="26"/>
      <c r="WL153" s="26"/>
      <c r="WM153" s="26"/>
      <c r="WN153" s="26"/>
      <c r="WO153" s="26"/>
      <c r="WP153" s="26"/>
      <c r="WQ153" s="26"/>
      <c r="WR153" s="26"/>
      <c r="WS153" s="26"/>
      <c r="WT153" s="26"/>
      <c r="WU153" s="26"/>
      <c r="WV153" s="26"/>
      <c r="WW153" s="26"/>
      <c r="WX153" s="26"/>
      <c r="WY153" s="26"/>
      <c r="WZ153" s="26"/>
      <c r="XA153" s="26"/>
      <c r="XB153" s="26"/>
      <c r="XC153" s="26"/>
      <c r="XD153" s="26"/>
      <c r="XE153" s="26"/>
      <c r="XF153" s="26"/>
      <c r="XG153" s="26"/>
      <c r="XH153" s="26"/>
      <c r="XI153" s="26"/>
      <c r="XJ153" s="26"/>
      <c r="XK153" s="26"/>
      <c r="XL153" s="26"/>
      <c r="XM153" s="26"/>
      <c r="XN153" s="26"/>
      <c r="XO153" s="26"/>
      <c r="XP153" s="26"/>
      <c r="XQ153" s="26"/>
      <c r="XR153" s="26"/>
      <c r="XS153" s="26"/>
      <c r="XT153" s="26"/>
      <c r="XU153" s="26"/>
      <c r="XV153" s="26"/>
      <c r="XW153" s="26"/>
      <c r="XX153" s="26"/>
      <c r="XY153" s="26"/>
      <c r="XZ153" s="26"/>
      <c r="YA153" s="26"/>
      <c r="YB153" s="26"/>
      <c r="YC153" s="26"/>
      <c r="YD153" s="26"/>
      <c r="YE153" s="26"/>
      <c r="YF153" s="26"/>
      <c r="YG153" s="26"/>
      <c r="YH153" s="26"/>
      <c r="YI153" s="26"/>
      <c r="YJ153" s="26"/>
      <c r="YK153" s="26"/>
      <c r="YL153" s="26"/>
      <c r="YM153" s="26"/>
      <c r="YN153" s="26"/>
      <c r="YO153" s="26"/>
      <c r="YP153" s="26"/>
      <c r="YQ153" s="26"/>
      <c r="YR153" s="26"/>
      <c r="YS153" s="26"/>
      <c r="YT153" s="26"/>
      <c r="YU153" s="26"/>
      <c r="YV153" s="26"/>
      <c r="YW153" s="26"/>
      <c r="YX153" s="26"/>
      <c r="YY153" s="26"/>
      <c r="YZ153" s="26"/>
      <c r="ZA153" s="26"/>
      <c r="ZB153" s="26"/>
      <c r="ZC153" s="26"/>
      <c r="ZD153" s="26"/>
      <c r="ZE153" s="26"/>
      <c r="ZF153" s="26"/>
      <c r="ZG153" s="26"/>
      <c r="ZH153" s="26"/>
      <c r="ZI153" s="26"/>
      <c r="ZJ153" s="26"/>
      <c r="ZK153" s="26"/>
      <c r="ZL153" s="26"/>
      <c r="ZM153" s="26"/>
      <c r="ZN153" s="26"/>
      <c r="ZO153" s="26"/>
      <c r="ZP153" s="26"/>
      <c r="ZQ153" s="26"/>
      <c r="ZR153" s="26"/>
      <c r="ZS153" s="26"/>
      <c r="ZT153" s="26"/>
      <c r="ZU153" s="26"/>
      <c r="ZV153" s="26"/>
      <c r="ZW153" s="26"/>
      <c r="ZX153" s="26"/>
      <c r="ZY153" s="26"/>
      <c r="ZZ153" s="26"/>
      <c r="AAA153" s="26"/>
      <c r="AAB153" s="26"/>
      <c r="AAC153" s="26"/>
      <c r="AAD153" s="26"/>
      <c r="AAE153" s="26"/>
      <c r="AAF153" s="26"/>
      <c r="AAG153" s="26"/>
      <c r="AAH153" s="26"/>
      <c r="AAI153" s="26"/>
      <c r="AAJ153" s="26"/>
      <c r="AAK153" s="26"/>
      <c r="AAL153" s="26"/>
      <c r="AAM153" s="26"/>
      <c r="AAN153" s="26"/>
      <c r="AAO153" s="26"/>
      <c r="AAP153" s="26"/>
      <c r="AAQ153" s="26"/>
      <c r="AAR153" s="26"/>
      <c r="AAS153" s="26"/>
      <c r="AAT153" s="26"/>
      <c r="AAU153" s="26"/>
      <c r="AAV153" s="26"/>
      <c r="AAW153" s="26"/>
      <c r="AAX153" s="26"/>
      <c r="AAY153" s="26"/>
      <c r="AAZ153" s="26"/>
      <c r="ABA153" s="26"/>
      <c r="ABB153" s="26"/>
      <c r="ABC153" s="26"/>
      <c r="ABD153" s="26"/>
      <c r="ABE153" s="26"/>
      <c r="ABF153" s="26"/>
      <c r="ABG153" s="26"/>
      <c r="ABH153" s="26"/>
      <c r="ABI153" s="26"/>
      <c r="ABJ153" s="26"/>
      <c r="ABK153" s="26"/>
      <c r="ABL153" s="26"/>
      <c r="ABM153" s="26"/>
      <c r="ABN153" s="26"/>
      <c r="ABO153" s="26"/>
      <c r="ABP153" s="26"/>
      <c r="ABQ153" s="26"/>
      <c r="ABR153" s="26"/>
      <c r="ABS153" s="26"/>
      <c r="ABT153" s="26"/>
      <c r="ABU153" s="26"/>
      <c r="ABV153" s="26"/>
      <c r="ABW153" s="26"/>
      <c r="ABX153" s="26"/>
      <c r="ABY153" s="26"/>
      <c r="ABZ153" s="26"/>
      <c r="ACA153" s="26"/>
      <c r="ACB153" s="26"/>
      <c r="ACC153" s="26"/>
      <c r="ACD153" s="26"/>
      <c r="ACE153" s="26"/>
      <c r="ACF153" s="26"/>
      <c r="ACG153" s="26"/>
      <c r="ACH153" s="26"/>
      <c r="ACI153" s="26"/>
      <c r="ACJ153" s="26"/>
      <c r="ACK153" s="26"/>
      <c r="ACL153" s="26"/>
      <c r="ACM153" s="26"/>
      <c r="ACN153" s="26"/>
      <c r="ACO153" s="26"/>
      <c r="ACP153" s="26"/>
      <c r="ACQ153" s="26"/>
      <c r="ACR153" s="26"/>
      <c r="ACS153" s="26"/>
      <c r="ACT153" s="26"/>
      <c r="ACU153" s="26"/>
      <c r="ACV153" s="26"/>
      <c r="ACW153" s="26"/>
      <c r="ACX153" s="26"/>
      <c r="ACY153" s="26"/>
      <c r="ACZ153" s="26"/>
      <c r="ADA153" s="26"/>
      <c r="ADB153" s="26"/>
      <c r="ADC153" s="26"/>
      <c r="ADD153" s="26"/>
      <c r="ADE153" s="26"/>
      <c r="ADF153" s="26"/>
      <c r="ADG153" s="26"/>
      <c r="ADH153" s="26"/>
      <c r="ADI153" s="26"/>
      <c r="ADJ153" s="26"/>
      <c r="ADK153" s="26"/>
      <c r="ADL153" s="26"/>
      <c r="ADM153" s="26"/>
      <c r="ADN153" s="26"/>
      <c r="ADO153" s="26"/>
      <c r="ADP153" s="26"/>
      <c r="ADQ153" s="26"/>
      <c r="ADR153" s="26"/>
      <c r="ADS153" s="26"/>
      <c r="ADT153" s="26"/>
      <c r="ADU153" s="26"/>
      <c r="ADV153" s="26"/>
      <c r="ADW153" s="26"/>
      <c r="ADX153" s="26"/>
      <c r="ADY153" s="26"/>
      <c r="ADZ153" s="26"/>
      <c r="AEA153" s="26"/>
      <c r="AEB153" s="26"/>
      <c r="AEC153" s="26"/>
      <c r="AED153" s="26"/>
      <c r="AEE153" s="26"/>
      <c r="AEF153" s="26"/>
      <c r="AEG153" s="26"/>
      <c r="AEH153" s="26"/>
      <c r="AEI153" s="26"/>
      <c r="AEJ153" s="26"/>
      <c r="AEK153" s="26"/>
      <c r="AEL153" s="26"/>
      <c r="AEM153" s="26"/>
      <c r="AEN153" s="26"/>
      <c r="AEO153" s="26"/>
      <c r="AEP153" s="26"/>
      <c r="AEQ153" s="26"/>
      <c r="AER153" s="26"/>
      <c r="AES153" s="26"/>
      <c r="AET153" s="26"/>
      <c r="AEU153" s="26"/>
      <c r="AEV153" s="26"/>
      <c r="AEW153" s="26"/>
      <c r="AEX153" s="26"/>
      <c r="AEY153" s="26"/>
      <c r="AEZ153" s="26"/>
      <c r="AFA153" s="26"/>
      <c r="AFB153" s="26"/>
      <c r="AFC153" s="26"/>
      <c r="AFD153" s="26"/>
      <c r="AFE153" s="26"/>
      <c r="AFF153" s="26"/>
      <c r="AFG153" s="26"/>
      <c r="AFH153" s="26"/>
      <c r="AFI153" s="26"/>
      <c r="AFJ153" s="26"/>
      <c r="AFK153" s="26"/>
      <c r="AFL153" s="26"/>
      <c r="AFM153" s="26"/>
      <c r="AFN153" s="26"/>
      <c r="AFO153" s="26"/>
      <c r="AFP153" s="26"/>
      <c r="AFQ153" s="26"/>
      <c r="AFR153" s="26"/>
      <c r="AFS153" s="26"/>
      <c r="AFT153" s="26"/>
      <c r="AFU153" s="26"/>
      <c r="AFV153" s="26"/>
      <c r="AFW153" s="26"/>
      <c r="AFX153" s="26"/>
      <c r="AFY153" s="26"/>
      <c r="AFZ153" s="26"/>
      <c r="AGA153" s="26"/>
      <c r="AGB153" s="26"/>
      <c r="AGC153" s="26"/>
      <c r="AGD153" s="26"/>
      <c r="AGE153" s="26"/>
      <c r="AGF153" s="26"/>
      <c r="AGG153" s="26"/>
      <c r="AGH153" s="26"/>
      <c r="AGI153" s="26"/>
      <c r="AGJ153" s="26"/>
      <c r="AGK153" s="26"/>
      <c r="AGL153" s="26"/>
      <c r="AGM153" s="26"/>
      <c r="AGN153" s="26"/>
      <c r="AGO153" s="26"/>
      <c r="AGP153" s="26"/>
      <c r="AGQ153" s="26"/>
      <c r="AGR153" s="26"/>
      <c r="AGS153" s="26"/>
      <c r="AGT153" s="26"/>
      <c r="AGU153" s="26"/>
      <c r="AGV153" s="26"/>
      <c r="AGW153" s="26"/>
      <c r="AGX153" s="26"/>
      <c r="AGY153" s="26"/>
      <c r="AGZ153" s="26"/>
      <c r="AHA153" s="26"/>
      <c r="AHB153" s="26"/>
      <c r="AHC153" s="26"/>
      <c r="AHD153" s="26"/>
      <c r="AHE153" s="26"/>
      <c r="AHF153" s="26"/>
      <c r="AHG153" s="26"/>
      <c r="AHH153" s="26"/>
      <c r="AHI153" s="26"/>
      <c r="AHJ153" s="26"/>
      <c r="AHK153" s="26"/>
      <c r="AHL153" s="26"/>
      <c r="AHM153" s="26"/>
      <c r="AHN153" s="26"/>
      <c r="AHO153" s="26"/>
      <c r="AHP153" s="26"/>
      <c r="AHQ153" s="26"/>
      <c r="AHR153" s="26"/>
      <c r="AHS153" s="26"/>
      <c r="AHT153" s="26"/>
      <c r="AHU153" s="26"/>
      <c r="AHV153" s="26"/>
      <c r="AHW153" s="26"/>
      <c r="AHX153" s="26"/>
      <c r="AHY153" s="26"/>
      <c r="AHZ153" s="26"/>
      <c r="AIA153" s="26"/>
      <c r="AIB153" s="26"/>
      <c r="AIC153" s="26"/>
      <c r="AID153" s="26"/>
      <c r="AIE153" s="26"/>
      <c r="AIF153" s="26"/>
      <c r="AIG153" s="26"/>
      <c r="AIH153" s="26"/>
      <c r="AII153" s="26"/>
      <c r="AIJ153" s="26"/>
      <c r="AIK153" s="26"/>
      <c r="AIL153" s="26"/>
      <c r="AIM153" s="26"/>
      <c r="AIN153" s="26"/>
      <c r="AIO153" s="26"/>
      <c r="AIP153" s="26"/>
      <c r="AIQ153" s="26"/>
      <c r="AIR153" s="26"/>
      <c r="AIS153" s="26"/>
      <c r="AIT153" s="26"/>
      <c r="AIU153" s="26"/>
      <c r="AIV153" s="26"/>
      <c r="AIW153" s="26"/>
      <c r="AIX153" s="26"/>
      <c r="AIY153" s="26"/>
      <c r="AIZ153" s="26"/>
      <c r="AJA153" s="26"/>
      <c r="AJB153" s="26"/>
      <c r="AJC153" s="26"/>
      <c r="AJD153" s="26"/>
      <c r="AJE153" s="26"/>
      <c r="AJF153" s="26"/>
      <c r="AJG153" s="26"/>
      <c r="AJH153" s="26"/>
      <c r="AJI153" s="26"/>
      <c r="AJJ153" s="26"/>
      <c r="AJK153" s="26"/>
      <c r="AJL153" s="26"/>
      <c r="AJM153" s="26"/>
      <c r="AJN153" s="26"/>
      <c r="AJO153" s="26"/>
      <c r="AJP153" s="26"/>
      <c r="AJQ153" s="26"/>
      <c r="AJR153" s="26"/>
      <c r="AJS153" s="26"/>
      <c r="AJT153" s="26"/>
      <c r="AJU153" s="26"/>
      <c r="AJV153" s="26"/>
      <c r="AJW153" s="26"/>
      <c r="AJX153" s="26"/>
      <c r="AJY153" s="26"/>
      <c r="AJZ153" s="26"/>
      <c r="AKA153" s="26"/>
      <c r="AKB153" s="26"/>
      <c r="AKC153" s="26"/>
      <c r="AKD153" s="26"/>
      <c r="AKE153" s="26"/>
      <c r="AKF153" s="26"/>
      <c r="AKG153" s="26"/>
      <c r="AKH153" s="26"/>
      <c r="AKI153" s="26"/>
      <c r="AKJ153" s="26"/>
      <c r="AKK153" s="26"/>
      <c r="AKL153" s="26"/>
      <c r="AKM153" s="26"/>
      <c r="AKN153" s="26"/>
      <c r="AKO153" s="26"/>
      <c r="AKP153" s="26"/>
      <c r="AKQ153" s="26"/>
      <c r="AKR153" s="26"/>
      <c r="AKS153" s="26"/>
      <c r="AKT153" s="26"/>
      <c r="AKU153" s="26"/>
      <c r="AKV153" s="26"/>
      <c r="AKW153" s="26"/>
      <c r="AKX153" s="26"/>
      <c r="AKY153" s="26"/>
      <c r="AKZ153" s="26"/>
      <c r="ALA153" s="26"/>
      <c r="ALB153" s="26"/>
      <c r="ALC153" s="26"/>
      <c r="ALD153" s="26"/>
      <c r="ALE153" s="26"/>
      <c r="ALF153" s="26"/>
      <c r="ALG153" s="26"/>
      <c r="ALH153" s="26"/>
      <c r="ALI153" s="26"/>
      <c r="ALJ153" s="26"/>
      <c r="ALK153" s="26"/>
      <c r="ALL153" s="26"/>
      <c r="ALM153" s="26"/>
      <c r="ALN153" s="26"/>
      <c r="ALO153" s="26"/>
      <c r="ALP153" s="26"/>
      <c r="ALQ153" s="26"/>
      <c r="ALR153" s="26"/>
      <c r="ALS153" s="26"/>
      <c r="ALT153" s="26"/>
      <c r="ALU153" s="26"/>
      <c r="ALV153" s="26"/>
      <c r="ALW153" s="26"/>
      <c r="ALX153" s="26"/>
      <c r="ALY153" s="26"/>
      <c r="ALZ153" s="26"/>
      <c r="AMA153" s="26"/>
      <c r="AMB153" s="26"/>
      <c r="AMC153" s="26"/>
      <c r="AMD153" s="26"/>
      <c r="AME153" s="26"/>
      <c r="AMF153" s="26"/>
      <c r="AMH153" s="104"/>
    </row>
    <row r="154" spans="1:1022">
      <c r="A154" s="37"/>
      <c r="B154" s="37"/>
      <c r="C154" s="37"/>
      <c r="D154" s="37"/>
      <c r="E154" s="38"/>
      <c r="F154" s="37"/>
      <c r="G154" s="39"/>
      <c r="H154" s="39"/>
      <c r="I154" s="37"/>
      <c r="J154" s="40"/>
      <c r="K154" s="58"/>
      <c r="L154" s="59"/>
      <c r="M154" s="59"/>
      <c r="N154" s="97"/>
      <c r="O154" s="87"/>
      <c r="P154" s="61"/>
      <c r="Q154" s="88"/>
      <c r="R154" s="70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  <c r="TK154" s="26"/>
      <c r="TL154" s="26"/>
      <c r="TM154" s="26"/>
      <c r="TN154" s="26"/>
      <c r="TO154" s="26"/>
      <c r="TP154" s="26"/>
      <c r="TQ154" s="26"/>
      <c r="TR154" s="26"/>
      <c r="TS154" s="26"/>
      <c r="TT154" s="26"/>
      <c r="TU154" s="26"/>
      <c r="TV154" s="26"/>
      <c r="TW154" s="26"/>
      <c r="TX154" s="26"/>
      <c r="TY154" s="26"/>
      <c r="TZ154" s="26"/>
      <c r="UA154" s="26"/>
      <c r="UB154" s="26"/>
      <c r="UC154" s="26"/>
      <c r="UD154" s="26"/>
      <c r="UE154" s="26"/>
      <c r="UF154" s="26"/>
      <c r="UG154" s="26"/>
      <c r="UH154" s="26"/>
      <c r="UI154" s="26"/>
      <c r="UJ154" s="26"/>
      <c r="UK154" s="26"/>
      <c r="UL154" s="26"/>
      <c r="UM154" s="26"/>
      <c r="UN154" s="26"/>
      <c r="UO154" s="26"/>
      <c r="UP154" s="26"/>
      <c r="UQ154" s="26"/>
      <c r="UR154" s="26"/>
      <c r="US154" s="26"/>
      <c r="UT154" s="26"/>
      <c r="UU154" s="26"/>
      <c r="UV154" s="26"/>
      <c r="UW154" s="26"/>
      <c r="UX154" s="26"/>
      <c r="UY154" s="26"/>
      <c r="UZ154" s="26"/>
      <c r="VA154" s="26"/>
      <c r="VB154" s="26"/>
      <c r="VC154" s="26"/>
      <c r="VD154" s="26"/>
      <c r="VE154" s="26"/>
      <c r="VF154" s="26"/>
      <c r="VG154" s="26"/>
      <c r="VH154" s="26"/>
      <c r="VI154" s="26"/>
      <c r="VJ154" s="26"/>
      <c r="VK154" s="26"/>
      <c r="VL154" s="26"/>
      <c r="VM154" s="26"/>
      <c r="VN154" s="26"/>
      <c r="VO154" s="26"/>
      <c r="VP154" s="26"/>
      <c r="VQ154" s="26"/>
      <c r="VR154" s="26"/>
      <c r="VS154" s="26"/>
      <c r="VT154" s="26"/>
      <c r="VU154" s="26"/>
      <c r="VV154" s="26"/>
      <c r="VW154" s="26"/>
      <c r="VX154" s="26"/>
      <c r="VY154" s="26"/>
      <c r="VZ154" s="26"/>
      <c r="WA154" s="26"/>
      <c r="WB154" s="26"/>
      <c r="WC154" s="26"/>
      <c r="WD154" s="26"/>
      <c r="WE154" s="26"/>
      <c r="WF154" s="26"/>
      <c r="WG154" s="26"/>
      <c r="WH154" s="26"/>
      <c r="WI154" s="26"/>
      <c r="WJ154" s="26"/>
      <c r="WK154" s="26"/>
      <c r="WL154" s="26"/>
      <c r="WM154" s="26"/>
      <c r="WN154" s="26"/>
      <c r="WO154" s="26"/>
      <c r="WP154" s="26"/>
      <c r="WQ154" s="26"/>
      <c r="WR154" s="26"/>
      <c r="WS154" s="26"/>
      <c r="WT154" s="26"/>
      <c r="WU154" s="26"/>
      <c r="WV154" s="26"/>
      <c r="WW154" s="26"/>
      <c r="WX154" s="26"/>
      <c r="WY154" s="26"/>
      <c r="WZ154" s="26"/>
      <c r="XA154" s="26"/>
      <c r="XB154" s="26"/>
      <c r="XC154" s="26"/>
      <c r="XD154" s="26"/>
      <c r="XE154" s="26"/>
      <c r="XF154" s="26"/>
      <c r="XG154" s="26"/>
      <c r="XH154" s="26"/>
      <c r="XI154" s="26"/>
      <c r="XJ154" s="26"/>
      <c r="XK154" s="26"/>
      <c r="XL154" s="26"/>
      <c r="XM154" s="26"/>
      <c r="XN154" s="26"/>
      <c r="XO154" s="26"/>
      <c r="XP154" s="26"/>
      <c r="XQ154" s="26"/>
      <c r="XR154" s="26"/>
      <c r="XS154" s="26"/>
      <c r="XT154" s="26"/>
      <c r="XU154" s="26"/>
      <c r="XV154" s="26"/>
      <c r="XW154" s="26"/>
      <c r="XX154" s="26"/>
      <c r="XY154" s="26"/>
      <c r="XZ154" s="26"/>
      <c r="YA154" s="26"/>
      <c r="YB154" s="26"/>
      <c r="YC154" s="26"/>
      <c r="YD154" s="26"/>
      <c r="YE154" s="26"/>
      <c r="YF154" s="26"/>
      <c r="YG154" s="26"/>
      <c r="YH154" s="26"/>
      <c r="YI154" s="26"/>
      <c r="YJ154" s="26"/>
      <c r="YK154" s="26"/>
      <c r="YL154" s="26"/>
      <c r="YM154" s="26"/>
      <c r="YN154" s="26"/>
      <c r="YO154" s="26"/>
      <c r="YP154" s="26"/>
      <c r="YQ154" s="26"/>
      <c r="YR154" s="26"/>
      <c r="YS154" s="26"/>
      <c r="YT154" s="26"/>
      <c r="YU154" s="26"/>
      <c r="YV154" s="26"/>
      <c r="YW154" s="26"/>
      <c r="YX154" s="26"/>
      <c r="YY154" s="26"/>
      <c r="YZ154" s="26"/>
      <c r="ZA154" s="26"/>
      <c r="ZB154" s="26"/>
      <c r="ZC154" s="26"/>
      <c r="ZD154" s="26"/>
      <c r="ZE154" s="26"/>
      <c r="ZF154" s="26"/>
      <c r="ZG154" s="26"/>
      <c r="ZH154" s="26"/>
      <c r="ZI154" s="26"/>
      <c r="ZJ154" s="26"/>
      <c r="ZK154" s="26"/>
      <c r="ZL154" s="26"/>
      <c r="ZM154" s="26"/>
      <c r="ZN154" s="26"/>
      <c r="ZO154" s="26"/>
      <c r="ZP154" s="26"/>
      <c r="ZQ154" s="26"/>
      <c r="ZR154" s="26"/>
      <c r="ZS154" s="26"/>
      <c r="ZT154" s="26"/>
      <c r="ZU154" s="26"/>
      <c r="ZV154" s="26"/>
      <c r="ZW154" s="26"/>
      <c r="ZX154" s="26"/>
      <c r="ZY154" s="26"/>
      <c r="ZZ154" s="26"/>
      <c r="AAA154" s="26"/>
      <c r="AAB154" s="26"/>
      <c r="AAC154" s="26"/>
      <c r="AAD154" s="26"/>
      <c r="AAE154" s="26"/>
      <c r="AAF154" s="26"/>
      <c r="AAG154" s="26"/>
      <c r="AAH154" s="26"/>
      <c r="AAI154" s="26"/>
      <c r="AAJ154" s="26"/>
      <c r="AAK154" s="26"/>
      <c r="AAL154" s="26"/>
      <c r="AAM154" s="26"/>
      <c r="AAN154" s="26"/>
      <c r="AAO154" s="26"/>
      <c r="AAP154" s="26"/>
      <c r="AAQ154" s="26"/>
      <c r="AAR154" s="26"/>
      <c r="AAS154" s="26"/>
      <c r="AAT154" s="26"/>
      <c r="AAU154" s="26"/>
      <c r="AAV154" s="26"/>
      <c r="AAW154" s="26"/>
      <c r="AAX154" s="26"/>
      <c r="AAY154" s="26"/>
      <c r="AAZ154" s="26"/>
      <c r="ABA154" s="26"/>
      <c r="ABB154" s="26"/>
      <c r="ABC154" s="26"/>
      <c r="ABD154" s="26"/>
      <c r="ABE154" s="26"/>
      <c r="ABF154" s="26"/>
      <c r="ABG154" s="26"/>
      <c r="ABH154" s="26"/>
      <c r="ABI154" s="26"/>
      <c r="ABJ154" s="26"/>
      <c r="ABK154" s="26"/>
      <c r="ABL154" s="26"/>
      <c r="ABM154" s="26"/>
      <c r="ABN154" s="26"/>
      <c r="ABO154" s="26"/>
      <c r="ABP154" s="26"/>
      <c r="ABQ154" s="26"/>
      <c r="ABR154" s="26"/>
      <c r="ABS154" s="26"/>
      <c r="ABT154" s="26"/>
      <c r="ABU154" s="26"/>
      <c r="ABV154" s="26"/>
      <c r="ABW154" s="26"/>
      <c r="ABX154" s="26"/>
      <c r="ABY154" s="26"/>
      <c r="ABZ154" s="26"/>
      <c r="ACA154" s="26"/>
      <c r="ACB154" s="26"/>
      <c r="ACC154" s="26"/>
      <c r="ACD154" s="26"/>
      <c r="ACE154" s="26"/>
      <c r="ACF154" s="26"/>
      <c r="ACG154" s="26"/>
      <c r="ACH154" s="26"/>
      <c r="ACI154" s="26"/>
      <c r="ACJ154" s="26"/>
      <c r="ACK154" s="26"/>
      <c r="ACL154" s="26"/>
      <c r="ACM154" s="26"/>
      <c r="ACN154" s="26"/>
      <c r="ACO154" s="26"/>
      <c r="ACP154" s="26"/>
      <c r="ACQ154" s="26"/>
      <c r="ACR154" s="26"/>
      <c r="ACS154" s="26"/>
      <c r="ACT154" s="26"/>
      <c r="ACU154" s="26"/>
      <c r="ACV154" s="26"/>
      <c r="ACW154" s="26"/>
      <c r="ACX154" s="26"/>
      <c r="ACY154" s="26"/>
      <c r="ACZ154" s="26"/>
      <c r="ADA154" s="26"/>
      <c r="ADB154" s="26"/>
      <c r="ADC154" s="26"/>
      <c r="ADD154" s="26"/>
      <c r="ADE154" s="26"/>
      <c r="ADF154" s="26"/>
      <c r="ADG154" s="26"/>
      <c r="ADH154" s="26"/>
      <c r="ADI154" s="26"/>
      <c r="ADJ154" s="26"/>
      <c r="ADK154" s="26"/>
      <c r="ADL154" s="26"/>
      <c r="ADM154" s="26"/>
      <c r="ADN154" s="26"/>
      <c r="ADO154" s="26"/>
      <c r="ADP154" s="26"/>
      <c r="ADQ154" s="26"/>
      <c r="ADR154" s="26"/>
      <c r="ADS154" s="26"/>
      <c r="ADT154" s="26"/>
      <c r="ADU154" s="26"/>
      <c r="ADV154" s="26"/>
      <c r="ADW154" s="26"/>
      <c r="ADX154" s="26"/>
      <c r="ADY154" s="26"/>
      <c r="ADZ154" s="26"/>
      <c r="AEA154" s="26"/>
      <c r="AEB154" s="26"/>
      <c r="AEC154" s="26"/>
      <c r="AED154" s="26"/>
      <c r="AEE154" s="26"/>
      <c r="AEF154" s="26"/>
      <c r="AEG154" s="26"/>
      <c r="AEH154" s="26"/>
      <c r="AEI154" s="26"/>
      <c r="AEJ154" s="26"/>
      <c r="AEK154" s="26"/>
      <c r="AEL154" s="26"/>
      <c r="AEM154" s="26"/>
      <c r="AEN154" s="26"/>
      <c r="AEO154" s="26"/>
      <c r="AEP154" s="26"/>
      <c r="AEQ154" s="26"/>
      <c r="AER154" s="26"/>
      <c r="AES154" s="26"/>
      <c r="AET154" s="26"/>
      <c r="AEU154" s="26"/>
      <c r="AEV154" s="26"/>
      <c r="AEW154" s="26"/>
      <c r="AEX154" s="26"/>
      <c r="AEY154" s="26"/>
      <c r="AEZ154" s="26"/>
      <c r="AFA154" s="26"/>
      <c r="AFB154" s="26"/>
      <c r="AFC154" s="26"/>
      <c r="AFD154" s="26"/>
      <c r="AFE154" s="26"/>
      <c r="AFF154" s="26"/>
      <c r="AFG154" s="26"/>
      <c r="AFH154" s="26"/>
      <c r="AFI154" s="26"/>
      <c r="AFJ154" s="26"/>
      <c r="AFK154" s="26"/>
      <c r="AFL154" s="26"/>
      <c r="AFM154" s="26"/>
      <c r="AFN154" s="26"/>
      <c r="AFO154" s="26"/>
      <c r="AFP154" s="26"/>
      <c r="AFQ154" s="26"/>
      <c r="AFR154" s="26"/>
      <c r="AFS154" s="26"/>
      <c r="AFT154" s="26"/>
      <c r="AFU154" s="26"/>
      <c r="AFV154" s="26"/>
      <c r="AFW154" s="26"/>
      <c r="AFX154" s="26"/>
      <c r="AFY154" s="26"/>
      <c r="AFZ154" s="26"/>
      <c r="AGA154" s="26"/>
      <c r="AGB154" s="26"/>
      <c r="AGC154" s="26"/>
      <c r="AGD154" s="26"/>
      <c r="AGE154" s="26"/>
      <c r="AGF154" s="26"/>
      <c r="AGG154" s="26"/>
      <c r="AGH154" s="26"/>
      <c r="AGI154" s="26"/>
      <c r="AGJ154" s="26"/>
      <c r="AGK154" s="26"/>
      <c r="AGL154" s="26"/>
      <c r="AGM154" s="26"/>
      <c r="AGN154" s="26"/>
      <c r="AGO154" s="26"/>
      <c r="AGP154" s="26"/>
      <c r="AGQ154" s="26"/>
      <c r="AGR154" s="26"/>
      <c r="AGS154" s="26"/>
      <c r="AGT154" s="26"/>
      <c r="AGU154" s="26"/>
      <c r="AGV154" s="26"/>
      <c r="AGW154" s="26"/>
      <c r="AGX154" s="26"/>
      <c r="AGY154" s="26"/>
      <c r="AGZ154" s="26"/>
      <c r="AHA154" s="26"/>
      <c r="AHB154" s="26"/>
      <c r="AHC154" s="26"/>
      <c r="AHD154" s="26"/>
      <c r="AHE154" s="26"/>
      <c r="AHF154" s="26"/>
      <c r="AHG154" s="26"/>
      <c r="AHH154" s="26"/>
      <c r="AHI154" s="26"/>
      <c r="AHJ154" s="26"/>
      <c r="AHK154" s="26"/>
      <c r="AHL154" s="26"/>
      <c r="AHM154" s="26"/>
      <c r="AHN154" s="26"/>
      <c r="AHO154" s="26"/>
      <c r="AHP154" s="26"/>
      <c r="AHQ154" s="26"/>
      <c r="AHR154" s="26"/>
      <c r="AHS154" s="26"/>
      <c r="AHT154" s="26"/>
      <c r="AHU154" s="26"/>
      <c r="AHV154" s="26"/>
      <c r="AHW154" s="26"/>
      <c r="AHX154" s="26"/>
      <c r="AHY154" s="26"/>
      <c r="AHZ154" s="26"/>
      <c r="AIA154" s="26"/>
      <c r="AIB154" s="26"/>
      <c r="AIC154" s="26"/>
      <c r="AID154" s="26"/>
      <c r="AIE154" s="26"/>
      <c r="AIF154" s="26"/>
      <c r="AIG154" s="26"/>
      <c r="AIH154" s="26"/>
      <c r="AII154" s="26"/>
      <c r="AIJ154" s="26"/>
      <c r="AIK154" s="26"/>
      <c r="AIL154" s="26"/>
      <c r="AIM154" s="26"/>
      <c r="AIN154" s="26"/>
      <c r="AIO154" s="26"/>
      <c r="AIP154" s="26"/>
      <c r="AIQ154" s="26"/>
      <c r="AIR154" s="26"/>
      <c r="AIS154" s="26"/>
      <c r="AIT154" s="26"/>
      <c r="AIU154" s="26"/>
      <c r="AIV154" s="26"/>
      <c r="AIW154" s="26"/>
      <c r="AIX154" s="26"/>
      <c r="AIY154" s="26"/>
      <c r="AIZ154" s="26"/>
      <c r="AJA154" s="26"/>
      <c r="AJB154" s="26"/>
      <c r="AJC154" s="26"/>
      <c r="AJD154" s="26"/>
      <c r="AJE154" s="26"/>
      <c r="AJF154" s="26"/>
      <c r="AJG154" s="26"/>
      <c r="AJH154" s="26"/>
      <c r="AJI154" s="26"/>
      <c r="AJJ154" s="26"/>
      <c r="AJK154" s="26"/>
      <c r="AJL154" s="26"/>
      <c r="AJM154" s="26"/>
      <c r="AJN154" s="26"/>
      <c r="AJO154" s="26"/>
      <c r="AJP154" s="26"/>
      <c r="AJQ154" s="26"/>
      <c r="AJR154" s="26"/>
      <c r="AJS154" s="26"/>
      <c r="AJT154" s="26"/>
      <c r="AJU154" s="26"/>
      <c r="AJV154" s="26"/>
      <c r="AJW154" s="26"/>
      <c r="AJX154" s="26"/>
      <c r="AJY154" s="26"/>
      <c r="AJZ154" s="26"/>
      <c r="AKA154" s="26"/>
      <c r="AKB154" s="26"/>
      <c r="AKC154" s="26"/>
      <c r="AKD154" s="26"/>
      <c r="AKE154" s="26"/>
      <c r="AKF154" s="26"/>
      <c r="AKG154" s="26"/>
      <c r="AKH154" s="26"/>
      <c r="AKI154" s="26"/>
      <c r="AKJ154" s="26"/>
      <c r="AKK154" s="26"/>
      <c r="AKL154" s="26"/>
      <c r="AKM154" s="26"/>
      <c r="AKN154" s="26"/>
      <c r="AKO154" s="26"/>
      <c r="AKP154" s="26"/>
      <c r="AKQ154" s="26"/>
      <c r="AKR154" s="26"/>
      <c r="AKS154" s="26"/>
      <c r="AKT154" s="26"/>
      <c r="AKU154" s="26"/>
      <c r="AKV154" s="26"/>
      <c r="AKW154" s="26"/>
      <c r="AKX154" s="26"/>
      <c r="AKY154" s="26"/>
      <c r="AKZ154" s="26"/>
      <c r="ALA154" s="26"/>
      <c r="ALB154" s="26"/>
      <c r="ALC154" s="26"/>
      <c r="ALD154" s="26"/>
      <c r="ALE154" s="26"/>
      <c r="ALF154" s="26"/>
      <c r="ALG154" s="26"/>
      <c r="ALH154" s="26"/>
      <c r="ALI154" s="26"/>
      <c r="ALJ154" s="26"/>
      <c r="ALK154" s="26"/>
      <c r="ALL154" s="26"/>
      <c r="ALM154" s="26"/>
      <c r="ALN154" s="26"/>
      <c r="ALO154" s="26"/>
      <c r="ALP154" s="26"/>
      <c r="ALQ154" s="26"/>
      <c r="ALR154" s="26"/>
      <c r="ALS154" s="26"/>
      <c r="ALT154" s="26"/>
      <c r="ALU154" s="26"/>
      <c r="ALV154" s="26"/>
      <c r="ALW154" s="26"/>
      <c r="ALX154" s="26"/>
      <c r="ALY154" s="26"/>
      <c r="ALZ154" s="26"/>
      <c r="AMA154" s="26"/>
      <c r="AMB154" s="26"/>
      <c r="AMC154" s="26"/>
      <c r="AMD154" s="26"/>
      <c r="AME154" s="26"/>
      <c r="AMF154" s="26"/>
    </row>
    <row r="155" spans="1:1022">
      <c r="A155" s="54" t="s">
        <v>107</v>
      </c>
      <c r="B155" s="54" t="s">
        <v>486</v>
      </c>
      <c r="C155" s="54" t="s">
        <v>487</v>
      </c>
      <c r="D155" s="54"/>
      <c r="E155" s="56"/>
      <c r="F155" s="37" t="s">
        <v>255</v>
      </c>
      <c r="G155" s="57" t="s">
        <v>488</v>
      </c>
      <c r="H155" s="57">
        <f>46*5</f>
        <v>230</v>
      </c>
      <c r="I155" s="54" t="s">
        <v>256</v>
      </c>
      <c r="J155" s="40">
        <f>$J$2*H155</f>
        <v>701500</v>
      </c>
      <c r="K155" s="58" t="s">
        <v>257</v>
      </c>
      <c r="L155" s="59">
        <v>42195</v>
      </c>
      <c r="M155" s="59">
        <v>42251</v>
      </c>
      <c r="N155" s="89" t="s">
        <v>489</v>
      </c>
      <c r="O155" s="87"/>
      <c r="P155" s="107"/>
      <c r="Q155" s="88"/>
      <c r="R155" s="62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  <c r="TK155" s="26"/>
      <c r="TL155" s="26"/>
      <c r="TM155" s="26"/>
      <c r="TN155" s="26"/>
      <c r="TO155" s="26"/>
      <c r="TP155" s="26"/>
      <c r="TQ155" s="26"/>
      <c r="TR155" s="26"/>
      <c r="TS155" s="26"/>
      <c r="TT155" s="26"/>
      <c r="TU155" s="26"/>
      <c r="TV155" s="26"/>
      <c r="TW155" s="26"/>
      <c r="TX155" s="26"/>
      <c r="TY155" s="26"/>
      <c r="TZ155" s="26"/>
      <c r="UA155" s="26"/>
      <c r="UB155" s="26"/>
      <c r="UC155" s="26"/>
      <c r="UD155" s="26"/>
      <c r="UE155" s="26"/>
      <c r="UF155" s="26"/>
      <c r="UG155" s="26"/>
      <c r="UH155" s="26"/>
      <c r="UI155" s="26"/>
      <c r="UJ155" s="26"/>
      <c r="UK155" s="26"/>
      <c r="UL155" s="26"/>
      <c r="UM155" s="26"/>
      <c r="UN155" s="26"/>
      <c r="UO155" s="26"/>
      <c r="UP155" s="26"/>
      <c r="UQ155" s="26"/>
      <c r="UR155" s="26"/>
      <c r="US155" s="26"/>
      <c r="UT155" s="26"/>
      <c r="UU155" s="26"/>
      <c r="UV155" s="26"/>
      <c r="UW155" s="26"/>
      <c r="UX155" s="26"/>
      <c r="UY155" s="26"/>
      <c r="UZ155" s="26"/>
      <c r="VA155" s="26"/>
      <c r="VB155" s="26"/>
      <c r="VC155" s="26"/>
      <c r="VD155" s="26"/>
      <c r="VE155" s="26"/>
      <c r="VF155" s="26"/>
      <c r="VG155" s="26"/>
      <c r="VH155" s="26"/>
      <c r="VI155" s="26"/>
      <c r="VJ155" s="26"/>
      <c r="VK155" s="26"/>
      <c r="VL155" s="26"/>
      <c r="VM155" s="26"/>
      <c r="VN155" s="26"/>
      <c r="VO155" s="26"/>
      <c r="VP155" s="26"/>
      <c r="VQ155" s="26"/>
      <c r="VR155" s="26"/>
      <c r="VS155" s="26"/>
      <c r="VT155" s="26"/>
      <c r="VU155" s="26"/>
      <c r="VV155" s="26"/>
      <c r="VW155" s="26"/>
      <c r="VX155" s="26"/>
      <c r="VY155" s="26"/>
      <c r="VZ155" s="26"/>
      <c r="WA155" s="26"/>
      <c r="WB155" s="26"/>
      <c r="WC155" s="26"/>
      <c r="WD155" s="26"/>
      <c r="WE155" s="26"/>
      <c r="WF155" s="26"/>
      <c r="WG155" s="26"/>
      <c r="WH155" s="26"/>
      <c r="WI155" s="26"/>
      <c r="WJ155" s="26"/>
      <c r="WK155" s="26"/>
      <c r="WL155" s="26"/>
      <c r="WM155" s="26"/>
      <c r="WN155" s="26"/>
      <c r="WO155" s="26"/>
      <c r="WP155" s="26"/>
      <c r="WQ155" s="26"/>
      <c r="WR155" s="26"/>
      <c r="WS155" s="26"/>
      <c r="WT155" s="26"/>
      <c r="WU155" s="26"/>
      <c r="WV155" s="26"/>
      <c r="WW155" s="26"/>
      <c r="WX155" s="26"/>
      <c r="WY155" s="26"/>
      <c r="WZ155" s="26"/>
      <c r="XA155" s="26"/>
      <c r="XB155" s="26"/>
      <c r="XC155" s="26"/>
      <c r="XD155" s="26"/>
      <c r="XE155" s="26"/>
      <c r="XF155" s="26"/>
      <c r="XG155" s="26"/>
      <c r="XH155" s="26"/>
      <c r="XI155" s="26"/>
      <c r="XJ155" s="26"/>
      <c r="XK155" s="26"/>
      <c r="XL155" s="26"/>
      <c r="XM155" s="26"/>
      <c r="XN155" s="26"/>
      <c r="XO155" s="26"/>
      <c r="XP155" s="26"/>
      <c r="XQ155" s="26"/>
      <c r="XR155" s="26"/>
      <c r="XS155" s="26"/>
      <c r="XT155" s="26"/>
      <c r="XU155" s="26"/>
      <c r="XV155" s="26"/>
      <c r="XW155" s="26"/>
      <c r="XX155" s="26"/>
      <c r="XY155" s="26"/>
      <c r="XZ155" s="26"/>
      <c r="YA155" s="26"/>
      <c r="YB155" s="26"/>
      <c r="YC155" s="26"/>
      <c r="YD155" s="26"/>
      <c r="YE155" s="26"/>
      <c r="YF155" s="26"/>
      <c r="YG155" s="26"/>
      <c r="YH155" s="26"/>
      <c r="YI155" s="26"/>
      <c r="YJ155" s="26"/>
      <c r="YK155" s="26"/>
      <c r="YL155" s="26"/>
      <c r="YM155" s="26"/>
      <c r="YN155" s="26"/>
      <c r="YO155" s="26"/>
      <c r="YP155" s="26"/>
      <c r="YQ155" s="26"/>
      <c r="YR155" s="26"/>
      <c r="YS155" s="26"/>
      <c r="YT155" s="26"/>
      <c r="YU155" s="26"/>
      <c r="YV155" s="26"/>
      <c r="YW155" s="26"/>
      <c r="YX155" s="26"/>
      <c r="YY155" s="26"/>
      <c r="YZ155" s="26"/>
      <c r="ZA155" s="26"/>
      <c r="ZB155" s="26"/>
      <c r="ZC155" s="26"/>
      <c r="ZD155" s="26"/>
      <c r="ZE155" s="26"/>
      <c r="ZF155" s="26"/>
      <c r="ZG155" s="26"/>
      <c r="ZH155" s="26"/>
      <c r="ZI155" s="26"/>
      <c r="ZJ155" s="26"/>
      <c r="ZK155" s="26"/>
      <c r="ZL155" s="26"/>
      <c r="ZM155" s="26"/>
      <c r="ZN155" s="26"/>
      <c r="ZO155" s="26"/>
      <c r="ZP155" s="26"/>
      <c r="ZQ155" s="26"/>
      <c r="ZR155" s="26"/>
      <c r="ZS155" s="26"/>
      <c r="ZT155" s="26"/>
      <c r="ZU155" s="26"/>
      <c r="ZV155" s="26"/>
      <c r="ZW155" s="26"/>
      <c r="ZX155" s="26"/>
      <c r="ZY155" s="26"/>
      <c r="ZZ155" s="26"/>
      <c r="AAA155" s="26"/>
      <c r="AAB155" s="26"/>
      <c r="AAC155" s="26"/>
      <c r="AAD155" s="26"/>
      <c r="AAE155" s="26"/>
      <c r="AAF155" s="26"/>
      <c r="AAG155" s="26"/>
      <c r="AAH155" s="26"/>
      <c r="AAI155" s="26"/>
      <c r="AAJ155" s="26"/>
      <c r="AAK155" s="26"/>
      <c r="AAL155" s="26"/>
      <c r="AAM155" s="26"/>
      <c r="AAN155" s="26"/>
      <c r="AAO155" s="26"/>
      <c r="AAP155" s="26"/>
      <c r="AAQ155" s="26"/>
      <c r="AAR155" s="26"/>
      <c r="AAS155" s="26"/>
      <c r="AAT155" s="26"/>
      <c r="AAU155" s="26"/>
      <c r="AAV155" s="26"/>
      <c r="AAW155" s="26"/>
      <c r="AAX155" s="26"/>
      <c r="AAY155" s="26"/>
      <c r="AAZ155" s="26"/>
      <c r="ABA155" s="26"/>
      <c r="ABB155" s="26"/>
      <c r="ABC155" s="26"/>
      <c r="ABD155" s="26"/>
      <c r="ABE155" s="26"/>
      <c r="ABF155" s="26"/>
      <c r="ABG155" s="26"/>
      <c r="ABH155" s="26"/>
      <c r="ABI155" s="26"/>
      <c r="ABJ155" s="26"/>
      <c r="ABK155" s="26"/>
      <c r="ABL155" s="26"/>
      <c r="ABM155" s="26"/>
      <c r="ABN155" s="26"/>
      <c r="ABO155" s="26"/>
      <c r="ABP155" s="26"/>
      <c r="ABQ155" s="26"/>
      <c r="ABR155" s="26"/>
      <c r="ABS155" s="26"/>
      <c r="ABT155" s="26"/>
      <c r="ABU155" s="26"/>
      <c r="ABV155" s="26"/>
      <c r="ABW155" s="26"/>
      <c r="ABX155" s="26"/>
      <c r="ABY155" s="26"/>
      <c r="ABZ155" s="26"/>
      <c r="ACA155" s="26"/>
      <c r="ACB155" s="26"/>
      <c r="ACC155" s="26"/>
      <c r="ACD155" s="26"/>
      <c r="ACE155" s="26"/>
      <c r="ACF155" s="26"/>
      <c r="ACG155" s="26"/>
      <c r="ACH155" s="26"/>
      <c r="ACI155" s="26"/>
      <c r="ACJ155" s="26"/>
      <c r="ACK155" s="26"/>
      <c r="ACL155" s="26"/>
      <c r="ACM155" s="26"/>
      <c r="ACN155" s="26"/>
      <c r="ACO155" s="26"/>
      <c r="ACP155" s="26"/>
      <c r="ACQ155" s="26"/>
      <c r="ACR155" s="26"/>
      <c r="ACS155" s="26"/>
      <c r="ACT155" s="26"/>
      <c r="ACU155" s="26"/>
      <c r="ACV155" s="26"/>
      <c r="ACW155" s="26"/>
      <c r="ACX155" s="26"/>
      <c r="ACY155" s="26"/>
      <c r="ACZ155" s="26"/>
      <c r="ADA155" s="26"/>
      <c r="ADB155" s="26"/>
      <c r="ADC155" s="26"/>
      <c r="ADD155" s="26"/>
      <c r="ADE155" s="26"/>
      <c r="ADF155" s="26"/>
      <c r="ADG155" s="26"/>
      <c r="ADH155" s="26"/>
      <c r="ADI155" s="26"/>
      <c r="ADJ155" s="26"/>
      <c r="ADK155" s="26"/>
      <c r="ADL155" s="26"/>
      <c r="ADM155" s="26"/>
      <c r="ADN155" s="26"/>
      <c r="ADO155" s="26"/>
      <c r="ADP155" s="26"/>
      <c r="ADQ155" s="26"/>
      <c r="ADR155" s="26"/>
      <c r="ADS155" s="26"/>
      <c r="ADT155" s="26"/>
      <c r="ADU155" s="26"/>
      <c r="ADV155" s="26"/>
      <c r="ADW155" s="26"/>
      <c r="ADX155" s="26"/>
      <c r="ADY155" s="26"/>
      <c r="ADZ155" s="26"/>
      <c r="AEA155" s="26"/>
      <c r="AEB155" s="26"/>
      <c r="AEC155" s="26"/>
      <c r="AED155" s="26"/>
      <c r="AEE155" s="26"/>
      <c r="AEF155" s="26"/>
      <c r="AEG155" s="26"/>
      <c r="AEH155" s="26"/>
      <c r="AEI155" s="26"/>
      <c r="AEJ155" s="26"/>
      <c r="AEK155" s="26"/>
      <c r="AEL155" s="26"/>
      <c r="AEM155" s="26"/>
      <c r="AEN155" s="26"/>
      <c r="AEO155" s="26"/>
      <c r="AEP155" s="26"/>
      <c r="AEQ155" s="26"/>
      <c r="AER155" s="26"/>
      <c r="AES155" s="26"/>
      <c r="AET155" s="26"/>
      <c r="AEU155" s="26"/>
      <c r="AEV155" s="26"/>
      <c r="AEW155" s="26"/>
      <c r="AEX155" s="26"/>
      <c r="AEY155" s="26"/>
      <c r="AEZ155" s="26"/>
      <c r="AFA155" s="26"/>
      <c r="AFB155" s="26"/>
      <c r="AFC155" s="26"/>
      <c r="AFD155" s="26"/>
      <c r="AFE155" s="26"/>
      <c r="AFF155" s="26"/>
      <c r="AFG155" s="26"/>
      <c r="AFH155" s="26"/>
      <c r="AFI155" s="26"/>
      <c r="AFJ155" s="26"/>
      <c r="AFK155" s="26"/>
      <c r="AFL155" s="26"/>
      <c r="AFM155" s="26"/>
      <c r="AFN155" s="26"/>
      <c r="AFO155" s="26"/>
      <c r="AFP155" s="26"/>
      <c r="AFQ155" s="26"/>
      <c r="AFR155" s="26"/>
      <c r="AFS155" s="26"/>
      <c r="AFT155" s="26"/>
      <c r="AFU155" s="26"/>
      <c r="AFV155" s="26"/>
      <c r="AFW155" s="26"/>
      <c r="AFX155" s="26"/>
      <c r="AFY155" s="26"/>
      <c r="AFZ155" s="26"/>
      <c r="AGA155" s="26"/>
      <c r="AGB155" s="26"/>
      <c r="AGC155" s="26"/>
      <c r="AGD155" s="26"/>
      <c r="AGE155" s="26"/>
      <c r="AGF155" s="26"/>
      <c r="AGG155" s="26"/>
      <c r="AGH155" s="26"/>
      <c r="AGI155" s="26"/>
      <c r="AGJ155" s="26"/>
      <c r="AGK155" s="26"/>
      <c r="AGL155" s="26"/>
      <c r="AGM155" s="26"/>
      <c r="AGN155" s="26"/>
      <c r="AGO155" s="26"/>
      <c r="AGP155" s="26"/>
      <c r="AGQ155" s="26"/>
      <c r="AGR155" s="26"/>
      <c r="AGS155" s="26"/>
      <c r="AGT155" s="26"/>
      <c r="AGU155" s="26"/>
      <c r="AGV155" s="26"/>
      <c r="AGW155" s="26"/>
      <c r="AGX155" s="26"/>
      <c r="AGY155" s="26"/>
      <c r="AGZ155" s="26"/>
      <c r="AHA155" s="26"/>
      <c r="AHB155" s="26"/>
      <c r="AHC155" s="26"/>
      <c r="AHD155" s="26"/>
      <c r="AHE155" s="26"/>
      <c r="AHF155" s="26"/>
      <c r="AHG155" s="26"/>
      <c r="AHH155" s="26"/>
      <c r="AHI155" s="26"/>
      <c r="AHJ155" s="26"/>
      <c r="AHK155" s="26"/>
      <c r="AHL155" s="26"/>
      <c r="AHM155" s="26"/>
      <c r="AHN155" s="26"/>
      <c r="AHO155" s="26"/>
      <c r="AHP155" s="26"/>
      <c r="AHQ155" s="26"/>
      <c r="AHR155" s="26"/>
      <c r="AHS155" s="26"/>
      <c r="AHT155" s="26"/>
      <c r="AHU155" s="26"/>
      <c r="AHV155" s="26"/>
      <c r="AHW155" s="26"/>
      <c r="AHX155" s="26"/>
      <c r="AHY155" s="26"/>
      <c r="AHZ155" s="26"/>
      <c r="AIA155" s="26"/>
      <c r="AIB155" s="26"/>
      <c r="AIC155" s="26"/>
      <c r="AID155" s="26"/>
      <c r="AIE155" s="26"/>
      <c r="AIF155" s="26"/>
      <c r="AIG155" s="26"/>
      <c r="AIH155" s="26"/>
      <c r="AII155" s="26"/>
      <c r="AIJ155" s="26"/>
      <c r="AIK155" s="26"/>
      <c r="AIL155" s="26"/>
      <c r="AIM155" s="26"/>
      <c r="AIN155" s="26"/>
      <c r="AIO155" s="26"/>
      <c r="AIP155" s="26"/>
      <c r="AIQ155" s="26"/>
      <c r="AIR155" s="26"/>
      <c r="AIS155" s="26"/>
      <c r="AIT155" s="26"/>
      <c r="AIU155" s="26"/>
      <c r="AIV155" s="26"/>
      <c r="AIW155" s="26"/>
      <c r="AIX155" s="26"/>
      <c r="AIY155" s="26"/>
      <c r="AIZ155" s="26"/>
      <c r="AJA155" s="26"/>
      <c r="AJB155" s="26"/>
      <c r="AJC155" s="26"/>
      <c r="AJD155" s="26"/>
      <c r="AJE155" s="26"/>
      <c r="AJF155" s="26"/>
      <c r="AJG155" s="26"/>
      <c r="AJH155" s="26"/>
      <c r="AJI155" s="26"/>
      <c r="AJJ155" s="26"/>
      <c r="AJK155" s="26"/>
      <c r="AJL155" s="26"/>
      <c r="AJM155" s="26"/>
      <c r="AJN155" s="26"/>
      <c r="AJO155" s="26"/>
      <c r="AJP155" s="26"/>
      <c r="AJQ155" s="26"/>
      <c r="AJR155" s="26"/>
      <c r="AJS155" s="26"/>
      <c r="AJT155" s="26"/>
      <c r="AJU155" s="26"/>
      <c r="AJV155" s="26"/>
      <c r="AJW155" s="26"/>
      <c r="AJX155" s="26"/>
      <c r="AJY155" s="26"/>
      <c r="AJZ155" s="26"/>
      <c r="AKA155" s="26"/>
      <c r="AKB155" s="26"/>
      <c r="AKC155" s="26"/>
      <c r="AKD155" s="26"/>
      <c r="AKE155" s="26"/>
      <c r="AKF155" s="26"/>
      <c r="AKG155" s="26"/>
      <c r="AKH155" s="26"/>
      <c r="AKI155" s="26"/>
      <c r="AKJ155" s="26"/>
      <c r="AKK155" s="26"/>
      <c r="AKL155" s="26"/>
      <c r="AKM155" s="26"/>
      <c r="AKN155" s="26"/>
      <c r="AKO155" s="26"/>
      <c r="AKP155" s="26"/>
      <c r="AKQ155" s="26"/>
      <c r="AKR155" s="26"/>
      <c r="AKS155" s="26"/>
      <c r="AKT155" s="26"/>
      <c r="AKU155" s="26"/>
      <c r="AKV155" s="26"/>
      <c r="AKW155" s="26"/>
      <c r="AKX155" s="26"/>
      <c r="AKY155" s="26"/>
      <c r="AKZ155" s="26"/>
      <c r="ALA155" s="26"/>
      <c r="ALB155" s="26"/>
      <c r="ALC155" s="26"/>
      <c r="ALD155" s="26"/>
      <c r="ALE155" s="26"/>
      <c r="ALF155" s="26"/>
      <c r="ALG155" s="26"/>
      <c r="ALH155" s="26"/>
      <c r="ALI155" s="26"/>
      <c r="ALJ155" s="26"/>
      <c r="ALK155" s="26"/>
      <c r="ALL155" s="26"/>
      <c r="ALM155" s="26"/>
      <c r="ALN155" s="26"/>
      <c r="ALO155" s="26"/>
      <c r="ALP155" s="26"/>
      <c r="ALQ155" s="26"/>
      <c r="ALR155" s="26"/>
      <c r="ALS155" s="26"/>
      <c r="ALT155" s="26"/>
      <c r="ALU155" s="26"/>
      <c r="ALV155" s="26"/>
      <c r="ALW155" s="26"/>
      <c r="ALX155" s="26"/>
      <c r="ALY155" s="26"/>
      <c r="ALZ155" s="26"/>
      <c r="AMA155" s="26"/>
      <c r="AMB155" s="26"/>
      <c r="AMC155" s="26"/>
      <c r="AMD155" s="26"/>
      <c r="AME155" s="26"/>
      <c r="AMF155" s="26"/>
    </row>
    <row r="156" spans="1:1022">
      <c r="A156" s="54" t="s">
        <v>107</v>
      </c>
      <c r="B156" s="54" t="s">
        <v>490</v>
      </c>
      <c r="C156" s="54" t="s">
        <v>491</v>
      </c>
      <c r="D156" s="54"/>
      <c r="E156" s="56"/>
      <c r="F156" s="37" t="s">
        <v>255</v>
      </c>
      <c r="G156" s="57" t="s">
        <v>492</v>
      </c>
      <c r="H156" s="57">
        <f>35*5</f>
        <v>175</v>
      </c>
      <c r="I156" s="54" t="s">
        <v>256</v>
      </c>
      <c r="J156" s="40">
        <f>$J$2*H156</f>
        <v>533750</v>
      </c>
      <c r="K156" s="58" t="s">
        <v>257</v>
      </c>
      <c r="L156" s="59">
        <v>42195</v>
      </c>
      <c r="M156" s="59">
        <v>42251</v>
      </c>
      <c r="N156" s="47" t="s">
        <v>493</v>
      </c>
      <c r="O156" s="87"/>
      <c r="P156" s="107"/>
      <c r="Q156" s="88"/>
      <c r="R156" s="62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  <c r="TK156" s="26"/>
      <c r="TL156" s="26"/>
      <c r="TM156" s="26"/>
      <c r="TN156" s="26"/>
      <c r="TO156" s="26"/>
      <c r="TP156" s="26"/>
      <c r="TQ156" s="26"/>
      <c r="TR156" s="26"/>
      <c r="TS156" s="26"/>
      <c r="TT156" s="26"/>
      <c r="TU156" s="26"/>
      <c r="TV156" s="26"/>
      <c r="TW156" s="26"/>
      <c r="TX156" s="26"/>
      <c r="TY156" s="26"/>
      <c r="TZ156" s="26"/>
      <c r="UA156" s="26"/>
      <c r="UB156" s="26"/>
      <c r="UC156" s="26"/>
      <c r="UD156" s="26"/>
      <c r="UE156" s="26"/>
      <c r="UF156" s="26"/>
      <c r="UG156" s="26"/>
      <c r="UH156" s="26"/>
      <c r="UI156" s="26"/>
      <c r="UJ156" s="26"/>
      <c r="UK156" s="26"/>
      <c r="UL156" s="26"/>
      <c r="UM156" s="26"/>
      <c r="UN156" s="26"/>
      <c r="UO156" s="26"/>
      <c r="UP156" s="26"/>
      <c r="UQ156" s="26"/>
      <c r="UR156" s="26"/>
      <c r="US156" s="26"/>
      <c r="UT156" s="26"/>
      <c r="UU156" s="26"/>
      <c r="UV156" s="26"/>
      <c r="UW156" s="26"/>
      <c r="UX156" s="26"/>
      <c r="UY156" s="26"/>
      <c r="UZ156" s="26"/>
      <c r="VA156" s="26"/>
      <c r="VB156" s="26"/>
      <c r="VC156" s="26"/>
      <c r="VD156" s="26"/>
      <c r="VE156" s="26"/>
      <c r="VF156" s="26"/>
      <c r="VG156" s="26"/>
      <c r="VH156" s="26"/>
      <c r="VI156" s="26"/>
      <c r="VJ156" s="26"/>
      <c r="VK156" s="26"/>
      <c r="VL156" s="26"/>
      <c r="VM156" s="26"/>
      <c r="VN156" s="26"/>
      <c r="VO156" s="26"/>
      <c r="VP156" s="26"/>
      <c r="VQ156" s="26"/>
      <c r="VR156" s="26"/>
      <c r="VS156" s="26"/>
      <c r="VT156" s="26"/>
      <c r="VU156" s="26"/>
      <c r="VV156" s="26"/>
      <c r="VW156" s="26"/>
      <c r="VX156" s="26"/>
      <c r="VY156" s="26"/>
      <c r="VZ156" s="26"/>
      <c r="WA156" s="26"/>
      <c r="WB156" s="26"/>
      <c r="WC156" s="26"/>
      <c r="WD156" s="26"/>
      <c r="WE156" s="26"/>
      <c r="WF156" s="26"/>
      <c r="WG156" s="26"/>
      <c r="WH156" s="26"/>
      <c r="WI156" s="26"/>
      <c r="WJ156" s="26"/>
      <c r="WK156" s="26"/>
      <c r="WL156" s="26"/>
      <c r="WM156" s="26"/>
      <c r="WN156" s="26"/>
      <c r="WO156" s="26"/>
      <c r="WP156" s="26"/>
      <c r="WQ156" s="26"/>
      <c r="WR156" s="26"/>
      <c r="WS156" s="26"/>
      <c r="WT156" s="26"/>
      <c r="WU156" s="26"/>
      <c r="WV156" s="26"/>
      <c r="WW156" s="26"/>
      <c r="WX156" s="26"/>
      <c r="WY156" s="26"/>
      <c r="WZ156" s="26"/>
      <c r="XA156" s="26"/>
      <c r="XB156" s="26"/>
      <c r="XC156" s="26"/>
      <c r="XD156" s="26"/>
      <c r="XE156" s="26"/>
      <c r="XF156" s="26"/>
      <c r="XG156" s="26"/>
      <c r="XH156" s="26"/>
      <c r="XI156" s="26"/>
      <c r="XJ156" s="26"/>
      <c r="XK156" s="26"/>
      <c r="XL156" s="26"/>
      <c r="XM156" s="26"/>
      <c r="XN156" s="26"/>
      <c r="XO156" s="26"/>
      <c r="XP156" s="26"/>
      <c r="XQ156" s="26"/>
      <c r="XR156" s="26"/>
      <c r="XS156" s="26"/>
      <c r="XT156" s="26"/>
      <c r="XU156" s="26"/>
      <c r="XV156" s="26"/>
      <c r="XW156" s="26"/>
      <c r="XX156" s="26"/>
      <c r="XY156" s="26"/>
      <c r="XZ156" s="26"/>
      <c r="YA156" s="26"/>
      <c r="YB156" s="26"/>
      <c r="YC156" s="26"/>
      <c r="YD156" s="26"/>
      <c r="YE156" s="26"/>
      <c r="YF156" s="26"/>
      <c r="YG156" s="26"/>
      <c r="YH156" s="26"/>
      <c r="YI156" s="26"/>
      <c r="YJ156" s="26"/>
      <c r="YK156" s="26"/>
      <c r="YL156" s="26"/>
      <c r="YM156" s="26"/>
      <c r="YN156" s="26"/>
      <c r="YO156" s="26"/>
      <c r="YP156" s="26"/>
      <c r="YQ156" s="26"/>
      <c r="YR156" s="26"/>
      <c r="YS156" s="26"/>
      <c r="YT156" s="26"/>
      <c r="YU156" s="26"/>
      <c r="YV156" s="26"/>
      <c r="YW156" s="26"/>
      <c r="YX156" s="26"/>
      <c r="YY156" s="26"/>
      <c r="YZ156" s="26"/>
      <c r="ZA156" s="26"/>
      <c r="ZB156" s="26"/>
      <c r="ZC156" s="26"/>
      <c r="ZD156" s="26"/>
      <c r="ZE156" s="26"/>
      <c r="ZF156" s="26"/>
      <c r="ZG156" s="26"/>
      <c r="ZH156" s="26"/>
      <c r="ZI156" s="26"/>
      <c r="ZJ156" s="26"/>
      <c r="ZK156" s="26"/>
      <c r="ZL156" s="26"/>
      <c r="ZM156" s="26"/>
      <c r="ZN156" s="26"/>
      <c r="ZO156" s="26"/>
      <c r="ZP156" s="26"/>
      <c r="ZQ156" s="26"/>
      <c r="ZR156" s="26"/>
      <c r="ZS156" s="26"/>
      <c r="ZT156" s="26"/>
      <c r="ZU156" s="26"/>
      <c r="ZV156" s="26"/>
      <c r="ZW156" s="26"/>
      <c r="ZX156" s="26"/>
      <c r="ZY156" s="26"/>
      <c r="ZZ156" s="26"/>
      <c r="AAA156" s="26"/>
      <c r="AAB156" s="26"/>
      <c r="AAC156" s="26"/>
      <c r="AAD156" s="26"/>
      <c r="AAE156" s="26"/>
      <c r="AAF156" s="26"/>
      <c r="AAG156" s="26"/>
      <c r="AAH156" s="26"/>
      <c r="AAI156" s="26"/>
      <c r="AAJ156" s="26"/>
      <c r="AAK156" s="26"/>
      <c r="AAL156" s="26"/>
      <c r="AAM156" s="26"/>
      <c r="AAN156" s="26"/>
      <c r="AAO156" s="26"/>
      <c r="AAP156" s="26"/>
      <c r="AAQ156" s="26"/>
      <c r="AAR156" s="26"/>
      <c r="AAS156" s="26"/>
      <c r="AAT156" s="26"/>
      <c r="AAU156" s="26"/>
      <c r="AAV156" s="26"/>
      <c r="AAW156" s="26"/>
      <c r="AAX156" s="26"/>
      <c r="AAY156" s="26"/>
      <c r="AAZ156" s="26"/>
      <c r="ABA156" s="26"/>
      <c r="ABB156" s="26"/>
      <c r="ABC156" s="26"/>
      <c r="ABD156" s="26"/>
      <c r="ABE156" s="26"/>
      <c r="ABF156" s="26"/>
      <c r="ABG156" s="26"/>
      <c r="ABH156" s="26"/>
      <c r="ABI156" s="26"/>
      <c r="ABJ156" s="26"/>
      <c r="ABK156" s="26"/>
      <c r="ABL156" s="26"/>
      <c r="ABM156" s="26"/>
      <c r="ABN156" s="26"/>
      <c r="ABO156" s="26"/>
      <c r="ABP156" s="26"/>
      <c r="ABQ156" s="26"/>
      <c r="ABR156" s="26"/>
      <c r="ABS156" s="26"/>
      <c r="ABT156" s="26"/>
      <c r="ABU156" s="26"/>
      <c r="ABV156" s="26"/>
      <c r="ABW156" s="26"/>
      <c r="ABX156" s="26"/>
      <c r="ABY156" s="26"/>
      <c r="ABZ156" s="26"/>
      <c r="ACA156" s="26"/>
      <c r="ACB156" s="26"/>
      <c r="ACC156" s="26"/>
      <c r="ACD156" s="26"/>
      <c r="ACE156" s="26"/>
      <c r="ACF156" s="26"/>
      <c r="ACG156" s="26"/>
      <c r="ACH156" s="26"/>
      <c r="ACI156" s="26"/>
      <c r="ACJ156" s="26"/>
      <c r="ACK156" s="26"/>
      <c r="ACL156" s="26"/>
      <c r="ACM156" s="26"/>
      <c r="ACN156" s="26"/>
      <c r="ACO156" s="26"/>
      <c r="ACP156" s="26"/>
      <c r="ACQ156" s="26"/>
      <c r="ACR156" s="26"/>
      <c r="ACS156" s="26"/>
      <c r="ACT156" s="26"/>
      <c r="ACU156" s="26"/>
      <c r="ACV156" s="26"/>
      <c r="ACW156" s="26"/>
      <c r="ACX156" s="26"/>
      <c r="ACY156" s="26"/>
      <c r="ACZ156" s="26"/>
      <c r="ADA156" s="26"/>
      <c r="ADB156" s="26"/>
      <c r="ADC156" s="26"/>
      <c r="ADD156" s="26"/>
      <c r="ADE156" s="26"/>
      <c r="ADF156" s="26"/>
      <c r="ADG156" s="26"/>
      <c r="ADH156" s="26"/>
      <c r="ADI156" s="26"/>
      <c r="ADJ156" s="26"/>
      <c r="ADK156" s="26"/>
      <c r="ADL156" s="26"/>
      <c r="ADM156" s="26"/>
      <c r="ADN156" s="26"/>
      <c r="ADO156" s="26"/>
      <c r="ADP156" s="26"/>
      <c r="ADQ156" s="26"/>
      <c r="ADR156" s="26"/>
      <c r="ADS156" s="26"/>
      <c r="ADT156" s="26"/>
      <c r="ADU156" s="26"/>
      <c r="ADV156" s="26"/>
      <c r="ADW156" s="26"/>
      <c r="ADX156" s="26"/>
      <c r="ADY156" s="26"/>
      <c r="ADZ156" s="26"/>
      <c r="AEA156" s="26"/>
      <c r="AEB156" s="26"/>
      <c r="AEC156" s="26"/>
      <c r="AED156" s="26"/>
      <c r="AEE156" s="26"/>
      <c r="AEF156" s="26"/>
      <c r="AEG156" s="26"/>
      <c r="AEH156" s="26"/>
      <c r="AEI156" s="26"/>
      <c r="AEJ156" s="26"/>
      <c r="AEK156" s="26"/>
      <c r="AEL156" s="26"/>
      <c r="AEM156" s="26"/>
      <c r="AEN156" s="26"/>
      <c r="AEO156" s="26"/>
      <c r="AEP156" s="26"/>
      <c r="AEQ156" s="26"/>
      <c r="AER156" s="26"/>
      <c r="AES156" s="26"/>
      <c r="AET156" s="26"/>
      <c r="AEU156" s="26"/>
      <c r="AEV156" s="26"/>
      <c r="AEW156" s="26"/>
      <c r="AEX156" s="26"/>
      <c r="AEY156" s="26"/>
      <c r="AEZ156" s="26"/>
      <c r="AFA156" s="26"/>
      <c r="AFB156" s="26"/>
      <c r="AFC156" s="26"/>
      <c r="AFD156" s="26"/>
      <c r="AFE156" s="26"/>
      <c r="AFF156" s="26"/>
      <c r="AFG156" s="26"/>
      <c r="AFH156" s="26"/>
      <c r="AFI156" s="26"/>
      <c r="AFJ156" s="26"/>
      <c r="AFK156" s="26"/>
      <c r="AFL156" s="26"/>
      <c r="AFM156" s="26"/>
      <c r="AFN156" s="26"/>
      <c r="AFO156" s="26"/>
      <c r="AFP156" s="26"/>
      <c r="AFQ156" s="26"/>
      <c r="AFR156" s="26"/>
      <c r="AFS156" s="26"/>
      <c r="AFT156" s="26"/>
      <c r="AFU156" s="26"/>
      <c r="AFV156" s="26"/>
      <c r="AFW156" s="26"/>
      <c r="AFX156" s="26"/>
      <c r="AFY156" s="26"/>
      <c r="AFZ156" s="26"/>
      <c r="AGA156" s="26"/>
      <c r="AGB156" s="26"/>
      <c r="AGC156" s="26"/>
      <c r="AGD156" s="26"/>
      <c r="AGE156" s="26"/>
      <c r="AGF156" s="26"/>
      <c r="AGG156" s="26"/>
      <c r="AGH156" s="26"/>
      <c r="AGI156" s="26"/>
      <c r="AGJ156" s="26"/>
      <c r="AGK156" s="26"/>
      <c r="AGL156" s="26"/>
      <c r="AGM156" s="26"/>
      <c r="AGN156" s="26"/>
      <c r="AGO156" s="26"/>
      <c r="AGP156" s="26"/>
      <c r="AGQ156" s="26"/>
      <c r="AGR156" s="26"/>
      <c r="AGS156" s="26"/>
      <c r="AGT156" s="26"/>
      <c r="AGU156" s="26"/>
      <c r="AGV156" s="26"/>
      <c r="AGW156" s="26"/>
      <c r="AGX156" s="26"/>
      <c r="AGY156" s="26"/>
      <c r="AGZ156" s="26"/>
      <c r="AHA156" s="26"/>
      <c r="AHB156" s="26"/>
      <c r="AHC156" s="26"/>
      <c r="AHD156" s="26"/>
      <c r="AHE156" s="26"/>
      <c r="AHF156" s="26"/>
      <c r="AHG156" s="26"/>
      <c r="AHH156" s="26"/>
      <c r="AHI156" s="26"/>
      <c r="AHJ156" s="26"/>
      <c r="AHK156" s="26"/>
      <c r="AHL156" s="26"/>
      <c r="AHM156" s="26"/>
      <c r="AHN156" s="26"/>
      <c r="AHO156" s="26"/>
      <c r="AHP156" s="26"/>
      <c r="AHQ156" s="26"/>
      <c r="AHR156" s="26"/>
      <c r="AHS156" s="26"/>
      <c r="AHT156" s="26"/>
      <c r="AHU156" s="26"/>
      <c r="AHV156" s="26"/>
      <c r="AHW156" s="26"/>
      <c r="AHX156" s="26"/>
      <c r="AHY156" s="26"/>
      <c r="AHZ156" s="26"/>
      <c r="AIA156" s="26"/>
      <c r="AIB156" s="26"/>
      <c r="AIC156" s="26"/>
      <c r="AID156" s="26"/>
      <c r="AIE156" s="26"/>
      <c r="AIF156" s="26"/>
      <c r="AIG156" s="26"/>
      <c r="AIH156" s="26"/>
      <c r="AII156" s="26"/>
      <c r="AIJ156" s="26"/>
      <c r="AIK156" s="26"/>
      <c r="AIL156" s="26"/>
      <c r="AIM156" s="26"/>
      <c r="AIN156" s="26"/>
      <c r="AIO156" s="26"/>
      <c r="AIP156" s="26"/>
      <c r="AIQ156" s="26"/>
      <c r="AIR156" s="26"/>
      <c r="AIS156" s="26"/>
      <c r="AIT156" s="26"/>
      <c r="AIU156" s="26"/>
      <c r="AIV156" s="26"/>
      <c r="AIW156" s="26"/>
      <c r="AIX156" s="26"/>
      <c r="AIY156" s="26"/>
      <c r="AIZ156" s="26"/>
      <c r="AJA156" s="26"/>
      <c r="AJB156" s="26"/>
      <c r="AJC156" s="26"/>
      <c r="AJD156" s="26"/>
      <c r="AJE156" s="26"/>
      <c r="AJF156" s="26"/>
      <c r="AJG156" s="26"/>
      <c r="AJH156" s="26"/>
      <c r="AJI156" s="26"/>
      <c r="AJJ156" s="26"/>
      <c r="AJK156" s="26"/>
      <c r="AJL156" s="26"/>
      <c r="AJM156" s="26"/>
      <c r="AJN156" s="26"/>
      <c r="AJO156" s="26"/>
      <c r="AJP156" s="26"/>
      <c r="AJQ156" s="26"/>
      <c r="AJR156" s="26"/>
      <c r="AJS156" s="26"/>
      <c r="AJT156" s="26"/>
      <c r="AJU156" s="26"/>
      <c r="AJV156" s="26"/>
      <c r="AJW156" s="26"/>
      <c r="AJX156" s="26"/>
      <c r="AJY156" s="26"/>
      <c r="AJZ156" s="26"/>
      <c r="AKA156" s="26"/>
      <c r="AKB156" s="26"/>
      <c r="AKC156" s="26"/>
      <c r="AKD156" s="26"/>
      <c r="AKE156" s="26"/>
      <c r="AKF156" s="26"/>
      <c r="AKG156" s="26"/>
      <c r="AKH156" s="26"/>
      <c r="AKI156" s="26"/>
      <c r="AKJ156" s="26"/>
      <c r="AKK156" s="26"/>
      <c r="AKL156" s="26"/>
      <c r="AKM156" s="26"/>
      <c r="AKN156" s="26"/>
      <c r="AKO156" s="26"/>
      <c r="AKP156" s="26"/>
      <c r="AKQ156" s="26"/>
      <c r="AKR156" s="26"/>
      <c r="AKS156" s="26"/>
      <c r="AKT156" s="26"/>
      <c r="AKU156" s="26"/>
      <c r="AKV156" s="26"/>
      <c r="AKW156" s="26"/>
      <c r="AKX156" s="26"/>
      <c r="AKY156" s="26"/>
      <c r="AKZ156" s="26"/>
      <c r="ALA156" s="26"/>
      <c r="ALB156" s="26"/>
      <c r="ALC156" s="26"/>
      <c r="ALD156" s="26"/>
      <c r="ALE156" s="26"/>
      <c r="ALF156" s="26"/>
      <c r="ALG156" s="26"/>
      <c r="ALH156" s="26"/>
      <c r="ALI156" s="26"/>
      <c r="ALJ156" s="26"/>
      <c r="ALK156" s="26"/>
      <c r="ALL156" s="26"/>
      <c r="ALM156" s="26"/>
      <c r="ALN156" s="26"/>
      <c r="ALO156" s="26"/>
      <c r="ALP156" s="26"/>
      <c r="ALQ156" s="26"/>
      <c r="ALR156" s="26"/>
      <c r="ALS156" s="26"/>
      <c r="ALT156" s="26"/>
      <c r="ALU156" s="26"/>
      <c r="ALV156" s="26"/>
      <c r="ALW156" s="26"/>
      <c r="ALX156" s="26"/>
      <c r="ALY156" s="26"/>
      <c r="ALZ156" s="26"/>
      <c r="AMA156" s="26"/>
      <c r="AMB156" s="26"/>
      <c r="AMC156" s="26"/>
      <c r="AMD156" s="26"/>
      <c r="AME156" s="26"/>
      <c r="AMF156" s="26"/>
    </row>
    <row r="157" spans="1:1022">
      <c r="A157" s="54"/>
      <c r="B157" s="54"/>
      <c r="C157" s="54"/>
      <c r="D157" s="54"/>
      <c r="E157" s="56"/>
      <c r="F157" s="37"/>
      <c r="G157" s="57"/>
      <c r="H157" s="57"/>
      <c r="I157" s="54"/>
      <c r="J157" s="40"/>
      <c r="K157" s="32"/>
      <c r="L157" s="41"/>
      <c r="M157" s="41"/>
      <c r="N157" s="47"/>
      <c r="O157" s="87"/>
      <c r="P157" s="107"/>
      <c r="Q157" s="88"/>
      <c r="R157" s="62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  <c r="TJ157" s="26"/>
      <c r="TK157" s="26"/>
      <c r="TL157" s="26"/>
      <c r="TM157" s="26"/>
      <c r="TN157" s="26"/>
      <c r="TO157" s="26"/>
      <c r="TP157" s="26"/>
      <c r="TQ157" s="26"/>
      <c r="TR157" s="26"/>
      <c r="TS157" s="26"/>
      <c r="TT157" s="26"/>
      <c r="TU157" s="26"/>
      <c r="TV157" s="26"/>
      <c r="TW157" s="26"/>
      <c r="TX157" s="26"/>
      <c r="TY157" s="26"/>
      <c r="TZ157" s="26"/>
      <c r="UA157" s="26"/>
      <c r="UB157" s="26"/>
      <c r="UC157" s="26"/>
      <c r="UD157" s="26"/>
      <c r="UE157" s="26"/>
      <c r="UF157" s="26"/>
      <c r="UG157" s="26"/>
      <c r="UH157" s="26"/>
      <c r="UI157" s="26"/>
      <c r="UJ157" s="26"/>
      <c r="UK157" s="26"/>
      <c r="UL157" s="26"/>
      <c r="UM157" s="26"/>
      <c r="UN157" s="26"/>
      <c r="UO157" s="26"/>
      <c r="UP157" s="26"/>
      <c r="UQ157" s="26"/>
      <c r="UR157" s="26"/>
      <c r="US157" s="26"/>
      <c r="UT157" s="26"/>
      <c r="UU157" s="26"/>
      <c r="UV157" s="26"/>
      <c r="UW157" s="26"/>
      <c r="UX157" s="26"/>
      <c r="UY157" s="26"/>
      <c r="UZ157" s="26"/>
      <c r="VA157" s="26"/>
      <c r="VB157" s="26"/>
      <c r="VC157" s="26"/>
      <c r="VD157" s="26"/>
      <c r="VE157" s="26"/>
      <c r="VF157" s="26"/>
      <c r="VG157" s="26"/>
      <c r="VH157" s="26"/>
      <c r="VI157" s="26"/>
      <c r="VJ157" s="26"/>
      <c r="VK157" s="26"/>
      <c r="VL157" s="26"/>
      <c r="VM157" s="26"/>
      <c r="VN157" s="26"/>
      <c r="VO157" s="26"/>
      <c r="VP157" s="26"/>
      <c r="VQ157" s="26"/>
      <c r="VR157" s="26"/>
      <c r="VS157" s="26"/>
      <c r="VT157" s="26"/>
      <c r="VU157" s="26"/>
      <c r="VV157" s="26"/>
      <c r="VW157" s="26"/>
      <c r="VX157" s="26"/>
      <c r="VY157" s="26"/>
      <c r="VZ157" s="26"/>
      <c r="WA157" s="26"/>
      <c r="WB157" s="26"/>
      <c r="WC157" s="26"/>
      <c r="WD157" s="26"/>
      <c r="WE157" s="26"/>
      <c r="WF157" s="26"/>
      <c r="WG157" s="26"/>
      <c r="WH157" s="26"/>
      <c r="WI157" s="26"/>
      <c r="WJ157" s="26"/>
      <c r="WK157" s="26"/>
      <c r="WL157" s="26"/>
      <c r="WM157" s="26"/>
      <c r="WN157" s="26"/>
      <c r="WO157" s="26"/>
      <c r="WP157" s="26"/>
      <c r="WQ157" s="26"/>
      <c r="WR157" s="26"/>
      <c r="WS157" s="26"/>
      <c r="WT157" s="26"/>
      <c r="WU157" s="26"/>
      <c r="WV157" s="26"/>
      <c r="WW157" s="26"/>
      <c r="WX157" s="26"/>
      <c r="WY157" s="26"/>
      <c r="WZ157" s="26"/>
      <c r="XA157" s="26"/>
      <c r="XB157" s="26"/>
      <c r="XC157" s="26"/>
      <c r="XD157" s="26"/>
      <c r="XE157" s="26"/>
      <c r="XF157" s="26"/>
      <c r="XG157" s="26"/>
      <c r="XH157" s="26"/>
      <c r="XI157" s="26"/>
      <c r="XJ157" s="26"/>
      <c r="XK157" s="26"/>
      <c r="XL157" s="26"/>
      <c r="XM157" s="26"/>
      <c r="XN157" s="26"/>
      <c r="XO157" s="26"/>
      <c r="XP157" s="26"/>
      <c r="XQ157" s="26"/>
      <c r="XR157" s="26"/>
      <c r="XS157" s="26"/>
      <c r="XT157" s="26"/>
      <c r="XU157" s="26"/>
      <c r="XV157" s="26"/>
      <c r="XW157" s="26"/>
      <c r="XX157" s="26"/>
      <c r="XY157" s="26"/>
      <c r="XZ157" s="26"/>
      <c r="YA157" s="26"/>
      <c r="YB157" s="26"/>
      <c r="YC157" s="26"/>
      <c r="YD157" s="26"/>
      <c r="YE157" s="26"/>
      <c r="YF157" s="26"/>
      <c r="YG157" s="26"/>
      <c r="YH157" s="26"/>
      <c r="YI157" s="26"/>
      <c r="YJ157" s="26"/>
      <c r="YK157" s="26"/>
      <c r="YL157" s="26"/>
      <c r="YM157" s="26"/>
      <c r="YN157" s="26"/>
      <c r="YO157" s="26"/>
      <c r="YP157" s="26"/>
      <c r="YQ157" s="26"/>
      <c r="YR157" s="26"/>
      <c r="YS157" s="26"/>
      <c r="YT157" s="26"/>
      <c r="YU157" s="26"/>
      <c r="YV157" s="26"/>
      <c r="YW157" s="26"/>
      <c r="YX157" s="26"/>
      <c r="YY157" s="26"/>
      <c r="YZ157" s="26"/>
      <c r="ZA157" s="26"/>
      <c r="ZB157" s="26"/>
      <c r="ZC157" s="26"/>
      <c r="ZD157" s="26"/>
      <c r="ZE157" s="26"/>
      <c r="ZF157" s="26"/>
      <c r="ZG157" s="26"/>
      <c r="ZH157" s="26"/>
      <c r="ZI157" s="26"/>
      <c r="ZJ157" s="26"/>
      <c r="ZK157" s="26"/>
      <c r="ZL157" s="26"/>
      <c r="ZM157" s="26"/>
      <c r="ZN157" s="26"/>
      <c r="ZO157" s="26"/>
      <c r="ZP157" s="26"/>
      <c r="ZQ157" s="26"/>
      <c r="ZR157" s="26"/>
      <c r="ZS157" s="26"/>
      <c r="ZT157" s="26"/>
      <c r="ZU157" s="26"/>
      <c r="ZV157" s="26"/>
      <c r="ZW157" s="26"/>
      <c r="ZX157" s="26"/>
      <c r="ZY157" s="26"/>
      <c r="ZZ157" s="26"/>
      <c r="AAA157" s="26"/>
      <c r="AAB157" s="26"/>
      <c r="AAC157" s="26"/>
      <c r="AAD157" s="26"/>
      <c r="AAE157" s="26"/>
      <c r="AAF157" s="26"/>
      <c r="AAG157" s="26"/>
      <c r="AAH157" s="26"/>
      <c r="AAI157" s="26"/>
      <c r="AAJ157" s="26"/>
      <c r="AAK157" s="26"/>
      <c r="AAL157" s="26"/>
      <c r="AAM157" s="26"/>
      <c r="AAN157" s="26"/>
      <c r="AAO157" s="26"/>
      <c r="AAP157" s="26"/>
      <c r="AAQ157" s="26"/>
      <c r="AAR157" s="26"/>
      <c r="AAS157" s="26"/>
      <c r="AAT157" s="26"/>
      <c r="AAU157" s="26"/>
      <c r="AAV157" s="26"/>
      <c r="AAW157" s="26"/>
      <c r="AAX157" s="26"/>
      <c r="AAY157" s="26"/>
      <c r="AAZ157" s="26"/>
      <c r="ABA157" s="26"/>
      <c r="ABB157" s="26"/>
      <c r="ABC157" s="26"/>
      <c r="ABD157" s="26"/>
      <c r="ABE157" s="26"/>
      <c r="ABF157" s="26"/>
      <c r="ABG157" s="26"/>
      <c r="ABH157" s="26"/>
      <c r="ABI157" s="26"/>
      <c r="ABJ157" s="26"/>
      <c r="ABK157" s="26"/>
      <c r="ABL157" s="26"/>
      <c r="ABM157" s="26"/>
      <c r="ABN157" s="26"/>
      <c r="ABO157" s="26"/>
      <c r="ABP157" s="26"/>
      <c r="ABQ157" s="26"/>
      <c r="ABR157" s="26"/>
      <c r="ABS157" s="26"/>
      <c r="ABT157" s="26"/>
      <c r="ABU157" s="26"/>
      <c r="ABV157" s="26"/>
      <c r="ABW157" s="26"/>
      <c r="ABX157" s="26"/>
      <c r="ABY157" s="26"/>
      <c r="ABZ157" s="26"/>
      <c r="ACA157" s="26"/>
      <c r="ACB157" s="26"/>
      <c r="ACC157" s="26"/>
      <c r="ACD157" s="26"/>
      <c r="ACE157" s="26"/>
      <c r="ACF157" s="26"/>
      <c r="ACG157" s="26"/>
      <c r="ACH157" s="26"/>
      <c r="ACI157" s="26"/>
      <c r="ACJ157" s="26"/>
      <c r="ACK157" s="26"/>
      <c r="ACL157" s="26"/>
      <c r="ACM157" s="26"/>
      <c r="ACN157" s="26"/>
      <c r="ACO157" s="26"/>
      <c r="ACP157" s="26"/>
      <c r="ACQ157" s="26"/>
      <c r="ACR157" s="26"/>
      <c r="ACS157" s="26"/>
      <c r="ACT157" s="26"/>
      <c r="ACU157" s="26"/>
      <c r="ACV157" s="26"/>
      <c r="ACW157" s="26"/>
      <c r="ACX157" s="26"/>
      <c r="ACY157" s="26"/>
      <c r="ACZ157" s="26"/>
      <c r="ADA157" s="26"/>
      <c r="ADB157" s="26"/>
      <c r="ADC157" s="26"/>
      <c r="ADD157" s="26"/>
      <c r="ADE157" s="26"/>
      <c r="ADF157" s="26"/>
      <c r="ADG157" s="26"/>
      <c r="ADH157" s="26"/>
      <c r="ADI157" s="26"/>
      <c r="ADJ157" s="26"/>
      <c r="ADK157" s="26"/>
      <c r="ADL157" s="26"/>
      <c r="ADM157" s="26"/>
      <c r="ADN157" s="26"/>
      <c r="ADO157" s="26"/>
      <c r="ADP157" s="26"/>
      <c r="ADQ157" s="26"/>
      <c r="ADR157" s="26"/>
      <c r="ADS157" s="26"/>
      <c r="ADT157" s="26"/>
      <c r="ADU157" s="26"/>
      <c r="ADV157" s="26"/>
      <c r="ADW157" s="26"/>
      <c r="ADX157" s="26"/>
      <c r="ADY157" s="26"/>
      <c r="ADZ157" s="26"/>
      <c r="AEA157" s="26"/>
      <c r="AEB157" s="26"/>
      <c r="AEC157" s="26"/>
      <c r="AED157" s="26"/>
      <c r="AEE157" s="26"/>
      <c r="AEF157" s="26"/>
      <c r="AEG157" s="26"/>
      <c r="AEH157" s="26"/>
      <c r="AEI157" s="26"/>
      <c r="AEJ157" s="26"/>
      <c r="AEK157" s="26"/>
      <c r="AEL157" s="26"/>
      <c r="AEM157" s="26"/>
      <c r="AEN157" s="26"/>
      <c r="AEO157" s="26"/>
      <c r="AEP157" s="26"/>
      <c r="AEQ157" s="26"/>
      <c r="AER157" s="26"/>
      <c r="AES157" s="26"/>
      <c r="AET157" s="26"/>
      <c r="AEU157" s="26"/>
      <c r="AEV157" s="26"/>
      <c r="AEW157" s="26"/>
      <c r="AEX157" s="26"/>
      <c r="AEY157" s="26"/>
      <c r="AEZ157" s="26"/>
      <c r="AFA157" s="26"/>
      <c r="AFB157" s="26"/>
      <c r="AFC157" s="26"/>
      <c r="AFD157" s="26"/>
      <c r="AFE157" s="26"/>
      <c r="AFF157" s="26"/>
      <c r="AFG157" s="26"/>
      <c r="AFH157" s="26"/>
      <c r="AFI157" s="26"/>
      <c r="AFJ157" s="26"/>
      <c r="AFK157" s="26"/>
      <c r="AFL157" s="26"/>
      <c r="AFM157" s="26"/>
      <c r="AFN157" s="26"/>
      <c r="AFO157" s="26"/>
      <c r="AFP157" s="26"/>
      <c r="AFQ157" s="26"/>
      <c r="AFR157" s="26"/>
      <c r="AFS157" s="26"/>
      <c r="AFT157" s="26"/>
      <c r="AFU157" s="26"/>
      <c r="AFV157" s="26"/>
      <c r="AFW157" s="26"/>
      <c r="AFX157" s="26"/>
      <c r="AFY157" s="26"/>
      <c r="AFZ157" s="26"/>
      <c r="AGA157" s="26"/>
      <c r="AGB157" s="26"/>
      <c r="AGC157" s="26"/>
      <c r="AGD157" s="26"/>
      <c r="AGE157" s="26"/>
      <c r="AGF157" s="26"/>
      <c r="AGG157" s="26"/>
      <c r="AGH157" s="26"/>
      <c r="AGI157" s="26"/>
      <c r="AGJ157" s="26"/>
      <c r="AGK157" s="26"/>
      <c r="AGL157" s="26"/>
      <c r="AGM157" s="26"/>
      <c r="AGN157" s="26"/>
      <c r="AGO157" s="26"/>
      <c r="AGP157" s="26"/>
      <c r="AGQ157" s="26"/>
      <c r="AGR157" s="26"/>
      <c r="AGS157" s="26"/>
      <c r="AGT157" s="26"/>
      <c r="AGU157" s="26"/>
      <c r="AGV157" s="26"/>
      <c r="AGW157" s="26"/>
      <c r="AGX157" s="26"/>
      <c r="AGY157" s="26"/>
      <c r="AGZ157" s="26"/>
      <c r="AHA157" s="26"/>
      <c r="AHB157" s="26"/>
      <c r="AHC157" s="26"/>
      <c r="AHD157" s="26"/>
      <c r="AHE157" s="26"/>
      <c r="AHF157" s="26"/>
      <c r="AHG157" s="26"/>
      <c r="AHH157" s="26"/>
      <c r="AHI157" s="26"/>
      <c r="AHJ157" s="26"/>
      <c r="AHK157" s="26"/>
      <c r="AHL157" s="26"/>
      <c r="AHM157" s="26"/>
      <c r="AHN157" s="26"/>
      <c r="AHO157" s="26"/>
      <c r="AHP157" s="26"/>
      <c r="AHQ157" s="26"/>
      <c r="AHR157" s="26"/>
      <c r="AHS157" s="26"/>
      <c r="AHT157" s="26"/>
      <c r="AHU157" s="26"/>
      <c r="AHV157" s="26"/>
      <c r="AHW157" s="26"/>
      <c r="AHX157" s="26"/>
      <c r="AHY157" s="26"/>
      <c r="AHZ157" s="26"/>
      <c r="AIA157" s="26"/>
      <c r="AIB157" s="26"/>
      <c r="AIC157" s="26"/>
      <c r="AID157" s="26"/>
      <c r="AIE157" s="26"/>
      <c r="AIF157" s="26"/>
      <c r="AIG157" s="26"/>
      <c r="AIH157" s="26"/>
      <c r="AII157" s="26"/>
      <c r="AIJ157" s="26"/>
      <c r="AIK157" s="26"/>
      <c r="AIL157" s="26"/>
      <c r="AIM157" s="26"/>
      <c r="AIN157" s="26"/>
      <c r="AIO157" s="26"/>
      <c r="AIP157" s="26"/>
      <c r="AIQ157" s="26"/>
      <c r="AIR157" s="26"/>
      <c r="AIS157" s="26"/>
      <c r="AIT157" s="26"/>
      <c r="AIU157" s="26"/>
      <c r="AIV157" s="26"/>
      <c r="AIW157" s="26"/>
      <c r="AIX157" s="26"/>
      <c r="AIY157" s="26"/>
      <c r="AIZ157" s="26"/>
      <c r="AJA157" s="26"/>
      <c r="AJB157" s="26"/>
      <c r="AJC157" s="26"/>
      <c r="AJD157" s="26"/>
      <c r="AJE157" s="26"/>
      <c r="AJF157" s="26"/>
      <c r="AJG157" s="26"/>
      <c r="AJH157" s="26"/>
      <c r="AJI157" s="26"/>
      <c r="AJJ157" s="26"/>
      <c r="AJK157" s="26"/>
      <c r="AJL157" s="26"/>
      <c r="AJM157" s="26"/>
      <c r="AJN157" s="26"/>
      <c r="AJO157" s="26"/>
      <c r="AJP157" s="26"/>
      <c r="AJQ157" s="26"/>
      <c r="AJR157" s="26"/>
      <c r="AJS157" s="26"/>
      <c r="AJT157" s="26"/>
      <c r="AJU157" s="26"/>
      <c r="AJV157" s="26"/>
      <c r="AJW157" s="26"/>
      <c r="AJX157" s="26"/>
      <c r="AJY157" s="26"/>
      <c r="AJZ157" s="26"/>
      <c r="AKA157" s="26"/>
      <c r="AKB157" s="26"/>
      <c r="AKC157" s="26"/>
      <c r="AKD157" s="26"/>
      <c r="AKE157" s="26"/>
      <c r="AKF157" s="26"/>
      <c r="AKG157" s="26"/>
      <c r="AKH157" s="26"/>
      <c r="AKI157" s="26"/>
      <c r="AKJ157" s="26"/>
      <c r="AKK157" s="26"/>
      <c r="AKL157" s="26"/>
      <c r="AKM157" s="26"/>
      <c r="AKN157" s="26"/>
      <c r="AKO157" s="26"/>
      <c r="AKP157" s="26"/>
      <c r="AKQ157" s="26"/>
      <c r="AKR157" s="26"/>
      <c r="AKS157" s="26"/>
      <c r="AKT157" s="26"/>
      <c r="AKU157" s="26"/>
      <c r="AKV157" s="26"/>
      <c r="AKW157" s="26"/>
      <c r="AKX157" s="26"/>
      <c r="AKY157" s="26"/>
      <c r="AKZ157" s="26"/>
      <c r="ALA157" s="26"/>
      <c r="ALB157" s="26"/>
      <c r="ALC157" s="26"/>
      <c r="ALD157" s="26"/>
      <c r="ALE157" s="26"/>
      <c r="ALF157" s="26"/>
      <c r="ALG157" s="26"/>
      <c r="ALH157" s="26"/>
      <c r="ALI157" s="26"/>
      <c r="ALJ157" s="26"/>
      <c r="ALK157" s="26"/>
      <c r="ALL157" s="26"/>
      <c r="ALM157" s="26"/>
      <c r="ALN157" s="26"/>
      <c r="ALO157" s="26"/>
      <c r="ALP157" s="26"/>
      <c r="ALQ157" s="26"/>
      <c r="ALR157" s="26"/>
      <c r="ALS157" s="26"/>
      <c r="ALT157" s="26"/>
      <c r="ALU157" s="26"/>
      <c r="ALV157" s="26"/>
      <c r="ALW157" s="26"/>
      <c r="ALX157" s="26"/>
      <c r="ALY157" s="26"/>
      <c r="ALZ157" s="26"/>
      <c r="AMA157" s="26"/>
      <c r="AMB157" s="26"/>
      <c r="AMC157" s="26"/>
      <c r="AMD157" s="26"/>
      <c r="AME157" s="26"/>
      <c r="AMF157" s="26"/>
    </row>
    <row r="158" spans="1:1022">
      <c r="A158" s="15" t="s">
        <v>18</v>
      </c>
      <c r="B158" s="37" t="s">
        <v>494</v>
      </c>
      <c r="C158" s="37" t="s">
        <v>495</v>
      </c>
      <c r="D158" s="37"/>
      <c r="E158" s="30" t="s">
        <v>496</v>
      </c>
      <c r="F158" s="28" t="s">
        <v>349</v>
      </c>
      <c r="G158" s="30" t="s">
        <v>496</v>
      </c>
      <c r="H158" s="39">
        <v>1</v>
      </c>
      <c r="I158" s="37" t="s">
        <v>23</v>
      </c>
      <c r="J158" s="40">
        <f t="shared" ref="J158:J163" si="4">$J$2*H158</f>
        <v>3050</v>
      </c>
      <c r="K158" s="166" t="s">
        <v>351</v>
      </c>
      <c r="L158" s="153">
        <v>42206</v>
      </c>
      <c r="M158" s="41">
        <v>42250</v>
      </c>
      <c r="N158" s="47"/>
      <c r="O158" s="50"/>
      <c r="P158" s="50"/>
      <c r="Q158" s="26"/>
      <c r="R158" s="78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  <c r="TJ158" s="26"/>
      <c r="TK158" s="26"/>
      <c r="TL158" s="26"/>
      <c r="TM158" s="26"/>
      <c r="TN158" s="26"/>
      <c r="TO158" s="26"/>
      <c r="TP158" s="26"/>
      <c r="TQ158" s="26"/>
      <c r="TR158" s="26"/>
      <c r="TS158" s="26"/>
      <c r="TT158" s="26"/>
      <c r="TU158" s="26"/>
      <c r="TV158" s="26"/>
      <c r="TW158" s="26"/>
      <c r="TX158" s="26"/>
      <c r="TY158" s="26"/>
      <c r="TZ158" s="26"/>
      <c r="UA158" s="26"/>
      <c r="UB158" s="26"/>
      <c r="UC158" s="26"/>
      <c r="UD158" s="26"/>
      <c r="UE158" s="26"/>
      <c r="UF158" s="26"/>
      <c r="UG158" s="26"/>
      <c r="UH158" s="26"/>
      <c r="UI158" s="26"/>
      <c r="UJ158" s="26"/>
      <c r="UK158" s="26"/>
      <c r="UL158" s="26"/>
      <c r="UM158" s="26"/>
      <c r="UN158" s="26"/>
      <c r="UO158" s="26"/>
      <c r="UP158" s="26"/>
      <c r="UQ158" s="26"/>
      <c r="UR158" s="26"/>
      <c r="US158" s="26"/>
      <c r="UT158" s="26"/>
      <c r="UU158" s="26"/>
      <c r="UV158" s="26"/>
      <c r="UW158" s="26"/>
      <c r="UX158" s="26"/>
      <c r="UY158" s="26"/>
      <c r="UZ158" s="26"/>
      <c r="VA158" s="26"/>
      <c r="VB158" s="26"/>
      <c r="VC158" s="26"/>
      <c r="VD158" s="26"/>
      <c r="VE158" s="26"/>
      <c r="VF158" s="26"/>
      <c r="VG158" s="26"/>
      <c r="VH158" s="26"/>
      <c r="VI158" s="26"/>
      <c r="VJ158" s="26"/>
      <c r="VK158" s="26"/>
      <c r="VL158" s="26"/>
      <c r="VM158" s="26"/>
      <c r="VN158" s="26"/>
      <c r="VO158" s="26"/>
      <c r="VP158" s="26"/>
      <c r="VQ158" s="26"/>
      <c r="VR158" s="26"/>
      <c r="VS158" s="26"/>
      <c r="VT158" s="26"/>
      <c r="VU158" s="26"/>
      <c r="VV158" s="26"/>
      <c r="VW158" s="26"/>
      <c r="VX158" s="26"/>
      <c r="VY158" s="26"/>
      <c r="VZ158" s="26"/>
      <c r="WA158" s="26"/>
      <c r="WB158" s="26"/>
      <c r="WC158" s="26"/>
      <c r="WD158" s="26"/>
      <c r="WE158" s="26"/>
      <c r="WF158" s="26"/>
      <c r="WG158" s="26"/>
      <c r="WH158" s="26"/>
      <c r="WI158" s="26"/>
      <c r="WJ158" s="26"/>
      <c r="WK158" s="26"/>
      <c r="WL158" s="26"/>
      <c r="WM158" s="26"/>
      <c r="WN158" s="26"/>
      <c r="WO158" s="26"/>
      <c r="WP158" s="26"/>
      <c r="WQ158" s="26"/>
      <c r="WR158" s="26"/>
      <c r="WS158" s="26"/>
      <c r="WT158" s="26"/>
      <c r="WU158" s="26"/>
      <c r="WV158" s="26"/>
      <c r="WW158" s="26"/>
      <c r="WX158" s="26"/>
      <c r="WY158" s="26"/>
      <c r="WZ158" s="26"/>
      <c r="XA158" s="26"/>
      <c r="XB158" s="26"/>
      <c r="XC158" s="26"/>
      <c r="XD158" s="26"/>
      <c r="XE158" s="26"/>
      <c r="XF158" s="26"/>
      <c r="XG158" s="26"/>
      <c r="XH158" s="26"/>
      <c r="XI158" s="26"/>
      <c r="XJ158" s="26"/>
      <c r="XK158" s="26"/>
      <c r="XL158" s="26"/>
      <c r="XM158" s="26"/>
      <c r="XN158" s="26"/>
      <c r="XO158" s="26"/>
      <c r="XP158" s="26"/>
      <c r="XQ158" s="26"/>
      <c r="XR158" s="26"/>
      <c r="XS158" s="26"/>
      <c r="XT158" s="26"/>
      <c r="XU158" s="26"/>
      <c r="XV158" s="26"/>
      <c r="XW158" s="26"/>
      <c r="XX158" s="26"/>
      <c r="XY158" s="26"/>
      <c r="XZ158" s="26"/>
      <c r="YA158" s="26"/>
      <c r="YB158" s="26"/>
      <c r="YC158" s="26"/>
      <c r="YD158" s="26"/>
      <c r="YE158" s="26"/>
      <c r="YF158" s="26"/>
      <c r="YG158" s="26"/>
      <c r="YH158" s="26"/>
      <c r="YI158" s="26"/>
      <c r="YJ158" s="26"/>
      <c r="YK158" s="26"/>
      <c r="YL158" s="26"/>
      <c r="YM158" s="26"/>
      <c r="YN158" s="26"/>
      <c r="YO158" s="26"/>
      <c r="YP158" s="26"/>
      <c r="YQ158" s="26"/>
      <c r="YR158" s="26"/>
      <c r="YS158" s="26"/>
      <c r="YT158" s="26"/>
      <c r="YU158" s="26"/>
      <c r="YV158" s="26"/>
      <c r="YW158" s="26"/>
      <c r="YX158" s="26"/>
      <c r="YY158" s="26"/>
      <c r="YZ158" s="26"/>
      <c r="ZA158" s="26"/>
      <c r="ZB158" s="26"/>
      <c r="ZC158" s="26"/>
      <c r="ZD158" s="26"/>
      <c r="ZE158" s="26"/>
      <c r="ZF158" s="26"/>
      <c r="ZG158" s="26"/>
      <c r="ZH158" s="26"/>
      <c r="ZI158" s="26"/>
      <c r="ZJ158" s="26"/>
      <c r="ZK158" s="26"/>
      <c r="ZL158" s="26"/>
      <c r="ZM158" s="26"/>
      <c r="ZN158" s="26"/>
      <c r="ZO158" s="26"/>
      <c r="ZP158" s="26"/>
      <c r="ZQ158" s="26"/>
      <c r="ZR158" s="26"/>
      <c r="ZS158" s="26"/>
      <c r="ZT158" s="26"/>
      <c r="ZU158" s="26"/>
      <c r="ZV158" s="26"/>
      <c r="ZW158" s="26"/>
      <c r="ZX158" s="26"/>
      <c r="ZY158" s="26"/>
      <c r="ZZ158" s="26"/>
      <c r="AAA158" s="26"/>
      <c r="AAB158" s="26"/>
      <c r="AAC158" s="26"/>
      <c r="AAD158" s="26"/>
      <c r="AAE158" s="26"/>
      <c r="AAF158" s="26"/>
      <c r="AAG158" s="26"/>
      <c r="AAH158" s="26"/>
      <c r="AAI158" s="26"/>
      <c r="AAJ158" s="26"/>
      <c r="AAK158" s="26"/>
      <c r="AAL158" s="26"/>
      <c r="AAM158" s="26"/>
      <c r="AAN158" s="26"/>
      <c r="AAO158" s="26"/>
      <c r="AAP158" s="26"/>
      <c r="AAQ158" s="26"/>
      <c r="AAR158" s="26"/>
      <c r="AAS158" s="26"/>
      <c r="AAT158" s="26"/>
      <c r="AAU158" s="26"/>
      <c r="AAV158" s="26"/>
      <c r="AAW158" s="26"/>
      <c r="AAX158" s="26"/>
      <c r="AAY158" s="26"/>
      <c r="AAZ158" s="26"/>
      <c r="ABA158" s="26"/>
      <c r="ABB158" s="26"/>
      <c r="ABC158" s="26"/>
      <c r="ABD158" s="26"/>
      <c r="ABE158" s="26"/>
      <c r="ABF158" s="26"/>
      <c r="ABG158" s="26"/>
      <c r="ABH158" s="26"/>
      <c r="ABI158" s="26"/>
      <c r="ABJ158" s="26"/>
      <c r="ABK158" s="26"/>
      <c r="ABL158" s="26"/>
      <c r="ABM158" s="26"/>
      <c r="ABN158" s="26"/>
      <c r="ABO158" s="26"/>
      <c r="ABP158" s="26"/>
      <c r="ABQ158" s="26"/>
      <c r="ABR158" s="26"/>
      <c r="ABS158" s="26"/>
      <c r="ABT158" s="26"/>
      <c r="ABU158" s="26"/>
      <c r="ABV158" s="26"/>
      <c r="ABW158" s="26"/>
      <c r="ABX158" s="26"/>
      <c r="ABY158" s="26"/>
      <c r="ABZ158" s="26"/>
      <c r="ACA158" s="26"/>
      <c r="ACB158" s="26"/>
      <c r="ACC158" s="26"/>
      <c r="ACD158" s="26"/>
      <c r="ACE158" s="26"/>
      <c r="ACF158" s="26"/>
      <c r="ACG158" s="26"/>
      <c r="ACH158" s="26"/>
      <c r="ACI158" s="26"/>
      <c r="ACJ158" s="26"/>
      <c r="ACK158" s="26"/>
      <c r="ACL158" s="26"/>
      <c r="ACM158" s="26"/>
      <c r="ACN158" s="26"/>
      <c r="ACO158" s="26"/>
      <c r="ACP158" s="26"/>
      <c r="ACQ158" s="26"/>
      <c r="ACR158" s="26"/>
      <c r="ACS158" s="26"/>
      <c r="ACT158" s="26"/>
      <c r="ACU158" s="26"/>
      <c r="ACV158" s="26"/>
      <c r="ACW158" s="26"/>
      <c r="ACX158" s="26"/>
      <c r="ACY158" s="26"/>
      <c r="ACZ158" s="26"/>
      <c r="ADA158" s="26"/>
      <c r="ADB158" s="26"/>
      <c r="ADC158" s="26"/>
      <c r="ADD158" s="26"/>
      <c r="ADE158" s="26"/>
      <c r="ADF158" s="26"/>
      <c r="ADG158" s="26"/>
      <c r="ADH158" s="26"/>
      <c r="ADI158" s="26"/>
      <c r="ADJ158" s="26"/>
      <c r="ADK158" s="26"/>
      <c r="ADL158" s="26"/>
      <c r="ADM158" s="26"/>
      <c r="ADN158" s="26"/>
      <c r="ADO158" s="26"/>
      <c r="ADP158" s="26"/>
      <c r="ADQ158" s="26"/>
      <c r="ADR158" s="26"/>
      <c r="ADS158" s="26"/>
      <c r="ADT158" s="26"/>
      <c r="ADU158" s="26"/>
      <c r="ADV158" s="26"/>
      <c r="ADW158" s="26"/>
      <c r="ADX158" s="26"/>
      <c r="ADY158" s="26"/>
      <c r="ADZ158" s="26"/>
      <c r="AEA158" s="26"/>
      <c r="AEB158" s="26"/>
      <c r="AEC158" s="26"/>
      <c r="AED158" s="26"/>
      <c r="AEE158" s="26"/>
      <c r="AEF158" s="26"/>
      <c r="AEG158" s="26"/>
      <c r="AEH158" s="26"/>
      <c r="AEI158" s="26"/>
      <c r="AEJ158" s="26"/>
      <c r="AEK158" s="26"/>
      <c r="AEL158" s="26"/>
      <c r="AEM158" s="26"/>
      <c r="AEN158" s="26"/>
      <c r="AEO158" s="26"/>
      <c r="AEP158" s="26"/>
      <c r="AEQ158" s="26"/>
      <c r="AER158" s="26"/>
      <c r="AES158" s="26"/>
      <c r="AET158" s="26"/>
      <c r="AEU158" s="26"/>
      <c r="AEV158" s="26"/>
      <c r="AEW158" s="26"/>
      <c r="AEX158" s="26"/>
      <c r="AEY158" s="26"/>
      <c r="AEZ158" s="26"/>
      <c r="AFA158" s="26"/>
      <c r="AFB158" s="26"/>
      <c r="AFC158" s="26"/>
      <c r="AFD158" s="26"/>
      <c r="AFE158" s="26"/>
      <c r="AFF158" s="26"/>
      <c r="AFG158" s="26"/>
      <c r="AFH158" s="26"/>
      <c r="AFI158" s="26"/>
      <c r="AFJ158" s="26"/>
      <c r="AFK158" s="26"/>
      <c r="AFL158" s="26"/>
      <c r="AFM158" s="26"/>
      <c r="AFN158" s="26"/>
      <c r="AFO158" s="26"/>
      <c r="AFP158" s="26"/>
      <c r="AFQ158" s="26"/>
      <c r="AFR158" s="26"/>
      <c r="AFS158" s="26"/>
      <c r="AFT158" s="26"/>
      <c r="AFU158" s="26"/>
      <c r="AFV158" s="26"/>
      <c r="AFW158" s="26"/>
      <c r="AFX158" s="26"/>
      <c r="AFY158" s="26"/>
      <c r="AFZ158" s="26"/>
      <c r="AGA158" s="26"/>
      <c r="AGB158" s="26"/>
      <c r="AGC158" s="26"/>
      <c r="AGD158" s="26"/>
      <c r="AGE158" s="26"/>
      <c r="AGF158" s="26"/>
      <c r="AGG158" s="26"/>
      <c r="AGH158" s="26"/>
      <c r="AGI158" s="26"/>
      <c r="AGJ158" s="26"/>
      <c r="AGK158" s="26"/>
      <c r="AGL158" s="26"/>
      <c r="AGM158" s="26"/>
      <c r="AGN158" s="26"/>
      <c r="AGO158" s="26"/>
      <c r="AGP158" s="26"/>
      <c r="AGQ158" s="26"/>
      <c r="AGR158" s="26"/>
      <c r="AGS158" s="26"/>
      <c r="AGT158" s="26"/>
      <c r="AGU158" s="26"/>
      <c r="AGV158" s="26"/>
      <c r="AGW158" s="26"/>
      <c r="AGX158" s="26"/>
      <c r="AGY158" s="26"/>
      <c r="AGZ158" s="26"/>
      <c r="AHA158" s="26"/>
      <c r="AHB158" s="26"/>
      <c r="AHC158" s="26"/>
      <c r="AHD158" s="26"/>
      <c r="AHE158" s="26"/>
      <c r="AHF158" s="26"/>
      <c r="AHG158" s="26"/>
      <c r="AHH158" s="26"/>
      <c r="AHI158" s="26"/>
      <c r="AHJ158" s="26"/>
      <c r="AHK158" s="26"/>
      <c r="AHL158" s="26"/>
      <c r="AHM158" s="26"/>
      <c r="AHN158" s="26"/>
      <c r="AHO158" s="26"/>
      <c r="AHP158" s="26"/>
      <c r="AHQ158" s="26"/>
      <c r="AHR158" s="26"/>
      <c r="AHS158" s="26"/>
      <c r="AHT158" s="26"/>
      <c r="AHU158" s="26"/>
      <c r="AHV158" s="26"/>
      <c r="AHW158" s="26"/>
      <c r="AHX158" s="26"/>
      <c r="AHY158" s="26"/>
      <c r="AHZ158" s="26"/>
      <c r="AIA158" s="26"/>
      <c r="AIB158" s="26"/>
      <c r="AIC158" s="26"/>
      <c r="AID158" s="26"/>
      <c r="AIE158" s="26"/>
      <c r="AIF158" s="26"/>
      <c r="AIG158" s="26"/>
      <c r="AIH158" s="26"/>
      <c r="AII158" s="26"/>
      <c r="AIJ158" s="26"/>
      <c r="AIK158" s="26"/>
      <c r="AIL158" s="26"/>
      <c r="AIM158" s="26"/>
      <c r="AIN158" s="26"/>
      <c r="AIO158" s="26"/>
      <c r="AIP158" s="26"/>
      <c r="AIQ158" s="26"/>
      <c r="AIR158" s="26"/>
      <c r="AIS158" s="26"/>
      <c r="AIT158" s="26"/>
      <c r="AIU158" s="26"/>
      <c r="AIV158" s="26"/>
      <c r="AIW158" s="26"/>
      <c r="AIX158" s="26"/>
      <c r="AIY158" s="26"/>
      <c r="AIZ158" s="26"/>
      <c r="AJA158" s="26"/>
      <c r="AJB158" s="26"/>
      <c r="AJC158" s="26"/>
      <c r="AJD158" s="26"/>
      <c r="AJE158" s="26"/>
      <c r="AJF158" s="26"/>
      <c r="AJG158" s="26"/>
      <c r="AJH158" s="26"/>
      <c r="AJI158" s="26"/>
      <c r="AJJ158" s="26"/>
      <c r="AJK158" s="26"/>
      <c r="AJL158" s="26"/>
      <c r="AJM158" s="26"/>
      <c r="AJN158" s="26"/>
      <c r="AJO158" s="26"/>
      <c r="AJP158" s="26"/>
      <c r="AJQ158" s="26"/>
      <c r="AJR158" s="26"/>
      <c r="AJS158" s="26"/>
      <c r="AJT158" s="26"/>
      <c r="AJU158" s="26"/>
      <c r="AJV158" s="26"/>
      <c r="AJW158" s="26"/>
      <c r="AJX158" s="26"/>
      <c r="AJY158" s="26"/>
      <c r="AJZ158" s="26"/>
      <c r="AKA158" s="26"/>
      <c r="AKB158" s="26"/>
      <c r="AKC158" s="26"/>
      <c r="AKD158" s="26"/>
      <c r="AKE158" s="26"/>
      <c r="AKF158" s="26"/>
      <c r="AKG158" s="26"/>
      <c r="AKH158" s="26"/>
      <c r="AKI158" s="26"/>
      <c r="AKJ158" s="26"/>
      <c r="AKK158" s="26"/>
      <c r="AKL158" s="26"/>
      <c r="AKM158" s="26"/>
      <c r="AKN158" s="26"/>
      <c r="AKO158" s="26"/>
      <c r="AKP158" s="26"/>
      <c r="AKQ158" s="26"/>
      <c r="AKR158" s="26"/>
      <c r="AKS158" s="26"/>
      <c r="AKT158" s="26"/>
      <c r="AKU158" s="26"/>
      <c r="AKV158" s="26"/>
      <c r="AKW158" s="26"/>
      <c r="AKX158" s="26"/>
      <c r="AKY158" s="26"/>
      <c r="AKZ158" s="26"/>
      <c r="ALA158" s="26"/>
      <c r="ALB158" s="26"/>
      <c r="ALC158" s="26"/>
      <c r="ALD158" s="26"/>
      <c r="ALE158" s="26"/>
      <c r="ALF158" s="26"/>
      <c r="ALG158" s="26"/>
      <c r="ALH158" s="26"/>
      <c r="ALI158" s="26"/>
      <c r="ALJ158" s="26"/>
      <c r="ALK158" s="26"/>
      <c r="ALL158" s="26"/>
      <c r="ALM158" s="26"/>
      <c r="ALN158" s="26"/>
      <c r="ALO158" s="26"/>
      <c r="ALP158" s="26"/>
      <c r="ALQ158" s="26"/>
      <c r="ALR158" s="26"/>
      <c r="ALS158" s="26"/>
      <c r="ALT158" s="26"/>
      <c r="ALU158" s="26"/>
      <c r="ALV158" s="26"/>
      <c r="ALW158" s="26"/>
      <c r="ALX158" s="26"/>
      <c r="ALY158" s="26"/>
      <c r="ALZ158" s="26"/>
      <c r="AMA158" s="26"/>
      <c r="AMB158" s="26"/>
      <c r="AMC158" s="26"/>
      <c r="AMD158" s="26"/>
      <c r="AME158" s="26"/>
      <c r="AMF158" s="26"/>
      <c r="AMH158" s="104"/>
    </row>
    <row r="159" spans="1:1022">
      <c r="A159" s="15" t="s">
        <v>18</v>
      </c>
      <c r="B159" s="37" t="s">
        <v>497</v>
      </c>
      <c r="C159" s="37" t="s">
        <v>498</v>
      </c>
      <c r="D159" s="37"/>
      <c r="E159" s="38"/>
      <c r="F159" s="37" t="s">
        <v>349</v>
      </c>
      <c r="G159" s="90" t="s">
        <v>499</v>
      </c>
      <c r="H159" s="39">
        <v>2</v>
      </c>
      <c r="I159" s="37" t="s">
        <v>23</v>
      </c>
      <c r="J159" s="40">
        <f t="shared" si="4"/>
        <v>6100</v>
      </c>
      <c r="K159" s="171" t="s">
        <v>351</v>
      </c>
      <c r="L159" s="153">
        <v>42206</v>
      </c>
      <c r="M159" s="41">
        <v>42250</v>
      </c>
      <c r="N159" s="47"/>
      <c r="O159" s="42"/>
      <c r="P159" s="50"/>
      <c r="Q159" s="26"/>
      <c r="R159" s="78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  <c r="TK159" s="26"/>
      <c r="TL159" s="26"/>
      <c r="TM159" s="26"/>
      <c r="TN159" s="26"/>
      <c r="TO159" s="26"/>
      <c r="TP159" s="26"/>
      <c r="TQ159" s="26"/>
      <c r="TR159" s="26"/>
      <c r="TS159" s="26"/>
      <c r="TT159" s="26"/>
      <c r="TU159" s="26"/>
      <c r="TV159" s="26"/>
      <c r="TW159" s="26"/>
      <c r="TX159" s="26"/>
      <c r="TY159" s="26"/>
      <c r="TZ159" s="26"/>
      <c r="UA159" s="26"/>
      <c r="UB159" s="26"/>
      <c r="UC159" s="26"/>
      <c r="UD159" s="26"/>
      <c r="UE159" s="26"/>
      <c r="UF159" s="26"/>
      <c r="UG159" s="26"/>
      <c r="UH159" s="26"/>
      <c r="UI159" s="26"/>
      <c r="UJ159" s="26"/>
      <c r="UK159" s="26"/>
      <c r="UL159" s="26"/>
      <c r="UM159" s="26"/>
      <c r="UN159" s="26"/>
      <c r="UO159" s="26"/>
      <c r="UP159" s="26"/>
      <c r="UQ159" s="26"/>
      <c r="UR159" s="26"/>
      <c r="US159" s="26"/>
      <c r="UT159" s="26"/>
      <c r="UU159" s="26"/>
      <c r="UV159" s="26"/>
      <c r="UW159" s="26"/>
      <c r="UX159" s="26"/>
      <c r="UY159" s="26"/>
      <c r="UZ159" s="26"/>
      <c r="VA159" s="26"/>
      <c r="VB159" s="26"/>
      <c r="VC159" s="26"/>
      <c r="VD159" s="26"/>
      <c r="VE159" s="26"/>
      <c r="VF159" s="26"/>
      <c r="VG159" s="26"/>
      <c r="VH159" s="26"/>
      <c r="VI159" s="26"/>
      <c r="VJ159" s="26"/>
      <c r="VK159" s="26"/>
      <c r="VL159" s="26"/>
      <c r="VM159" s="26"/>
      <c r="VN159" s="26"/>
      <c r="VO159" s="26"/>
      <c r="VP159" s="26"/>
      <c r="VQ159" s="26"/>
      <c r="VR159" s="26"/>
      <c r="VS159" s="26"/>
      <c r="VT159" s="26"/>
      <c r="VU159" s="26"/>
      <c r="VV159" s="26"/>
      <c r="VW159" s="26"/>
      <c r="VX159" s="26"/>
      <c r="VY159" s="26"/>
      <c r="VZ159" s="26"/>
      <c r="WA159" s="26"/>
      <c r="WB159" s="26"/>
      <c r="WC159" s="26"/>
      <c r="WD159" s="26"/>
      <c r="WE159" s="26"/>
      <c r="WF159" s="26"/>
      <c r="WG159" s="26"/>
      <c r="WH159" s="26"/>
      <c r="WI159" s="26"/>
      <c r="WJ159" s="26"/>
      <c r="WK159" s="26"/>
      <c r="WL159" s="26"/>
      <c r="WM159" s="26"/>
      <c r="WN159" s="26"/>
      <c r="WO159" s="26"/>
      <c r="WP159" s="26"/>
      <c r="WQ159" s="26"/>
      <c r="WR159" s="26"/>
      <c r="WS159" s="26"/>
      <c r="WT159" s="26"/>
      <c r="WU159" s="26"/>
      <c r="WV159" s="26"/>
      <c r="WW159" s="26"/>
      <c r="WX159" s="26"/>
      <c r="WY159" s="26"/>
      <c r="WZ159" s="26"/>
      <c r="XA159" s="26"/>
      <c r="XB159" s="26"/>
      <c r="XC159" s="26"/>
      <c r="XD159" s="26"/>
      <c r="XE159" s="26"/>
      <c r="XF159" s="26"/>
      <c r="XG159" s="26"/>
      <c r="XH159" s="26"/>
      <c r="XI159" s="26"/>
      <c r="XJ159" s="26"/>
      <c r="XK159" s="26"/>
      <c r="XL159" s="26"/>
      <c r="XM159" s="26"/>
      <c r="XN159" s="26"/>
      <c r="XO159" s="26"/>
      <c r="XP159" s="26"/>
      <c r="XQ159" s="26"/>
      <c r="XR159" s="26"/>
      <c r="XS159" s="26"/>
      <c r="XT159" s="26"/>
      <c r="XU159" s="26"/>
      <c r="XV159" s="26"/>
      <c r="XW159" s="26"/>
      <c r="XX159" s="26"/>
      <c r="XY159" s="26"/>
      <c r="XZ159" s="26"/>
      <c r="YA159" s="26"/>
      <c r="YB159" s="26"/>
      <c r="YC159" s="26"/>
      <c r="YD159" s="26"/>
      <c r="YE159" s="26"/>
      <c r="YF159" s="26"/>
      <c r="YG159" s="26"/>
      <c r="YH159" s="26"/>
      <c r="YI159" s="26"/>
      <c r="YJ159" s="26"/>
      <c r="YK159" s="26"/>
      <c r="YL159" s="26"/>
      <c r="YM159" s="26"/>
      <c r="YN159" s="26"/>
      <c r="YO159" s="26"/>
      <c r="YP159" s="26"/>
      <c r="YQ159" s="26"/>
      <c r="YR159" s="26"/>
      <c r="YS159" s="26"/>
      <c r="YT159" s="26"/>
      <c r="YU159" s="26"/>
      <c r="YV159" s="26"/>
      <c r="YW159" s="26"/>
      <c r="YX159" s="26"/>
      <c r="YY159" s="26"/>
      <c r="YZ159" s="26"/>
      <c r="ZA159" s="26"/>
      <c r="ZB159" s="26"/>
      <c r="ZC159" s="26"/>
      <c r="ZD159" s="26"/>
      <c r="ZE159" s="26"/>
      <c r="ZF159" s="26"/>
      <c r="ZG159" s="26"/>
      <c r="ZH159" s="26"/>
      <c r="ZI159" s="26"/>
      <c r="ZJ159" s="26"/>
      <c r="ZK159" s="26"/>
      <c r="ZL159" s="26"/>
      <c r="ZM159" s="26"/>
      <c r="ZN159" s="26"/>
      <c r="ZO159" s="26"/>
      <c r="ZP159" s="26"/>
      <c r="ZQ159" s="26"/>
      <c r="ZR159" s="26"/>
      <c r="ZS159" s="26"/>
      <c r="ZT159" s="26"/>
      <c r="ZU159" s="26"/>
      <c r="ZV159" s="26"/>
      <c r="ZW159" s="26"/>
      <c r="ZX159" s="26"/>
      <c r="ZY159" s="26"/>
      <c r="ZZ159" s="26"/>
      <c r="AAA159" s="26"/>
      <c r="AAB159" s="26"/>
      <c r="AAC159" s="26"/>
      <c r="AAD159" s="26"/>
      <c r="AAE159" s="26"/>
      <c r="AAF159" s="26"/>
      <c r="AAG159" s="26"/>
      <c r="AAH159" s="26"/>
      <c r="AAI159" s="26"/>
      <c r="AAJ159" s="26"/>
      <c r="AAK159" s="26"/>
      <c r="AAL159" s="26"/>
      <c r="AAM159" s="26"/>
      <c r="AAN159" s="26"/>
      <c r="AAO159" s="26"/>
      <c r="AAP159" s="26"/>
      <c r="AAQ159" s="26"/>
      <c r="AAR159" s="26"/>
      <c r="AAS159" s="26"/>
      <c r="AAT159" s="26"/>
      <c r="AAU159" s="26"/>
      <c r="AAV159" s="26"/>
      <c r="AAW159" s="26"/>
      <c r="AAX159" s="26"/>
      <c r="AAY159" s="26"/>
      <c r="AAZ159" s="26"/>
      <c r="ABA159" s="26"/>
      <c r="ABB159" s="26"/>
      <c r="ABC159" s="26"/>
      <c r="ABD159" s="26"/>
      <c r="ABE159" s="26"/>
      <c r="ABF159" s="26"/>
      <c r="ABG159" s="26"/>
      <c r="ABH159" s="26"/>
      <c r="ABI159" s="26"/>
      <c r="ABJ159" s="26"/>
      <c r="ABK159" s="26"/>
      <c r="ABL159" s="26"/>
      <c r="ABM159" s="26"/>
      <c r="ABN159" s="26"/>
      <c r="ABO159" s="26"/>
      <c r="ABP159" s="26"/>
      <c r="ABQ159" s="26"/>
      <c r="ABR159" s="26"/>
      <c r="ABS159" s="26"/>
      <c r="ABT159" s="26"/>
      <c r="ABU159" s="26"/>
      <c r="ABV159" s="26"/>
      <c r="ABW159" s="26"/>
      <c r="ABX159" s="26"/>
      <c r="ABY159" s="26"/>
      <c r="ABZ159" s="26"/>
      <c r="ACA159" s="26"/>
      <c r="ACB159" s="26"/>
      <c r="ACC159" s="26"/>
      <c r="ACD159" s="26"/>
      <c r="ACE159" s="26"/>
      <c r="ACF159" s="26"/>
      <c r="ACG159" s="26"/>
      <c r="ACH159" s="26"/>
      <c r="ACI159" s="26"/>
      <c r="ACJ159" s="26"/>
      <c r="ACK159" s="26"/>
      <c r="ACL159" s="26"/>
      <c r="ACM159" s="26"/>
      <c r="ACN159" s="26"/>
      <c r="ACO159" s="26"/>
      <c r="ACP159" s="26"/>
      <c r="ACQ159" s="26"/>
      <c r="ACR159" s="26"/>
      <c r="ACS159" s="26"/>
      <c r="ACT159" s="26"/>
      <c r="ACU159" s="26"/>
      <c r="ACV159" s="26"/>
      <c r="ACW159" s="26"/>
      <c r="ACX159" s="26"/>
      <c r="ACY159" s="26"/>
      <c r="ACZ159" s="26"/>
      <c r="ADA159" s="26"/>
      <c r="ADB159" s="26"/>
      <c r="ADC159" s="26"/>
      <c r="ADD159" s="26"/>
      <c r="ADE159" s="26"/>
      <c r="ADF159" s="26"/>
      <c r="ADG159" s="26"/>
      <c r="ADH159" s="26"/>
      <c r="ADI159" s="26"/>
      <c r="ADJ159" s="26"/>
      <c r="ADK159" s="26"/>
      <c r="ADL159" s="26"/>
      <c r="ADM159" s="26"/>
      <c r="ADN159" s="26"/>
      <c r="ADO159" s="26"/>
      <c r="ADP159" s="26"/>
      <c r="ADQ159" s="26"/>
      <c r="ADR159" s="26"/>
      <c r="ADS159" s="26"/>
      <c r="ADT159" s="26"/>
      <c r="ADU159" s="26"/>
      <c r="ADV159" s="26"/>
      <c r="ADW159" s="26"/>
      <c r="ADX159" s="26"/>
      <c r="ADY159" s="26"/>
      <c r="ADZ159" s="26"/>
      <c r="AEA159" s="26"/>
      <c r="AEB159" s="26"/>
      <c r="AEC159" s="26"/>
      <c r="AED159" s="26"/>
      <c r="AEE159" s="26"/>
      <c r="AEF159" s="26"/>
      <c r="AEG159" s="26"/>
      <c r="AEH159" s="26"/>
      <c r="AEI159" s="26"/>
      <c r="AEJ159" s="26"/>
      <c r="AEK159" s="26"/>
      <c r="AEL159" s="26"/>
      <c r="AEM159" s="26"/>
      <c r="AEN159" s="26"/>
      <c r="AEO159" s="26"/>
      <c r="AEP159" s="26"/>
      <c r="AEQ159" s="26"/>
      <c r="AER159" s="26"/>
      <c r="AES159" s="26"/>
      <c r="AET159" s="26"/>
      <c r="AEU159" s="26"/>
      <c r="AEV159" s="26"/>
      <c r="AEW159" s="26"/>
      <c r="AEX159" s="26"/>
      <c r="AEY159" s="26"/>
      <c r="AEZ159" s="26"/>
      <c r="AFA159" s="26"/>
      <c r="AFB159" s="26"/>
      <c r="AFC159" s="26"/>
      <c r="AFD159" s="26"/>
      <c r="AFE159" s="26"/>
      <c r="AFF159" s="26"/>
      <c r="AFG159" s="26"/>
      <c r="AFH159" s="26"/>
      <c r="AFI159" s="26"/>
      <c r="AFJ159" s="26"/>
      <c r="AFK159" s="26"/>
      <c r="AFL159" s="26"/>
      <c r="AFM159" s="26"/>
      <c r="AFN159" s="26"/>
      <c r="AFO159" s="26"/>
      <c r="AFP159" s="26"/>
      <c r="AFQ159" s="26"/>
      <c r="AFR159" s="26"/>
      <c r="AFS159" s="26"/>
      <c r="AFT159" s="26"/>
      <c r="AFU159" s="26"/>
      <c r="AFV159" s="26"/>
      <c r="AFW159" s="26"/>
      <c r="AFX159" s="26"/>
      <c r="AFY159" s="26"/>
      <c r="AFZ159" s="26"/>
      <c r="AGA159" s="26"/>
      <c r="AGB159" s="26"/>
      <c r="AGC159" s="26"/>
      <c r="AGD159" s="26"/>
      <c r="AGE159" s="26"/>
      <c r="AGF159" s="26"/>
      <c r="AGG159" s="26"/>
      <c r="AGH159" s="26"/>
      <c r="AGI159" s="26"/>
      <c r="AGJ159" s="26"/>
      <c r="AGK159" s="26"/>
      <c r="AGL159" s="26"/>
      <c r="AGM159" s="26"/>
      <c r="AGN159" s="26"/>
      <c r="AGO159" s="26"/>
      <c r="AGP159" s="26"/>
      <c r="AGQ159" s="26"/>
      <c r="AGR159" s="26"/>
      <c r="AGS159" s="26"/>
      <c r="AGT159" s="26"/>
      <c r="AGU159" s="26"/>
      <c r="AGV159" s="26"/>
      <c r="AGW159" s="26"/>
      <c r="AGX159" s="26"/>
      <c r="AGY159" s="26"/>
      <c r="AGZ159" s="26"/>
      <c r="AHA159" s="26"/>
      <c r="AHB159" s="26"/>
      <c r="AHC159" s="26"/>
      <c r="AHD159" s="26"/>
      <c r="AHE159" s="26"/>
      <c r="AHF159" s="26"/>
      <c r="AHG159" s="26"/>
      <c r="AHH159" s="26"/>
      <c r="AHI159" s="26"/>
      <c r="AHJ159" s="26"/>
      <c r="AHK159" s="26"/>
      <c r="AHL159" s="26"/>
      <c r="AHM159" s="26"/>
      <c r="AHN159" s="26"/>
      <c r="AHO159" s="26"/>
      <c r="AHP159" s="26"/>
      <c r="AHQ159" s="26"/>
      <c r="AHR159" s="26"/>
      <c r="AHS159" s="26"/>
      <c r="AHT159" s="26"/>
      <c r="AHU159" s="26"/>
      <c r="AHV159" s="26"/>
      <c r="AHW159" s="26"/>
      <c r="AHX159" s="26"/>
      <c r="AHY159" s="26"/>
      <c r="AHZ159" s="26"/>
      <c r="AIA159" s="26"/>
      <c r="AIB159" s="26"/>
      <c r="AIC159" s="26"/>
      <c r="AID159" s="26"/>
      <c r="AIE159" s="26"/>
      <c r="AIF159" s="26"/>
      <c r="AIG159" s="26"/>
      <c r="AIH159" s="26"/>
      <c r="AII159" s="26"/>
      <c r="AIJ159" s="26"/>
      <c r="AIK159" s="26"/>
      <c r="AIL159" s="26"/>
      <c r="AIM159" s="26"/>
      <c r="AIN159" s="26"/>
      <c r="AIO159" s="26"/>
      <c r="AIP159" s="26"/>
      <c r="AIQ159" s="26"/>
      <c r="AIR159" s="26"/>
      <c r="AIS159" s="26"/>
      <c r="AIT159" s="26"/>
      <c r="AIU159" s="26"/>
      <c r="AIV159" s="26"/>
      <c r="AIW159" s="26"/>
      <c r="AIX159" s="26"/>
      <c r="AIY159" s="26"/>
      <c r="AIZ159" s="26"/>
      <c r="AJA159" s="26"/>
      <c r="AJB159" s="26"/>
      <c r="AJC159" s="26"/>
      <c r="AJD159" s="26"/>
      <c r="AJE159" s="26"/>
      <c r="AJF159" s="26"/>
      <c r="AJG159" s="26"/>
      <c r="AJH159" s="26"/>
      <c r="AJI159" s="26"/>
      <c r="AJJ159" s="26"/>
      <c r="AJK159" s="26"/>
      <c r="AJL159" s="26"/>
      <c r="AJM159" s="26"/>
      <c r="AJN159" s="26"/>
      <c r="AJO159" s="26"/>
      <c r="AJP159" s="26"/>
      <c r="AJQ159" s="26"/>
      <c r="AJR159" s="26"/>
      <c r="AJS159" s="26"/>
      <c r="AJT159" s="26"/>
      <c r="AJU159" s="26"/>
      <c r="AJV159" s="26"/>
      <c r="AJW159" s="26"/>
      <c r="AJX159" s="26"/>
      <c r="AJY159" s="26"/>
      <c r="AJZ159" s="26"/>
      <c r="AKA159" s="26"/>
      <c r="AKB159" s="26"/>
      <c r="AKC159" s="26"/>
      <c r="AKD159" s="26"/>
      <c r="AKE159" s="26"/>
      <c r="AKF159" s="26"/>
      <c r="AKG159" s="26"/>
      <c r="AKH159" s="26"/>
      <c r="AKI159" s="26"/>
      <c r="AKJ159" s="26"/>
      <c r="AKK159" s="26"/>
      <c r="AKL159" s="26"/>
      <c r="AKM159" s="26"/>
      <c r="AKN159" s="26"/>
      <c r="AKO159" s="26"/>
      <c r="AKP159" s="26"/>
      <c r="AKQ159" s="26"/>
      <c r="AKR159" s="26"/>
      <c r="AKS159" s="26"/>
      <c r="AKT159" s="26"/>
      <c r="AKU159" s="26"/>
      <c r="AKV159" s="26"/>
      <c r="AKW159" s="26"/>
      <c r="AKX159" s="26"/>
      <c r="AKY159" s="26"/>
      <c r="AKZ159" s="26"/>
      <c r="ALA159" s="26"/>
      <c r="ALB159" s="26"/>
      <c r="ALC159" s="26"/>
      <c r="ALD159" s="26"/>
      <c r="ALE159" s="26"/>
      <c r="ALF159" s="26"/>
      <c r="ALG159" s="26"/>
      <c r="ALH159" s="26"/>
      <c r="ALI159" s="26"/>
      <c r="ALJ159" s="26"/>
      <c r="ALK159" s="26"/>
      <c r="ALL159" s="26"/>
      <c r="ALM159" s="26"/>
      <c r="ALN159" s="26"/>
      <c r="ALO159" s="26"/>
      <c r="ALP159" s="26"/>
      <c r="ALQ159" s="26"/>
      <c r="ALR159" s="26"/>
      <c r="ALS159" s="26"/>
      <c r="ALT159" s="26"/>
      <c r="ALU159" s="26"/>
      <c r="ALV159" s="26"/>
      <c r="ALW159" s="26"/>
      <c r="ALX159" s="26"/>
      <c r="ALY159" s="26"/>
      <c r="ALZ159" s="26"/>
      <c r="AMA159" s="26"/>
      <c r="AMB159" s="26"/>
      <c r="AMC159" s="26"/>
      <c r="AMD159" s="26"/>
      <c r="AME159" s="26"/>
      <c r="AMF159" s="26"/>
      <c r="AMH159" s="46"/>
    </row>
    <row r="160" spans="1:1022">
      <c r="A160" s="37" t="s">
        <v>18</v>
      </c>
      <c r="B160" s="37" t="s">
        <v>500</v>
      </c>
      <c r="C160" s="55" t="s">
        <v>501</v>
      </c>
      <c r="D160" s="55"/>
      <c r="E160" s="100" t="s">
        <v>502</v>
      </c>
      <c r="F160" s="28" t="s">
        <v>349</v>
      </c>
      <c r="G160" s="69" t="s">
        <v>503</v>
      </c>
      <c r="H160" s="69">
        <v>2</v>
      </c>
      <c r="I160" s="55" t="s">
        <v>23</v>
      </c>
      <c r="J160" s="40">
        <f t="shared" si="4"/>
        <v>6100</v>
      </c>
      <c r="K160" s="32" t="s">
        <v>351</v>
      </c>
      <c r="L160" s="153">
        <v>42206</v>
      </c>
      <c r="M160" s="41">
        <v>42250</v>
      </c>
      <c r="N160" s="47"/>
      <c r="O160" s="27"/>
      <c r="P160" s="50"/>
      <c r="Q160" s="51"/>
      <c r="R160" s="78"/>
      <c r="S160" s="51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  <c r="TK160" s="26"/>
      <c r="TL160" s="26"/>
      <c r="TM160" s="26"/>
      <c r="TN160" s="26"/>
      <c r="TO160" s="26"/>
      <c r="TP160" s="26"/>
      <c r="TQ160" s="26"/>
      <c r="TR160" s="26"/>
      <c r="TS160" s="26"/>
      <c r="TT160" s="26"/>
      <c r="TU160" s="26"/>
      <c r="TV160" s="26"/>
      <c r="TW160" s="26"/>
      <c r="TX160" s="26"/>
      <c r="TY160" s="26"/>
      <c r="TZ160" s="26"/>
      <c r="UA160" s="26"/>
      <c r="UB160" s="26"/>
      <c r="UC160" s="26"/>
      <c r="UD160" s="26"/>
      <c r="UE160" s="26"/>
      <c r="UF160" s="26"/>
      <c r="UG160" s="26"/>
      <c r="UH160" s="26"/>
      <c r="UI160" s="26"/>
      <c r="UJ160" s="26"/>
      <c r="UK160" s="26"/>
      <c r="UL160" s="26"/>
      <c r="UM160" s="26"/>
      <c r="UN160" s="26"/>
      <c r="UO160" s="26"/>
      <c r="UP160" s="26"/>
      <c r="UQ160" s="26"/>
      <c r="UR160" s="26"/>
      <c r="US160" s="26"/>
      <c r="UT160" s="26"/>
      <c r="UU160" s="26"/>
      <c r="UV160" s="26"/>
      <c r="UW160" s="26"/>
      <c r="UX160" s="26"/>
      <c r="UY160" s="26"/>
      <c r="UZ160" s="26"/>
      <c r="VA160" s="26"/>
      <c r="VB160" s="26"/>
      <c r="VC160" s="26"/>
      <c r="VD160" s="26"/>
      <c r="VE160" s="26"/>
      <c r="VF160" s="26"/>
      <c r="VG160" s="26"/>
      <c r="VH160" s="26"/>
      <c r="VI160" s="26"/>
      <c r="VJ160" s="26"/>
      <c r="VK160" s="26"/>
      <c r="VL160" s="26"/>
      <c r="VM160" s="26"/>
      <c r="VN160" s="26"/>
      <c r="VO160" s="26"/>
      <c r="VP160" s="26"/>
      <c r="VQ160" s="26"/>
      <c r="VR160" s="26"/>
      <c r="VS160" s="26"/>
      <c r="VT160" s="26"/>
      <c r="VU160" s="26"/>
      <c r="VV160" s="26"/>
      <c r="VW160" s="26"/>
      <c r="VX160" s="26"/>
      <c r="VY160" s="26"/>
      <c r="VZ160" s="26"/>
      <c r="WA160" s="26"/>
      <c r="WB160" s="26"/>
      <c r="WC160" s="26"/>
      <c r="WD160" s="26"/>
      <c r="WE160" s="26"/>
      <c r="WF160" s="26"/>
      <c r="WG160" s="26"/>
      <c r="WH160" s="26"/>
      <c r="WI160" s="26"/>
      <c r="WJ160" s="26"/>
      <c r="WK160" s="26"/>
      <c r="WL160" s="26"/>
      <c r="WM160" s="26"/>
      <c r="WN160" s="26"/>
      <c r="WO160" s="26"/>
      <c r="WP160" s="26"/>
      <c r="WQ160" s="26"/>
      <c r="WR160" s="26"/>
      <c r="WS160" s="26"/>
      <c r="WT160" s="26"/>
      <c r="WU160" s="26"/>
      <c r="WV160" s="26"/>
      <c r="WW160" s="26"/>
      <c r="WX160" s="26"/>
      <c r="WY160" s="26"/>
      <c r="WZ160" s="26"/>
      <c r="XA160" s="26"/>
      <c r="XB160" s="26"/>
      <c r="XC160" s="26"/>
      <c r="XD160" s="26"/>
      <c r="XE160" s="26"/>
      <c r="XF160" s="26"/>
      <c r="XG160" s="26"/>
      <c r="XH160" s="26"/>
      <c r="XI160" s="26"/>
      <c r="XJ160" s="26"/>
      <c r="XK160" s="26"/>
      <c r="XL160" s="26"/>
      <c r="XM160" s="26"/>
      <c r="XN160" s="26"/>
      <c r="XO160" s="26"/>
      <c r="XP160" s="26"/>
      <c r="XQ160" s="26"/>
      <c r="XR160" s="26"/>
      <c r="XS160" s="26"/>
      <c r="XT160" s="26"/>
      <c r="XU160" s="26"/>
      <c r="XV160" s="26"/>
      <c r="XW160" s="26"/>
      <c r="XX160" s="26"/>
      <c r="XY160" s="26"/>
      <c r="XZ160" s="26"/>
      <c r="YA160" s="26"/>
      <c r="YB160" s="26"/>
      <c r="YC160" s="26"/>
      <c r="YD160" s="26"/>
      <c r="YE160" s="26"/>
      <c r="YF160" s="26"/>
      <c r="YG160" s="26"/>
      <c r="YH160" s="26"/>
      <c r="YI160" s="26"/>
      <c r="YJ160" s="26"/>
      <c r="YK160" s="26"/>
      <c r="YL160" s="26"/>
      <c r="YM160" s="26"/>
      <c r="YN160" s="26"/>
      <c r="YO160" s="26"/>
      <c r="YP160" s="26"/>
      <c r="YQ160" s="26"/>
      <c r="YR160" s="26"/>
      <c r="YS160" s="26"/>
      <c r="YT160" s="26"/>
      <c r="YU160" s="26"/>
      <c r="YV160" s="26"/>
      <c r="YW160" s="26"/>
      <c r="YX160" s="26"/>
      <c r="YY160" s="26"/>
      <c r="YZ160" s="26"/>
      <c r="ZA160" s="26"/>
      <c r="ZB160" s="26"/>
      <c r="ZC160" s="26"/>
      <c r="ZD160" s="26"/>
      <c r="ZE160" s="26"/>
      <c r="ZF160" s="26"/>
      <c r="ZG160" s="26"/>
      <c r="ZH160" s="26"/>
      <c r="ZI160" s="26"/>
      <c r="ZJ160" s="26"/>
      <c r="ZK160" s="26"/>
      <c r="ZL160" s="26"/>
      <c r="ZM160" s="26"/>
      <c r="ZN160" s="26"/>
      <c r="ZO160" s="26"/>
      <c r="ZP160" s="26"/>
      <c r="ZQ160" s="26"/>
      <c r="ZR160" s="26"/>
      <c r="ZS160" s="26"/>
      <c r="ZT160" s="26"/>
      <c r="ZU160" s="26"/>
      <c r="ZV160" s="26"/>
      <c r="ZW160" s="26"/>
      <c r="ZX160" s="26"/>
      <c r="ZY160" s="26"/>
      <c r="ZZ160" s="26"/>
      <c r="AAA160" s="26"/>
      <c r="AAB160" s="26"/>
      <c r="AAC160" s="26"/>
      <c r="AAD160" s="26"/>
      <c r="AAE160" s="26"/>
      <c r="AAF160" s="26"/>
      <c r="AAG160" s="26"/>
      <c r="AAH160" s="26"/>
      <c r="AAI160" s="26"/>
      <c r="AAJ160" s="26"/>
      <c r="AAK160" s="26"/>
      <c r="AAL160" s="26"/>
      <c r="AAM160" s="26"/>
      <c r="AAN160" s="26"/>
      <c r="AAO160" s="26"/>
      <c r="AAP160" s="26"/>
      <c r="AAQ160" s="26"/>
      <c r="AAR160" s="26"/>
      <c r="AAS160" s="26"/>
      <c r="AAT160" s="26"/>
      <c r="AAU160" s="26"/>
      <c r="AAV160" s="26"/>
      <c r="AAW160" s="26"/>
      <c r="AAX160" s="26"/>
      <c r="AAY160" s="26"/>
      <c r="AAZ160" s="26"/>
      <c r="ABA160" s="26"/>
      <c r="ABB160" s="26"/>
      <c r="ABC160" s="26"/>
      <c r="ABD160" s="26"/>
      <c r="ABE160" s="26"/>
      <c r="ABF160" s="26"/>
      <c r="ABG160" s="26"/>
      <c r="ABH160" s="26"/>
      <c r="ABI160" s="26"/>
      <c r="ABJ160" s="26"/>
      <c r="ABK160" s="26"/>
      <c r="ABL160" s="26"/>
      <c r="ABM160" s="26"/>
      <c r="ABN160" s="26"/>
      <c r="ABO160" s="26"/>
      <c r="ABP160" s="26"/>
      <c r="ABQ160" s="26"/>
      <c r="ABR160" s="26"/>
      <c r="ABS160" s="26"/>
      <c r="ABT160" s="26"/>
      <c r="ABU160" s="26"/>
      <c r="ABV160" s="26"/>
      <c r="ABW160" s="26"/>
      <c r="ABX160" s="26"/>
      <c r="ABY160" s="26"/>
      <c r="ABZ160" s="26"/>
      <c r="ACA160" s="26"/>
      <c r="ACB160" s="26"/>
      <c r="ACC160" s="26"/>
      <c r="ACD160" s="26"/>
      <c r="ACE160" s="26"/>
      <c r="ACF160" s="26"/>
      <c r="ACG160" s="26"/>
      <c r="ACH160" s="26"/>
      <c r="ACI160" s="26"/>
      <c r="ACJ160" s="26"/>
      <c r="ACK160" s="26"/>
      <c r="ACL160" s="26"/>
      <c r="ACM160" s="26"/>
      <c r="ACN160" s="26"/>
      <c r="ACO160" s="26"/>
      <c r="ACP160" s="26"/>
      <c r="ACQ160" s="26"/>
      <c r="ACR160" s="26"/>
      <c r="ACS160" s="26"/>
      <c r="ACT160" s="26"/>
      <c r="ACU160" s="26"/>
      <c r="ACV160" s="26"/>
      <c r="ACW160" s="26"/>
      <c r="ACX160" s="26"/>
      <c r="ACY160" s="26"/>
      <c r="ACZ160" s="26"/>
      <c r="ADA160" s="26"/>
      <c r="ADB160" s="26"/>
      <c r="ADC160" s="26"/>
      <c r="ADD160" s="26"/>
      <c r="ADE160" s="26"/>
      <c r="ADF160" s="26"/>
      <c r="ADG160" s="26"/>
      <c r="ADH160" s="26"/>
      <c r="ADI160" s="26"/>
      <c r="ADJ160" s="26"/>
      <c r="ADK160" s="26"/>
      <c r="ADL160" s="26"/>
      <c r="ADM160" s="26"/>
      <c r="ADN160" s="26"/>
      <c r="ADO160" s="26"/>
      <c r="ADP160" s="26"/>
      <c r="ADQ160" s="26"/>
      <c r="ADR160" s="26"/>
      <c r="ADS160" s="26"/>
      <c r="ADT160" s="26"/>
      <c r="ADU160" s="26"/>
      <c r="ADV160" s="26"/>
      <c r="ADW160" s="26"/>
      <c r="ADX160" s="26"/>
      <c r="ADY160" s="26"/>
      <c r="ADZ160" s="26"/>
      <c r="AEA160" s="26"/>
      <c r="AEB160" s="26"/>
      <c r="AEC160" s="26"/>
      <c r="AED160" s="26"/>
      <c r="AEE160" s="26"/>
      <c r="AEF160" s="26"/>
      <c r="AEG160" s="26"/>
      <c r="AEH160" s="26"/>
      <c r="AEI160" s="26"/>
      <c r="AEJ160" s="26"/>
      <c r="AEK160" s="26"/>
      <c r="AEL160" s="26"/>
      <c r="AEM160" s="26"/>
      <c r="AEN160" s="26"/>
      <c r="AEO160" s="26"/>
      <c r="AEP160" s="26"/>
      <c r="AEQ160" s="26"/>
      <c r="AER160" s="26"/>
      <c r="AES160" s="26"/>
      <c r="AET160" s="26"/>
      <c r="AEU160" s="26"/>
      <c r="AEV160" s="26"/>
      <c r="AEW160" s="26"/>
      <c r="AEX160" s="26"/>
      <c r="AEY160" s="26"/>
      <c r="AEZ160" s="26"/>
      <c r="AFA160" s="26"/>
      <c r="AFB160" s="26"/>
      <c r="AFC160" s="26"/>
      <c r="AFD160" s="26"/>
      <c r="AFE160" s="26"/>
      <c r="AFF160" s="26"/>
      <c r="AFG160" s="26"/>
      <c r="AFH160" s="26"/>
      <c r="AFI160" s="26"/>
      <c r="AFJ160" s="26"/>
      <c r="AFK160" s="26"/>
      <c r="AFL160" s="26"/>
      <c r="AFM160" s="26"/>
      <c r="AFN160" s="26"/>
      <c r="AFO160" s="26"/>
      <c r="AFP160" s="26"/>
      <c r="AFQ160" s="26"/>
      <c r="AFR160" s="26"/>
      <c r="AFS160" s="26"/>
      <c r="AFT160" s="26"/>
      <c r="AFU160" s="26"/>
      <c r="AFV160" s="26"/>
      <c r="AFW160" s="26"/>
      <c r="AFX160" s="26"/>
      <c r="AFY160" s="26"/>
      <c r="AFZ160" s="26"/>
      <c r="AGA160" s="26"/>
      <c r="AGB160" s="26"/>
      <c r="AGC160" s="26"/>
      <c r="AGD160" s="26"/>
      <c r="AGE160" s="26"/>
      <c r="AGF160" s="26"/>
      <c r="AGG160" s="26"/>
      <c r="AGH160" s="26"/>
      <c r="AGI160" s="26"/>
      <c r="AGJ160" s="26"/>
      <c r="AGK160" s="26"/>
      <c r="AGL160" s="26"/>
      <c r="AGM160" s="26"/>
      <c r="AGN160" s="26"/>
      <c r="AGO160" s="26"/>
      <c r="AGP160" s="26"/>
      <c r="AGQ160" s="26"/>
      <c r="AGR160" s="26"/>
      <c r="AGS160" s="26"/>
      <c r="AGT160" s="26"/>
      <c r="AGU160" s="26"/>
      <c r="AGV160" s="26"/>
      <c r="AGW160" s="26"/>
      <c r="AGX160" s="26"/>
      <c r="AGY160" s="26"/>
      <c r="AGZ160" s="26"/>
      <c r="AHA160" s="26"/>
      <c r="AHB160" s="26"/>
      <c r="AHC160" s="26"/>
      <c r="AHD160" s="26"/>
      <c r="AHE160" s="26"/>
      <c r="AHF160" s="26"/>
      <c r="AHG160" s="26"/>
      <c r="AHH160" s="26"/>
      <c r="AHI160" s="26"/>
      <c r="AHJ160" s="26"/>
      <c r="AHK160" s="26"/>
      <c r="AHL160" s="26"/>
      <c r="AHM160" s="26"/>
      <c r="AHN160" s="26"/>
      <c r="AHO160" s="26"/>
      <c r="AHP160" s="26"/>
      <c r="AHQ160" s="26"/>
      <c r="AHR160" s="26"/>
      <c r="AHS160" s="26"/>
      <c r="AHT160" s="26"/>
      <c r="AHU160" s="26"/>
      <c r="AHV160" s="26"/>
      <c r="AHW160" s="26"/>
      <c r="AHX160" s="26"/>
      <c r="AHY160" s="26"/>
      <c r="AHZ160" s="26"/>
      <c r="AIA160" s="26"/>
      <c r="AIB160" s="26"/>
      <c r="AIC160" s="26"/>
      <c r="AID160" s="26"/>
      <c r="AIE160" s="26"/>
      <c r="AIF160" s="26"/>
      <c r="AIG160" s="26"/>
      <c r="AIH160" s="26"/>
      <c r="AII160" s="26"/>
      <c r="AIJ160" s="26"/>
      <c r="AIK160" s="26"/>
      <c r="AIL160" s="26"/>
      <c r="AIM160" s="26"/>
      <c r="AIN160" s="26"/>
      <c r="AIO160" s="26"/>
      <c r="AIP160" s="26"/>
      <c r="AIQ160" s="26"/>
      <c r="AIR160" s="26"/>
      <c r="AIS160" s="26"/>
      <c r="AIT160" s="26"/>
      <c r="AIU160" s="26"/>
      <c r="AIV160" s="26"/>
      <c r="AIW160" s="26"/>
      <c r="AIX160" s="26"/>
      <c r="AIY160" s="26"/>
      <c r="AIZ160" s="26"/>
      <c r="AJA160" s="26"/>
      <c r="AJB160" s="26"/>
      <c r="AJC160" s="26"/>
      <c r="AJD160" s="26"/>
      <c r="AJE160" s="26"/>
      <c r="AJF160" s="26"/>
      <c r="AJG160" s="26"/>
      <c r="AJH160" s="26"/>
      <c r="AJI160" s="26"/>
      <c r="AJJ160" s="26"/>
      <c r="AJK160" s="26"/>
      <c r="AJL160" s="26"/>
      <c r="AJM160" s="26"/>
      <c r="AJN160" s="26"/>
      <c r="AJO160" s="26"/>
      <c r="AJP160" s="26"/>
      <c r="AJQ160" s="26"/>
      <c r="AJR160" s="26"/>
      <c r="AJS160" s="26"/>
      <c r="AJT160" s="26"/>
      <c r="AJU160" s="26"/>
      <c r="AJV160" s="26"/>
      <c r="AJW160" s="26"/>
      <c r="AJX160" s="26"/>
      <c r="AJY160" s="26"/>
      <c r="AJZ160" s="26"/>
      <c r="AKA160" s="26"/>
      <c r="AKB160" s="26"/>
      <c r="AKC160" s="26"/>
      <c r="AKD160" s="26"/>
      <c r="AKE160" s="26"/>
      <c r="AKF160" s="26"/>
      <c r="AKG160" s="26"/>
      <c r="AKH160" s="26"/>
      <c r="AKI160" s="26"/>
      <c r="AKJ160" s="26"/>
      <c r="AKK160" s="26"/>
      <c r="AKL160" s="26"/>
      <c r="AKM160" s="26"/>
      <c r="AKN160" s="26"/>
      <c r="AKO160" s="26"/>
      <c r="AKP160" s="26"/>
      <c r="AKQ160" s="26"/>
      <c r="AKR160" s="26"/>
      <c r="AKS160" s="26"/>
      <c r="AKT160" s="26"/>
      <c r="AKU160" s="26"/>
      <c r="AKV160" s="26"/>
      <c r="AKW160" s="26"/>
      <c r="AKX160" s="26"/>
      <c r="AKY160" s="26"/>
      <c r="AKZ160" s="26"/>
      <c r="ALA160" s="26"/>
      <c r="ALB160" s="26"/>
      <c r="ALC160" s="26"/>
      <c r="ALD160" s="26"/>
      <c r="ALE160" s="26"/>
      <c r="ALF160" s="26"/>
      <c r="ALG160" s="26"/>
      <c r="ALH160" s="26"/>
      <c r="ALI160" s="26"/>
      <c r="ALJ160" s="26"/>
      <c r="ALK160" s="26"/>
      <c r="ALL160" s="26"/>
      <c r="ALM160" s="26"/>
      <c r="ALN160" s="26"/>
      <c r="ALO160" s="26"/>
      <c r="ALP160" s="26"/>
      <c r="ALQ160" s="26"/>
      <c r="ALR160" s="26"/>
      <c r="ALS160" s="26"/>
      <c r="ALT160" s="26"/>
      <c r="ALU160" s="26"/>
      <c r="ALV160" s="26"/>
      <c r="ALW160" s="26"/>
      <c r="ALX160" s="26"/>
      <c r="ALY160" s="26"/>
      <c r="ALZ160" s="26"/>
      <c r="AMA160" s="26"/>
      <c r="AMB160" s="26"/>
      <c r="AMC160" s="26"/>
      <c r="AMD160" s="26"/>
      <c r="AME160" s="26"/>
      <c r="AMF160" s="26"/>
      <c r="AMH160" s="46"/>
    </row>
    <row r="161" spans="1:1022">
      <c r="A161" s="15" t="s">
        <v>18</v>
      </c>
      <c r="B161" s="37" t="s">
        <v>504</v>
      </c>
      <c r="C161" s="37" t="s">
        <v>505</v>
      </c>
      <c r="D161" s="37"/>
      <c r="E161" s="38"/>
      <c r="F161" s="37" t="s">
        <v>349</v>
      </c>
      <c r="G161" s="39" t="s">
        <v>506</v>
      </c>
      <c r="H161" s="39">
        <v>1</v>
      </c>
      <c r="I161" s="37" t="s">
        <v>23</v>
      </c>
      <c r="J161" s="40">
        <f t="shared" si="4"/>
        <v>3050</v>
      </c>
      <c r="K161" s="171" t="s">
        <v>351</v>
      </c>
      <c r="L161" s="153">
        <v>42206</v>
      </c>
      <c r="M161" s="41">
        <v>42250</v>
      </c>
      <c r="N161" s="47"/>
      <c r="O161" s="42"/>
      <c r="P161" s="50"/>
      <c r="Q161" s="26"/>
      <c r="R161" s="78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  <c r="TK161" s="26"/>
      <c r="TL161" s="26"/>
      <c r="TM161" s="26"/>
      <c r="TN161" s="26"/>
      <c r="TO161" s="26"/>
      <c r="TP161" s="26"/>
      <c r="TQ161" s="26"/>
      <c r="TR161" s="26"/>
      <c r="TS161" s="26"/>
      <c r="TT161" s="26"/>
      <c r="TU161" s="26"/>
      <c r="TV161" s="26"/>
      <c r="TW161" s="26"/>
      <c r="TX161" s="26"/>
      <c r="TY161" s="26"/>
      <c r="TZ161" s="26"/>
      <c r="UA161" s="26"/>
      <c r="UB161" s="26"/>
      <c r="UC161" s="26"/>
      <c r="UD161" s="26"/>
      <c r="UE161" s="26"/>
      <c r="UF161" s="26"/>
      <c r="UG161" s="26"/>
      <c r="UH161" s="26"/>
      <c r="UI161" s="26"/>
      <c r="UJ161" s="26"/>
      <c r="UK161" s="26"/>
      <c r="UL161" s="26"/>
      <c r="UM161" s="26"/>
      <c r="UN161" s="26"/>
      <c r="UO161" s="26"/>
      <c r="UP161" s="26"/>
      <c r="UQ161" s="26"/>
      <c r="UR161" s="26"/>
      <c r="US161" s="26"/>
      <c r="UT161" s="26"/>
      <c r="UU161" s="26"/>
      <c r="UV161" s="26"/>
      <c r="UW161" s="26"/>
      <c r="UX161" s="26"/>
      <c r="UY161" s="26"/>
      <c r="UZ161" s="26"/>
      <c r="VA161" s="26"/>
      <c r="VB161" s="26"/>
      <c r="VC161" s="26"/>
      <c r="VD161" s="26"/>
      <c r="VE161" s="26"/>
      <c r="VF161" s="26"/>
      <c r="VG161" s="26"/>
      <c r="VH161" s="26"/>
      <c r="VI161" s="26"/>
      <c r="VJ161" s="26"/>
      <c r="VK161" s="26"/>
      <c r="VL161" s="26"/>
      <c r="VM161" s="26"/>
      <c r="VN161" s="26"/>
      <c r="VO161" s="26"/>
      <c r="VP161" s="26"/>
      <c r="VQ161" s="26"/>
      <c r="VR161" s="26"/>
      <c r="VS161" s="26"/>
      <c r="VT161" s="26"/>
      <c r="VU161" s="26"/>
      <c r="VV161" s="26"/>
      <c r="VW161" s="26"/>
      <c r="VX161" s="26"/>
      <c r="VY161" s="26"/>
      <c r="VZ161" s="26"/>
      <c r="WA161" s="26"/>
      <c r="WB161" s="26"/>
      <c r="WC161" s="26"/>
      <c r="WD161" s="26"/>
      <c r="WE161" s="26"/>
      <c r="WF161" s="26"/>
      <c r="WG161" s="26"/>
      <c r="WH161" s="26"/>
      <c r="WI161" s="26"/>
      <c r="WJ161" s="26"/>
      <c r="WK161" s="26"/>
      <c r="WL161" s="26"/>
      <c r="WM161" s="26"/>
      <c r="WN161" s="26"/>
      <c r="WO161" s="26"/>
      <c r="WP161" s="26"/>
      <c r="WQ161" s="26"/>
      <c r="WR161" s="26"/>
      <c r="WS161" s="26"/>
      <c r="WT161" s="26"/>
      <c r="WU161" s="26"/>
      <c r="WV161" s="26"/>
      <c r="WW161" s="26"/>
      <c r="WX161" s="26"/>
      <c r="WY161" s="26"/>
      <c r="WZ161" s="26"/>
      <c r="XA161" s="26"/>
      <c r="XB161" s="26"/>
      <c r="XC161" s="26"/>
      <c r="XD161" s="26"/>
      <c r="XE161" s="26"/>
      <c r="XF161" s="26"/>
      <c r="XG161" s="26"/>
      <c r="XH161" s="26"/>
      <c r="XI161" s="26"/>
      <c r="XJ161" s="26"/>
      <c r="XK161" s="26"/>
      <c r="XL161" s="26"/>
      <c r="XM161" s="26"/>
      <c r="XN161" s="26"/>
      <c r="XO161" s="26"/>
      <c r="XP161" s="26"/>
      <c r="XQ161" s="26"/>
      <c r="XR161" s="26"/>
      <c r="XS161" s="26"/>
      <c r="XT161" s="26"/>
      <c r="XU161" s="26"/>
      <c r="XV161" s="26"/>
      <c r="XW161" s="26"/>
      <c r="XX161" s="26"/>
      <c r="XY161" s="26"/>
      <c r="XZ161" s="26"/>
      <c r="YA161" s="26"/>
      <c r="YB161" s="26"/>
      <c r="YC161" s="26"/>
      <c r="YD161" s="26"/>
      <c r="YE161" s="26"/>
      <c r="YF161" s="26"/>
      <c r="YG161" s="26"/>
      <c r="YH161" s="26"/>
      <c r="YI161" s="26"/>
      <c r="YJ161" s="26"/>
      <c r="YK161" s="26"/>
      <c r="YL161" s="26"/>
      <c r="YM161" s="26"/>
      <c r="YN161" s="26"/>
      <c r="YO161" s="26"/>
      <c r="YP161" s="26"/>
      <c r="YQ161" s="26"/>
      <c r="YR161" s="26"/>
      <c r="YS161" s="26"/>
      <c r="YT161" s="26"/>
      <c r="YU161" s="26"/>
      <c r="YV161" s="26"/>
      <c r="YW161" s="26"/>
      <c r="YX161" s="26"/>
      <c r="YY161" s="26"/>
      <c r="YZ161" s="26"/>
      <c r="ZA161" s="26"/>
      <c r="ZB161" s="26"/>
      <c r="ZC161" s="26"/>
      <c r="ZD161" s="26"/>
      <c r="ZE161" s="26"/>
      <c r="ZF161" s="26"/>
      <c r="ZG161" s="26"/>
      <c r="ZH161" s="26"/>
      <c r="ZI161" s="26"/>
      <c r="ZJ161" s="26"/>
      <c r="ZK161" s="26"/>
      <c r="ZL161" s="26"/>
      <c r="ZM161" s="26"/>
      <c r="ZN161" s="26"/>
      <c r="ZO161" s="26"/>
      <c r="ZP161" s="26"/>
      <c r="ZQ161" s="26"/>
      <c r="ZR161" s="26"/>
      <c r="ZS161" s="26"/>
      <c r="ZT161" s="26"/>
      <c r="ZU161" s="26"/>
      <c r="ZV161" s="26"/>
      <c r="ZW161" s="26"/>
      <c r="ZX161" s="26"/>
      <c r="ZY161" s="26"/>
      <c r="ZZ161" s="26"/>
      <c r="AAA161" s="26"/>
      <c r="AAB161" s="26"/>
      <c r="AAC161" s="26"/>
      <c r="AAD161" s="26"/>
      <c r="AAE161" s="26"/>
      <c r="AAF161" s="26"/>
      <c r="AAG161" s="26"/>
      <c r="AAH161" s="26"/>
      <c r="AAI161" s="26"/>
      <c r="AAJ161" s="26"/>
      <c r="AAK161" s="26"/>
      <c r="AAL161" s="26"/>
      <c r="AAM161" s="26"/>
      <c r="AAN161" s="26"/>
      <c r="AAO161" s="26"/>
      <c r="AAP161" s="26"/>
      <c r="AAQ161" s="26"/>
      <c r="AAR161" s="26"/>
      <c r="AAS161" s="26"/>
      <c r="AAT161" s="26"/>
      <c r="AAU161" s="26"/>
      <c r="AAV161" s="26"/>
      <c r="AAW161" s="26"/>
      <c r="AAX161" s="26"/>
      <c r="AAY161" s="26"/>
      <c r="AAZ161" s="26"/>
      <c r="ABA161" s="26"/>
      <c r="ABB161" s="26"/>
      <c r="ABC161" s="26"/>
      <c r="ABD161" s="26"/>
      <c r="ABE161" s="26"/>
      <c r="ABF161" s="26"/>
      <c r="ABG161" s="26"/>
      <c r="ABH161" s="26"/>
      <c r="ABI161" s="26"/>
      <c r="ABJ161" s="26"/>
      <c r="ABK161" s="26"/>
      <c r="ABL161" s="26"/>
      <c r="ABM161" s="26"/>
      <c r="ABN161" s="26"/>
      <c r="ABO161" s="26"/>
      <c r="ABP161" s="26"/>
      <c r="ABQ161" s="26"/>
      <c r="ABR161" s="26"/>
      <c r="ABS161" s="26"/>
      <c r="ABT161" s="26"/>
      <c r="ABU161" s="26"/>
      <c r="ABV161" s="26"/>
      <c r="ABW161" s="26"/>
      <c r="ABX161" s="26"/>
      <c r="ABY161" s="26"/>
      <c r="ABZ161" s="26"/>
      <c r="ACA161" s="26"/>
      <c r="ACB161" s="26"/>
      <c r="ACC161" s="26"/>
      <c r="ACD161" s="26"/>
      <c r="ACE161" s="26"/>
      <c r="ACF161" s="26"/>
      <c r="ACG161" s="26"/>
      <c r="ACH161" s="26"/>
      <c r="ACI161" s="26"/>
      <c r="ACJ161" s="26"/>
      <c r="ACK161" s="26"/>
      <c r="ACL161" s="26"/>
      <c r="ACM161" s="26"/>
      <c r="ACN161" s="26"/>
      <c r="ACO161" s="26"/>
      <c r="ACP161" s="26"/>
      <c r="ACQ161" s="26"/>
      <c r="ACR161" s="26"/>
      <c r="ACS161" s="26"/>
      <c r="ACT161" s="26"/>
      <c r="ACU161" s="26"/>
      <c r="ACV161" s="26"/>
      <c r="ACW161" s="26"/>
      <c r="ACX161" s="26"/>
      <c r="ACY161" s="26"/>
      <c r="ACZ161" s="26"/>
      <c r="ADA161" s="26"/>
      <c r="ADB161" s="26"/>
      <c r="ADC161" s="26"/>
      <c r="ADD161" s="26"/>
      <c r="ADE161" s="26"/>
      <c r="ADF161" s="26"/>
      <c r="ADG161" s="26"/>
      <c r="ADH161" s="26"/>
      <c r="ADI161" s="26"/>
      <c r="ADJ161" s="26"/>
      <c r="ADK161" s="26"/>
      <c r="ADL161" s="26"/>
      <c r="ADM161" s="26"/>
      <c r="ADN161" s="26"/>
      <c r="ADO161" s="26"/>
      <c r="ADP161" s="26"/>
      <c r="ADQ161" s="26"/>
      <c r="ADR161" s="26"/>
      <c r="ADS161" s="26"/>
      <c r="ADT161" s="26"/>
      <c r="ADU161" s="26"/>
      <c r="ADV161" s="26"/>
      <c r="ADW161" s="26"/>
      <c r="ADX161" s="26"/>
      <c r="ADY161" s="26"/>
      <c r="ADZ161" s="26"/>
      <c r="AEA161" s="26"/>
      <c r="AEB161" s="26"/>
      <c r="AEC161" s="26"/>
      <c r="AED161" s="26"/>
      <c r="AEE161" s="26"/>
      <c r="AEF161" s="26"/>
      <c r="AEG161" s="26"/>
      <c r="AEH161" s="26"/>
      <c r="AEI161" s="26"/>
      <c r="AEJ161" s="26"/>
      <c r="AEK161" s="26"/>
      <c r="AEL161" s="26"/>
      <c r="AEM161" s="26"/>
      <c r="AEN161" s="26"/>
      <c r="AEO161" s="26"/>
      <c r="AEP161" s="26"/>
      <c r="AEQ161" s="26"/>
      <c r="AER161" s="26"/>
      <c r="AES161" s="26"/>
      <c r="AET161" s="26"/>
      <c r="AEU161" s="26"/>
      <c r="AEV161" s="26"/>
      <c r="AEW161" s="26"/>
      <c r="AEX161" s="26"/>
      <c r="AEY161" s="26"/>
      <c r="AEZ161" s="26"/>
      <c r="AFA161" s="26"/>
      <c r="AFB161" s="26"/>
      <c r="AFC161" s="26"/>
      <c r="AFD161" s="26"/>
      <c r="AFE161" s="26"/>
      <c r="AFF161" s="26"/>
      <c r="AFG161" s="26"/>
      <c r="AFH161" s="26"/>
      <c r="AFI161" s="26"/>
      <c r="AFJ161" s="26"/>
      <c r="AFK161" s="26"/>
      <c r="AFL161" s="26"/>
      <c r="AFM161" s="26"/>
      <c r="AFN161" s="26"/>
      <c r="AFO161" s="26"/>
      <c r="AFP161" s="26"/>
      <c r="AFQ161" s="26"/>
      <c r="AFR161" s="26"/>
      <c r="AFS161" s="26"/>
      <c r="AFT161" s="26"/>
      <c r="AFU161" s="26"/>
      <c r="AFV161" s="26"/>
      <c r="AFW161" s="26"/>
      <c r="AFX161" s="26"/>
      <c r="AFY161" s="26"/>
      <c r="AFZ161" s="26"/>
      <c r="AGA161" s="26"/>
      <c r="AGB161" s="26"/>
      <c r="AGC161" s="26"/>
      <c r="AGD161" s="26"/>
      <c r="AGE161" s="26"/>
      <c r="AGF161" s="26"/>
      <c r="AGG161" s="26"/>
      <c r="AGH161" s="26"/>
      <c r="AGI161" s="26"/>
      <c r="AGJ161" s="26"/>
      <c r="AGK161" s="26"/>
      <c r="AGL161" s="26"/>
      <c r="AGM161" s="26"/>
      <c r="AGN161" s="26"/>
      <c r="AGO161" s="26"/>
      <c r="AGP161" s="26"/>
      <c r="AGQ161" s="26"/>
      <c r="AGR161" s="26"/>
      <c r="AGS161" s="26"/>
      <c r="AGT161" s="26"/>
      <c r="AGU161" s="26"/>
      <c r="AGV161" s="26"/>
      <c r="AGW161" s="26"/>
      <c r="AGX161" s="26"/>
      <c r="AGY161" s="26"/>
      <c r="AGZ161" s="26"/>
      <c r="AHA161" s="26"/>
      <c r="AHB161" s="26"/>
      <c r="AHC161" s="26"/>
      <c r="AHD161" s="26"/>
      <c r="AHE161" s="26"/>
      <c r="AHF161" s="26"/>
      <c r="AHG161" s="26"/>
      <c r="AHH161" s="26"/>
      <c r="AHI161" s="26"/>
      <c r="AHJ161" s="26"/>
      <c r="AHK161" s="26"/>
      <c r="AHL161" s="26"/>
      <c r="AHM161" s="26"/>
      <c r="AHN161" s="26"/>
      <c r="AHO161" s="26"/>
      <c r="AHP161" s="26"/>
      <c r="AHQ161" s="26"/>
      <c r="AHR161" s="26"/>
      <c r="AHS161" s="26"/>
      <c r="AHT161" s="26"/>
      <c r="AHU161" s="26"/>
      <c r="AHV161" s="26"/>
      <c r="AHW161" s="26"/>
      <c r="AHX161" s="26"/>
      <c r="AHY161" s="26"/>
      <c r="AHZ161" s="26"/>
      <c r="AIA161" s="26"/>
      <c r="AIB161" s="26"/>
      <c r="AIC161" s="26"/>
      <c r="AID161" s="26"/>
      <c r="AIE161" s="26"/>
      <c r="AIF161" s="26"/>
      <c r="AIG161" s="26"/>
      <c r="AIH161" s="26"/>
      <c r="AII161" s="26"/>
      <c r="AIJ161" s="26"/>
      <c r="AIK161" s="26"/>
      <c r="AIL161" s="26"/>
      <c r="AIM161" s="26"/>
      <c r="AIN161" s="26"/>
      <c r="AIO161" s="26"/>
      <c r="AIP161" s="26"/>
      <c r="AIQ161" s="26"/>
      <c r="AIR161" s="26"/>
      <c r="AIS161" s="26"/>
      <c r="AIT161" s="26"/>
      <c r="AIU161" s="26"/>
      <c r="AIV161" s="26"/>
      <c r="AIW161" s="26"/>
      <c r="AIX161" s="26"/>
      <c r="AIY161" s="26"/>
      <c r="AIZ161" s="26"/>
      <c r="AJA161" s="26"/>
      <c r="AJB161" s="26"/>
      <c r="AJC161" s="26"/>
      <c r="AJD161" s="26"/>
      <c r="AJE161" s="26"/>
      <c r="AJF161" s="26"/>
      <c r="AJG161" s="26"/>
      <c r="AJH161" s="26"/>
      <c r="AJI161" s="26"/>
      <c r="AJJ161" s="26"/>
      <c r="AJK161" s="26"/>
      <c r="AJL161" s="26"/>
      <c r="AJM161" s="26"/>
      <c r="AJN161" s="26"/>
      <c r="AJO161" s="26"/>
      <c r="AJP161" s="26"/>
      <c r="AJQ161" s="26"/>
      <c r="AJR161" s="26"/>
      <c r="AJS161" s="26"/>
      <c r="AJT161" s="26"/>
      <c r="AJU161" s="26"/>
      <c r="AJV161" s="26"/>
      <c r="AJW161" s="26"/>
      <c r="AJX161" s="26"/>
      <c r="AJY161" s="26"/>
      <c r="AJZ161" s="26"/>
      <c r="AKA161" s="26"/>
      <c r="AKB161" s="26"/>
      <c r="AKC161" s="26"/>
      <c r="AKD161" s="26"/>
      <c r="AKE161" s="26"/>
      <c r="AKF161" s="26"/>
      <c r="AKG161" s="26"/>
      <c r="AKH161" s="26"/>
      <c r="AKI161" s="26"/>
      <c r="AKJ161" s="26"/>
      <c r="AKK161" s="26"/>
      <c r="AKL161" s="26"/>
      <c r="AKM161" s="26"/>
      <c r="AKN161" s="26"/>
      <c r="AKO161" s="26"/>
      <c r="AKP161" s="26"/>
      <c r="AKQ161" s="26"/>
      <c r="AKR161" s="26"/>
      <c r="AKS161" s="26"/>
      <c r="AKT161" s="26"/>
      <c r="AKU161" s="26"/>
      <c r="AKV161" s="26"/>
      <c r="AKW161" s="26"/>
      <c r="AKX161" s="26"/>
      <c r="AKY161" s="26"/>
      <c r="AKZ161" s="26"/>
      <c r="ALA161" s="26"/>
      <c r="ALB161" s="26"/>
      <c r="ALC161" s="26"/>
      <c r="ALD161" s="26"/>
      <c r="ALE161" s="26"/>
      <c r="ALF161" s="26"/>
      <c r="ALG161" s="26"/>
      <c r="ALH161" s="26"/>
      <c r="ALI161" s="26"/>
      <c r="ALJ161" s="26"/>
      <c r="ALK161" s="26"/>
      <c r="ALL161" s="26"/>
      <c r="ALM161" s="26"/>
      <c r="ALN161" s="26"/>
      <c r="ALO161" s="26"/>
      <c r="ALP161" s="26"/>
      <c r="ALQ161" s="26"/>
      <c r="ALR161" s="26"/>
      <c r="ALS161" s="26"/>
      <c r="ALT161" s="26"/>
      <c r="ALU161" s="26"/>
      <c r="ALV161" s="26"/>
      <c r="ALW161" s="26"/>
      <c r="ALX161" s="26"/>
      <c r="ALY161" s="26"/>
      <c r="ALZ161" s="26"/>
      <c r="AMA161" s="26"/>
      <c r="AMB161" s="26"/>
      <c r="AMC161" s="26"/>
      <c r="AMD161" s="26"/>
      <c r="AME161" s="26"/>
      <c r="AMF161" s="26"/>
      <c r="AMH161" s="46"/>
    </row>
    <row r="162" spans="1:1022">
      <c r="A162" s="15" t="s">
        <v>18</v>
      </c>
      <c r="B162" s="37" t="s">
        <v>507</v>
      </c>
      <c r="C162" s="37" t="s">
        <v>508</v>
      </c>
      <c r="D162" s="37"/>
      <c r="E162" s="38"/>
      <c r="F162" s="37" t="s">
        <v>130</v>
      </c>
      <c r="G162" s="39" t="s">
        <v>509</v>
      </c>
      <c r="H162" s="39">
        <v>1</v>
      </c>
      <c r="I162" s="37" t="s">
        <v>23</v>
      </c>
      <c r="J162" s="40">
        <f t="shared" si="4"/>
        <v>3050</v>
      </c>
      <c r="K162" s="32" t="s">
        <v>510</v>
      </c>
      <c r="L162" s="153">
        <v>42206</v>
      </c>
      <c r="M162" s="41">
        <v>42250</v>
      </c>
      <c r="N162" s="47" t="s">
        <v>511</v>
      </c>
      <c r="O162" s="27"/>
      <c r="P162" s="50"/>
      <c r="Q162" s="26"/>
      <c r="R162" s="78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  <c r="TJ162" s="26"/>
      <c r="TK162" s="26"/>
      <c r="TL162" s="26"/>
      <c r="TM162" s="26"/>
      <c r="TN162" s="26"/>
      <c r="TO162" s="26"/>
      <c r="TP162" s="26"/>
      <c r="TQ162" s="26"/>
      <c r="TR162" s="26"/>
      <c r="TS162" s="26"/>
      <c r="TT162" s="26"/>
      <c r="TU162" s="26"/>
      <c r="TV162" s="26"/>
      <c r="TW162" s="26"/>
      <c r="TX162" s="26"/>
      <c r="TY162" s="26"/>
      <c r="TZ162" s="26"/>
      <c r="UA162" s="26"/>
      <c r="UB162" s="26"/>
      <c r="UC162" s="26"/>
      <c r="UD162" s="26"/>
      <c r="UE162" s="26"/>
      <c r="UF162" s="26"/>
      <c r="UG162" s="26"/>
      <c r="UH162" s="26"/>
      <c r="UI162" s="26"/>
      <c r="UJ162" s="26"/>
      <c r="UK162" s="26"/>
      <c r="UL162" s="26"/>
      <c r="UM162" s="26"/>
      <c r="UN162" s="26"/>
      <c r="UO162" s="26"/>
      <c r="UP162" s="26"/>
      <c r="UQ162" s="26"/>
      <c r="UR162" s="26"/>
      <c r="US162" s="26"/>
      <c r="UT162" s="26"/>
      <c r="UU162" s="26"/>
      <c r="UV162" s="26"/>
      <c r="UW162" s="26"/>
      <c r="UX162" s="26"/>
      <c r="UY162" s="26"/>
      <c r="UZ162" s="26"/>
      <c r="VA162" s="26"/>
      <c r="VB162" s="26"/>
      <c r="VC162" s="26"/>
      <c r="VD162" s="26"/>
      <c r="VE162" s="26"/>
      <c r="VF162" s="26"/>
      <c r="VG162" s="26"/>
      <c r="VH162" s="26"/>
      <c r="VI162" s="26"/>
      <c r="VJ162" s="26"/>
      <c r="VK162" s="26"/>
      <c r="VL162" s="26"/>
      <c r="VM162" s="26"/>
      <c r="VN162" s="26"/>
      <c r="VO162" s="26"/>
      <c r="VP162" s="26"/>
      <c r="VQ162" s="26"/>
      <c r="VR162" s="26"/>
      <c r="VS162" s="26"/>
      <c r="VT162" s="26"/>
      <c r="VU162" s="26"/>
      <c r="VV162" s="26"/>
      <c r="VW162" s="26"/>
      <c r="VX162" s="26"/>
      <c r="VY162" s="26"/>
      <c r="VZ162" s="26"/>
      <c r="WA162" s="26"/>
      <c r="WB162" s="26"/>
      <c r="WC162" s="26"/>
      <c r="WD162" s="26"/>
      <c r="WE162" s="26"/>
      <c r="WF162" s="26"/>
      <c r="WG162" s="26"/>
      <c r="WH162" s="26"/>
      <c r="WI162" s="26"/>
      <c r="WJ162" s="26"/>
      <c r="WK162" s="26"/>
      <c r="WL162" s="26"/>
      <c r="WM162" s="26"/>
      <c r="WN162" s="26"/>
      <c r="WO162" s="26"/>
      <c r="WP162" s="26"/>
      <c r="WQ162" s="26"/>
      <c r="WR162" s="26"/>
      <c r="WS162" s="26"/>
      <c r="WT162" s="26"/>
      <c r="WU162" s="26"/>
      <c r="WV162" s="26"/>
      <c r="WW162" s="26"/>
      <c r="WX162" s="26"/>
      <c r="WY162" s="26"/>
      <c r="WZ162" s="26"/>
      <c r="XA162" s="26"/>
      <c r="XB162" s="26"/>
      <c r="XC162" s="26"/>
      <c r="XD162" s="26"/>
      <c r="XE162" s="26"/>
      <c r="XF162" s="26"/>
      <c r="XG162" s="26"/>
      <c r="XH162" s="26"/>
      <c r="XI162" s="26"/>
      <c r="XJ162" s="26"/>
      <c r="XK162" s="26"/>
      <c r="XL162" s="26"/>
      <c r="XM162" s="26"/>
      <c r="XN162" s="26"/>
      <c r="XO162" s="26"/>
      <c r="XP162" s="26"/>
      <c r="XQ162" s="26"/>
      <c r="XR162" s="26"/>
      <c r="XS162" s="26"/>
      <c r="XT162" s="26"/>
      <c r="XU162" s="26"/>
      <c r="XV162" s="26"/>
      <c r="XW162" s="26"/>
      <c r="XX162" s="26"/>
      <c r="XY162" s="26"/>
      <c r="XZ162" s="26"/>
      <c r="YA162" s="26"/>
      <c r="YB162" s="26"/>
      <c r="YC162" s="26"/>
      <c r="YD162" s="26"/>
      <c r="YE162" s="26"/>
      <c r="YF162" s="26"/>
      <c r="YG162" s="26"/>
      <c r="YH162" s="26"/>
      <c r="YI162" s="26"/>
      <c r="YJ162" s="26"/>
      <c r="YK162" s="26"/>
      <c r="YL162" s="26"/>
      <c r="YM162" s="26"/>
      <c r="YN162" s="26"/>
      <c r="YO162" s="26"/>
      <c r="YP162" s="26"/>
      <c r="YQ162" s="26"/>
      <c r="YR162" s="26"/>
      <c r="YS162" s="26"/>
      <c r="YT162" s="26"/>
      <c r="YU162" s="26"/>
      <c r="YV162" s="26"/>
      <c r="YW162" s="26"/>
      <c r="YX162" s="26"/>
      <c r="YY162" s="26"/>
      <c r="YZ162" s="26"/>
      <c r="ZA162" s="26"/>
      <c r="ZB162" s="26"/>
      <c r="ZC162" s="26"/>
      <c r="ZD162" s="26"/>
      <c r="ZE162" s="26"/>
      <c r="ZF162" s="26"/>
      <c r="ZG162" s="26"/>
      <c r="ZH162" s="26"/>
      <c r="ZI162" s="26"/>
      <c r="ZJ162" s="26"/>
      <c r="ZK162" s="26"/>
      <c r="ZL162" s="26"/>
      <c r="ZM162" s="26"/>
      <c r="ZN162" s="26"/>
      <c r="ZO162" s="26"/>
      <c r="ZP162" s="26"/>
      <c r="ZQ162" s="26"/>
      <c r="ZR162" s="26"/>
      <c r="ZS162" s="26"/>
      <c r="ZT162" s="26"/>
      <c r="ZU162" s="26"/>
      <c r="ZV162" s="26"/>
      <c r="ZW162" s="26"/>
      <c r="ZX162" s="26"/>
      <c r="ZY162" s="26"/>
      <c r="ZZ162" s="26"/>
      <c r="AAA162" s="26"/>
      <c r="AAB162" s="26"/>
      <c r="AAC162" s="26"/>
      <c r="AAD162" s="26"/>
      <c r="AAE162" s="26"/>
      <c r="AAF162" s="26"/>
      <c r="AAG162" s="26"/>
      <c r="AAH162" s="26"/>
      <c r="AAI162" s="26"/>
      <c r="AAJ162" s="26"/>
      <c r="AAK162" s="26"/>
      <c r="AAL162" s="26"/>
      <c r="AAM162" s="26"/>
      <c r="AAN162" s="26"/>
      <c r="AAO162" s="26"/>
      <c r="AAP162" s="26"/>
      <c r="AAQ162" s="26"/>
      <c r="AAR162" s="26"/>
      <c r="AAS162" s="26"/>
      <c r="AAT162" s="26"/>
      <c r="AAU162" s="26"/>
      <c r="AAV162" s="26"/>
      <c r="AAW162" s="26"/>
      <c r="AAX162" s="26"/>
      <c r="AAY162" s="26"/>
      <c r="AAZ162" s="26"/>
      <c r="ABA162" s="26"/>
      <c r="ABB162" s="26"/>
      <c r="ABC162" s="26"/>
      <c r="ABD162" s="26"/>
      <c r="ABE162" s="26"/>
      <c r="ABF162" s="26"/>
      <c r="ABG162" s="26"/>
      <c r="ABH162" s="26"/>
      <c r="ABI162" s="26"/>
      <c r="ABJ162" s="26"/>
      <c r="ABK162" s="26"/>
      <c r="ABL162" s="26"/>
      <c r="ABM162" s="26"/>
      <c r="ABN162" s="26"/>
      <c r="ABO162" s="26"/>
      <c r="ABP162" s="26"/>
      <c r="ABQ162" s="26"/>
      <c r="ABR162" s="26"/>
      <c r="ABS162" s="26"/>
      <c r="ABT162" s="26"/>
      <c r="ABU162" s="26"/>
      <c r="ABV162" s="26"/>
      <c r="ABW162" s="26"/>
      <c r="ABX162" s="26"/>
      <c r="ABY162" s="26"/>
      <c r="ABZ162" s="26"/>
      <c r="ACA162" s="26"/>
      <c r="ACB162" s="26"/>
      <c r="ACC162" s="26"/>
      <c r="ACD162" s="26"/>
      <c r="ACE162" s="26"/>
      <c r="ACF162" s="26"/>
      <c r="ACG162" s="26"/>
      <c r="ACH162" s="26"/>
      <c r="ACI162" s="26"/>
      <c r="ACJ162" s="26"/>
      <c r="ACK162" s="26"/>
      <c r="ACL162" s="26"/>
      <c r="ACM162" s="26"/>
      <c r="ACN162" s="26"/>
      <c r="ACO162" s="26"/>
      <c r="ACP162" s="26"/>
      <c r="ACQ162" s="26"/>
      <c r="ACR162" s="26"/>
      <c r="ACS162" s="26"/>
      <c r="ACT162" s="26"/>
      <c r="ACU162" s="26"/>
      <c r="ACV162" s="26"/>
      <c r="ACW162" s="26"/>
      <c r="ACX162" s="26"/>
      <c r="ACY162" s="26"/>
      <c r="ACZ162" s="26"/>
      <c r="ADA162" s="26"/>
      <c r="ADB162" s="26"/>
      <c r="ADC162" s="26"/>
      <c r="ADD162" s="26"/>
      <c r="ADE162" s="26"/>
      <c r="ADF162" s="26"/>
      <c r="ADG162" s="26"/>
      <c r="ADH162" s="26"/>
      <c r="ADI162" s="26"/>
      <c r="ADJ162" s="26"/>
      <c r="ADK162" s="26"/>
      <c r="ADL162" s="26"/>
      <c r="ADM162" s="26"/>
      <c r="ADN162" s="26"/>
      <c r="ADO162" s="26"/>
      <c r="ADP162" s="26"/>
      <c r="ADQ162" s="26"/>
      <c r="ADR162" s="26"/>
      <c r="ADS162" s="26"/>
      <c r="ADT162" s="26"/>
      <c r="ADU162" s="26"/>
      <c r="ADV162" s="26"/>
      <c r="ADW162" s="26"/>
      <c r="ADX162" s="26"/>
      <c r="ADY162" s="26"/>
      <c r="ADZ162" s="26"/>
      <c r="AEA162" s="26"/>
      <c r="AEB162" s="26"/>
      <c r="AEC162" s="26"/>
      <c r="AED162" s="26"/>
      <c r="AEE162" s="26"/>
      <c r="AEF162" s="26"/>
      <c r="AEG162" s="26"/>
      <c r="AEH162" s="26"/>
      <c r="AEI162" s="26"/>
      <c r="AEJ162" s="26"/>
      <c r="AEK162" s="26"/>
      <c r="AEL162" s="26"/>
      <c r="AEM162" s="26"/>
      <c r="AEN162" s="26"/>
      <c r="AEO162" s="26"/>
      <c r="AEP162" s="26"/>
      <c r="AEQ162" s="26"/>
      <c r="AER162" s="26"/>
      <c r="AES162" s="26"/>
      <c r="AET162" s="26"/>
      <c r="AEU162" s="26"/>
      <c r="AEV162" s="26"/>
      <c r="AEW162" s="26"/>
      <c r="AEX162" s="26"/>
      <c r="AEY162" s="26"/>
      <c r="AEZ162" s="26"/>
      <c r="AFA162" s="26"/>
      <c r="AFB162" s="26"/>
      <c r="AFC162" s="26"/>
      <c r="AFD162" s="26"/>
      <c r="AFE162" s="26"/>
      <c r="AFF162" s="26"/>
      <c r="AFG162" s="26"/>
      <c r="AFH162" s="26"/>
      <c r="AFI162" s="26"/>
      <c r="AFJ162" s="26"/>
      <c r="AFK162" s="26"/>
      <c r="AFL162" s="26"/>
      <c r="AFM162" s="26"/>
      <c r="AFN162" s="26"/>
      <c r="AFO162" s="26"/>
      <c r="AFP162" s="26"/>
      <c r="AFQ162" s="26"/>
      <c r="AFR162" s="26"/>
      <c r="AFS162" s="26"/>
      <c r="AFT162" s="26"/>
      <c r="AFU162" s="26"/>
      <c r="AFV162" s="26"/>
      <c r="AFW162" s="26"/>
      <c r="AFX162" s="26"/>
      <c r="AFY162" s="26"/>
      <c r="AFZ162" s="26"/>
      <c r="AGA162" s="26"/>
      <c r="AGB162" s="26"/>
      <c r="AGC162" s="26"/>
      <c r="AGD162" s="26"/>
      <c r="AGE162" s="26"/>
      <c r="AGF162" s="26"/>
      <c r="AGG162" s="26"/>
      <c r="AGH162" s="26"/>
      <c r="AGI162" s="26"/>
      <c r="AGJ162" s="26"/>
      <c r="AGK162" s="26"/>
      <c r="AGL162" s="26"/>
      <c r="AGM162" s="26"/>
      <c r="AGN162" s="26"/>
      <c r="AGO162" s="26"/>
      <c r="AGP162" s="26"/>
      <c r="AGQ162" s="26"/>
      <c r="AGR162" s="26"/>
      <c r="AGS162" s="26"/>
      <c r="AGT162" s="26"/>
      <c r="AGU162" s="26"/>
      <c r="AGV162" s="26"/>
      <c r="AGW162" s="26"/>
      <c r="AGX162" s="26"/>
      <c r="AGY162" s="26"/>
      <c r="AGZ162" s="26"/>
      <c r="AHA162" s="26"/>
      <c r="AHB162" s="26"/>
      <c r="AHC162" s="26"/>
      <c r="AHD162" s="26"/>
      <c r="AHE162" s="26"/>
      <c r="AHF162" s="26"/>
      <c r="AHG162" s="26"/>
      <c r="AHH162" s="26"/>
      <c r="AHI162" s="26"/>
      <c r="AHJ162" s="26"/>
      <c r="AHK162" s="26"/>
      <c r="AHL162" s="26"/>
      <c r="AHM162" s="26"/>
      <c r="AHN162" s="26"/>
      <c r="AHO162" s="26"/>
      <c r="AHP162" s="26"/>
      <c r="AHQ162" s="26"/>
      <c r="AHR162" s="26"/>
      <c r="AHS162" s="26"/>
      <c r="AHT162" s="26"/>
      <c r="AHU162" s="26"/>
      <c r="AHV162" s="26"/>
      <c r="AHW162" s="26"/>
      <c r="AHX162" s="26"/>
      <c r="AHY162" s="26"/>
      <c r="AHZ162" s="26"/>
      <c r="AIA162" s="26"/>
      <c r="AIB162" s="26"/>
      <c r="AIC162" s="26"/>
      <c r="AID162" s="26"/>
      <c r="AIE162" s="26"/>
      <c r="AIF162" s="26"/>
      <c r="AIG162" s="26"/>
      <c r="AIH162" s="26"/>
      <c r="AII162" s="26"/>
      <c r="AIJ162" s="26"/>
      <c r="AIK162" s="26"/>
      <c r="AIL162" s="26"/>
      <c r="AIM162" s="26"/>
      <c r="AIN162" s="26"/>
      <c r="AIO162" s="26"/>
      <c r="AIP162" s="26"/>
      <c r="AIQ162" s="26"/>
      <c r="AIR162" s="26"/>
      <c r="AIS162" s="26"/>
      <c r="AIT162" s="26"/>
      <c r="AIU162" s="26"/>
      <c r="AIV162" s="26"/>
      <c r="AIW162" s="26"/>
      <c r="AIX162" s="26"/>
      <c r="AIY162" s="26"/>
      <c r="AIZ162" s="26"/>
      <c r="AJA162" s="26"/>
      <c r="AJB162" s="26"/>
      <c r="AJC162" s="26"/>
      <c r="AJD162" s="26"/>
      <c r="AJE162" s="26"/>
      <c r="AJF162" s="26"/>
      <c r="AJG162" s="26"/>
      <c r="AJH162" s="26"/>
      <c r="AJI162" s="26"/>
      <c r="AJJ162" s="26"/>
      <c r="AJK162" s="26"/>
      <c r="AJL162" s="26"/>
      <c r="AJM162" s="26"/>
      <c r="AJN162" s="26"/>
      <c r="AJO162" s="26"/>
      <c r="AJP162" s="26"/>
      <c r="AJQ162" s="26"/>
      <c r="AJR162" s="26"/>
      <c r="AJS162" s="26"/>
      <c r="AJT162" s="26"/>
      <c r="AJU162" s="26"/>
      <c r="AJV162" s="26"/>
      <c r="AJW162" s="26"/>
      <c r="AJX162" s="26"/>
      <c r="AJY162" s="26"/>
      <c r="AJZ162" s="26"/>
      <c r="AKA162" s="26"/>
      <c r="AKB162" s="26"/>
      <c r="AKC162" s="26"/>
      <c r="AKD162" s="26"/>
      <c r="AKE162" s="26"/>
      <c r="AKF162" s="26"/>
      <c r="AKG162" s="26"/>
      <c r="AKH162" s="26"/>
      <c r="AKI162" s="26"/>
      <c r="AKJ162" s="26"/>
      <c r="AKK162" s="26"/>
      <c r="AKL162" s="26"/>
      <c r="AKM162" s="26"/>
      <c r="AKN162" s="26"/>
      <c r="AKO162" s="26"/>
      <c r="AKP162" s="26"/>
      <c r="AKQ162" s="26"/>
      <c r="AKR162" s="26"/>
      <c r="AKS162" s="26"/>
      <c r="AKT162" s="26"/>
      <c r="AKU162" s="26"/>
      <c r="AKV162" s="26"/>
      <c r="AKW162" s="26"/>
      <c r="AKX162" s="26"/>
      <c r="AKY162" s="26"/>
      <c r="AKZ162" s="26"/>
      <c r="ALA162" s="26"/>
      <c r="ALB162" s="26"/>
      <c r="ALC162" s="26"/>
      <c r="ALD162" s="26"/>
      <c r="ALE162" s="26"/>
      <c r="ALF162" s="26"/>
      <c r="ALG162" s="26"/>
      <c r="ALH162" s="26"/>
      <c r="ALI162" s="26"/>
      <c r="ALJ162" s="26"/>
      <c r="ALK162" s="26"/>
      <c r="ALL162" s="26"/>
      <c r="ALM162" s="26"/>
      <c r="ALN162" s="26"/>
      <c r="ALO162" s="26"/>
      <c r="ALP162" s="26"/>
      <c r="ALQ162" s="26"/>
      <c r="ALR162" s="26"/>
      <c r="ALS162" s="26"/>
      <c r="ALT162" s="26"/>
      <c r="ALU162" s="26"/>
      <c r="ALV162" s="26"/>
      <c r="ALW162" s="26"/>
      <c r="ALX162" s="26"/>
      <c r="ALY162" s="26"/>
      <c r="ALZ162" s="26"/>
      <c r="AMA162" s="26"/>
      <c r="AMB162" s="26"/>
      <c r="AMC162" s="26"/>
      <c r="AMD162" s="26"/>
      <c r="AME162" s="26"/>
      <c r="AMF162" s="26"/>
      <c r="AMH162" s="27"/>
    </row>
    <row r="163" spans="1:1022">
      <c r="A163" s="37" t="s">
        <v>107</v>
      </c>
      <c r="B163" s="54" t="s">
        <v>512</v>
      </c>
      <c r="C163" s="37" t="s">
        <v>513</v>
      </c>
      <c r="D163" s="37"/>
      <c r="E163" s="38"/>
      <c r="F163" s="37" t="s">
        <v>349</v>
      </c>
      <c r="G163" s="39" t="s">
        <v>514</v>
      </c>
      <c r="H163" s="39">
        <v>1</v>
      </c>
      <c r="I163" s="37" t="s">
        <v>23</v>
      </c>
      <c r="J163" s="40">
        <f t="shared" si="4"/>
        <v>3050</v>
      </c>
      <c r="K163" s="171" t="s">
        <v>351</v>
      </c>
      <c r="L163" s="153">
        <v>42206</v>
      </c>
      <c r="M163" s="41">
        <v>42250</v>
      </c>
      <c r="N163" s="47"/>
      <c r="O163" s="87"/>
      <c r="P163" s="61"/>
      <c r="Q163" s="88"/>
      <c r="R163" s="70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  <c r="TJ163" s="26"/>
      <c r="TK163" s="26"/>
      <c r="TL163" s="26"/>
      <c r="TM163" s="26"/>
      <c r="TN163" s="26"/>
      <c r="TO163" s="26"/>
      <c r="TP163" s="26"/>
      <c r="TQ163" s="26"/>
      <c r="TR163" s="26"/>
      <c r="TS163" s="26"/>
      <c r="TT163" s="26"/>
      <c r="TU163" s="26"/>
      <c r="TV163" s="26"/>
      <c r="TW163" s="26"/>
      <c r="TX163" s="26"/>
      <c r="TY163" s="26"/>
      <c r="TZ163" s="26"/>
      <c r="UA163" s="26"/>
      <c r="UB163" s="26"/>
      <c r="UC163" s="26"/>
      <c r="UD163" s="26"/>
      <c r="UE163" s="26"/>
      <c r="UF163" s="26"/>
      <c r="UG163" s="26"/>
      <c r="UH163" s="26"/>
      <c r="UI163" s="26"/>
      <c r="UJ163" s="26"/>
      <c r="UK163" s="26"/>
      <c r="UL163" s="26"/>
      <c r="UM163" s="26"/>
      <c r="UN163" s="26"/>
      <c r="UO163" s="26"/>
      <c r="UP163" s="26"/>
      <c r="UQ163" s="26"/>
      <c r="UR163" s="26"/>
      <c r="US163" s="26"/>
      <c r="UT163" s="26"/>
      <c r="UU163" s="26"/>
      <c r="UV163" s="26"/>
      <c r="UW163" s="26"/>
      <c r="UX163" s="26"/>
      <c r="UY163" s="26"/>
      <c r="UZ163" s="26"/>
      <c r="VA163" s="26"/>
      <c r="VB163" s="26"/>
      <c r="VC163" s="26"/>
      <c r="VD163" s="26"/>
      <c r="VE163" s="26"/>
      <c r="VF163" s="26"/>
      <c r="VG163" s="26"/>
      <c r="VH163" s="26"/>
      <c r="VI163" s="26"/>
      <c r="VJ163" s="26"/>
      <c r="VK163" s="26"/>
      <c r="VL163" s="26"/>
      <c r="VM163" s="26"/>
      <c r="VN163" s="26"/>
      <c r="VO163" s="26"/>
      <c r="VP163" s="26"/>
      <c r="VQ163" s="26"/>
      <c r="VR163" s="26"/>
      <c r="VS163" s="26"/>
      <c r="VT163" s="26"/>
      <c r="VU163" s="26"/>
      <c r="VV163" s="26"/>
      <c r="VW163" s="26"/>
      <c r="VX163" s="26"/>
      <c r="VY163" s="26"/>
      <c r="VZ163" s="26"/>
      <c r="WA163" s="26"/>
      <c r="WB163" s="26"/>
      <c r="WC163" s="26"/>
      <c r="WD163" s="26"/>
      <c r="WE163" s="26"/>
      <c r="WF163" s="26"/>
      <c r="WG163" s="26"/>
      <c r="WH163" s="26"/>
      <c r="WI163" s="26"/>
      <c r="WJ163" s="26"/>
      <c r="WK163" s="26"/>
      <c r="WL163" s="26"/>
      <c r="WM163" s="26"/>
      <c r="WN163" s="26"/>
      <c r="WO163" s="26"/>
      <c r="WP163" s="26"/>
      <c r="WQ163" s="26"/>
      <c r="WR163" s="26"/>
      <c r="WS163" s="26"/>
      <c r="WT163" s="26"/>
      <c r="WU163" s="26"/>
      <c r="WV163" s="26"/>
      <c r="WW163" s="26"/>
      <c r="WX163" s="26"/>
      <c r="WY163" s="26"/>
      <c r="WZ163" s="26"/>
      <c r="XA163" s="26"/>
      <c r="XB163" s="26"/>
      <c r="XC163" s="26"/>
      <c r="XD163" s="26"/>
      <c r="XE163" s="26"/>
      <c r="XF163" s="26"/>
      <c r="XG163" s="26"/>
      <c r="XH163" s="26"/>
      <c r="XI163" s="26"/>
      <c r="XJ163" s="26"/>
      <c r="XK163" s="26"/>
      <c r="XL163" s="26"/>
      <c r="XM163" s="26"/>
      <c r="XN163" s="26"/>
      <c r="XO163" s="26"/>
      <c r="XP163" s="26"/>
      <c r="XQ163" s="26"/>
      <c r="XR163" s="26"/>
      <c r="XS163" s="26"/>
      <c r="XT163" s="26"/>
      <c r="XU163" s="26"/>
      <c r="XV163" s="26"/>
      <c r="XW163" s="26"/>
      <c r="XX163" s="26"/>
      <c r="XY163" s="26"/>
      <c r="XZ163" s="26"/>
      <c r="YA163" s="26"/>
      <c r="YB163" s="26"/>
      <c r="YC163" s="26"/>
      <c r="YD163" s="26"/>
      <c r="YE163" s="26"/>
      <c r="YF163" s="26"/>
      <c r="YG163" s="26"/>
      <c r="YH163" s="26"/>
      <c r="YI163" s="26"/>
      <c r="YJ163" s="26"/>
      <c r="YK163" s="26"/>
      <c r="YL163" s="26"/>
      <c r="YM163" s="26"/>
      <c r="YN163" s="26"/>
      <c r="YO163" s="26"/>
      <c r="YP163" s="26"/>
      <c r="YQ163" s="26"/>
      <c r="YR163" s="26"/>
      <c r="YS163" s="26"/>
      <c r="YT163" s="26"/>
      <c r="YU163" s="26"/>
      <c r="YV163" s="26"/>
      <c r="YW163" s="26"/>
      <c r="YX163" s="26"/>
      <c r="YY163" s="26"/>
      <c r="YZ163" s="26"/>
      <c r="ZA163" s="26"/>
      <c r="ZB163" s="26"/>
      <c r="ZC163" s="26"/>
      <c r="ZD163" s="26"/>
      <c r="ZE163" s="26"/>
      <c r="ZF163" s="26"/>
      <c r="ZG163" s="26"/>
      <c r="ZH163" s="26"/>
      <c r="ZI163" s="26"/>
      <c r="ZJ163" s="26"/>
      <c r="ZK163" s="26"/>
      <c r="ZL163" s="26"/>
      <c r="ZM163" s="26"/>
      <c r="ZN163" s="26"/>
      <c r="ZO163" s="26"/>
      <c r="ZP163" s="26"/>
      <c r="ZQ163" s="26"/>
      <c r="ZR163" s="26"/>
      <c r="ZS163" s="26"/>
      <c r="ZT163" s="26"/>
      <c r="ZU163" s="26"/>
      <c r="ZV163" s="26"/>
      <c r="ZW163" s="26"/>
      <c r="ZX163" s="26"/>
      <c r="ZY163" s="26"/>
      <c r="ZZ163" s="26"/>
      <c r="AAA163" s="26"/>
      <c r="AAB163" s="26"/>
      <c r="AAC163" s="26"/>
      <c r="AAD163" s="26"/>
      <c r="AAE163" s="26"/>
      <c r="AAF163" s="26"/>
      <c r="AAG163" s="26"/>
      <c r="AAH163" s="26"/>
      <c r="AAI163" s="26"/>
      <c r="AAJ163" s="26"/>
      <c r="AAK163" s="26"/>
      <c r="AAL163" s="26"/>
      <c r="AAM163" s="26"/>
      <c r="AAN163" s="26"/>
      <c r="AAO163" s="26"/>
      <c r="AAP163" s="26"/>
      <c r="AAQ163" s="26"/>
      <c r="AAR163" s="26"/>
      <c r="AAS163" s="26"/>
      <c r="AAT163" s="26"/>
      <c r="AAU163" s="26"/>
      <c r="AAV163" s="26"/>
      <c r="AAW163" s="26"/>
      <c r="AAX163" s="26"/>
      <c r="AAY163" s="26"/>
      <c r="AAZ163" s="26"/>
      <c r="ABA163" s="26"/>
      <c r="ABB163" s="26"/>
      <c r="ABC163" s="26"/>
      <c r="ABD163" s="26"/>
      <c r="ABE163" s="26"/>
      <c r="ABF163" s="26"/>
      <c r="ABG163" s="26"/>
      <c r="ABH163" s="26"/>
      <c r="ABI163" s="26"/>
      <c r="ABJ163" s="26"/>
      <c r="ABK163" s="26"/>
      <c r="ABL163" s="26"/>
      <c r="ABM163" s="26"/>
      <c r="ABN163" s="26"/>
      <c r="ABO163" s="26"/>
      <c r="ABP163" s="26"/>
      <c r="ABQ163" s="26"/>
      <c r="ABR163" s="26"/>
      <c r="ABS163" s="26"/>
      <c r="ABT163" s="26"/>
      <c r="ABU163" s="26"/>
      <c r="ABV163" s="26"/>
      <c r="ABW163" s="26"/>
      <c r="ABX163" s="26"/>
      <c r="ABY163" s="26"/>
      <c r="ABZ163" s="26"/>
      <c r="ACA163" s="26"/>
      <c r="ACB163" s="26"/>
      <c r="ACC163" s="26"/>
      <c r="ACD163" s="26"/>
      <c r="ACE163" s="26"/>
      <c r="ACF163" s="26"/>
      <c r="ACG163" s="26"/>
      <c r="ACH163" s="26"/>
      <c r="ACI163" s="26"/>
      <c r="ACJ163" s="26"/>
      <c r="ACK163" s="26"/>
      <c r="ACL163" s="26"/>
      <c r="ACM163" s="26"/>
      <c r="ACN163" s="26"/>
      <c r="ACO163" s="26"/>
      <c r="ACP163" s="26"/>
      <c r="ACQ163" s="26"/>
      <c r="ACR163" s="26"/>
      <c r="ACS163" s="26"/>
      <c r="ACT163" s="26"/>
      <c r="ACU163" s="26"/>
      <c r="ACV163" s="26"/>
      <c r="ACW163" s="26"/>
      <c r="ACX163" s="26"/>
      <c r="ACY163" s="26"/>
      <c r="ACZ163" s="26"/>
      <c r="ADA163" s="26"/>
      <c r="ADB163" s="26"/>
      <c r="ADC163" s="26"/>
      <c r="ADD163" s="26"/>
      <c r="ADE163" s="26"/>
      <c r="ADF163" s="26"/>
      <c r="ADG163" s="26"/>
      <c r="ADH163" s="26"/>
      <c r="ADI163" s="26"/>
      <c r="ADJ163" s="26"/>
      <c r="ADK163" s="26"/>
      <c r="ADL163" s="26"/>
      <c r="ADM163" s="26"/>
      <c r="ADN163" s="26"/>
      <c r="ADO163" s="26"/>
      <c r="ADP163" s="26"/>
      <c r="ADQ163" s="26"/>
      <c r="ADR163" s="26"/>
      <c r="ADS163" s="26"/>
      <c r="ADT163" s="26"/>
      <c r="ADU163" s="26"/>
      <c r="ADV163" s="26"/>
      <c r="ADW163" s="26"/>
      <c r="ADX163" s="26"/>
      <c r="ADY163" s="26"/>
      <c r="ADZ163" s="26"/>
      <c r="AEA163" s="26"/>
      <c r="AEB163" s="26"/>
      <c r="AEC163" s="26"/>
      <c r="AED163" s="26"/>
      <c r="AEE163" s="26"/>
      <c r="AEF163" s="26"/>
      <c r="AEG163" s="26"/>
      <c r="AEH163" s="26"/>
      <c r="AEI163" s="26"/>
      <c r="AEJ163" s="26"/>
      <c r="AEK163" s="26"/>
      <c r="AEL163" s="26"/>
      <c r="AEM163" s="26"/>
      <c r="AEN163" s="26"/>
      <c r="AEO163" s="26"/>
      <c r="AEP163" s="26"/>
      <c r="AEQ163" s="26"/>
      <c r="AER163" s="26"/>
      <c r="AES163" s="26"/>
      <c r="AET163" s="26"/>
      <c r="AEU163" s="26"/>
      <c r="AEV163" s="26"/>
      <c r="AEW163" s="26"/>
      <c r="AEX163" s="26"/>
      <c r="AEY163" s="26"/>
      <c r="AEZ163" s="26"/>
      <c r="AFA163" s="26"/>
      <c r="AFB163" s="26"/>
      <c r="AFC163" s="26"/>
      <c r="AFD163" s="26"/>
      <c r="AFE163" s="26"/>
      <c r="AFF163" s="26"/>
      <c r="AFG163" s="26"/>
      <c r="AFH163" s="26"/>
      <c r="AFI163" s="26"/>
      <c r="AFJ163" s="26"/>
      <c r="AFK163" s="26"/>
      <c r="AFL163" s="26"/>
      <c r="AFM163" s="26"/>
      <c r="AFN163" s="26"/>
      <c r="AFO163" s="26"/>
      <c r="AFP163" s="26"/>
      <c r="AFQ163" s="26"/>
      <c r="AFR163" s="26"/>
      <c r="AFS163" s="26"/>
      <c r="AFT163" s="26"/>
      <c r="AFU163" s="26"/>
      <c r="AFV163" s="26"/>
      <c r="AFW163" s="26"/>
      <c r="AFX163" s="26"/>
      <c r="AFY163" s="26"/>
      <c r="AFZ163" s="26"/>
      <c r="AGA163" s="26"/>
      <c r="AGB163" s="26"/>
      <c r="AGC163" s="26"/>
      <c r="AGD163" s="26"/>
      <c r="AGE163" s="26"/>
      <c r="AGF163" s="26"/>
      <c r="AGG163" s="26"/>
      <c r="AGH163" s="26"/>
      <c r="AGI163" s="26"/>
      <c r="AGJ163" s="26"/>
      <c r="AGK163" s="26"/>
      <c r="AGL163" s="26"/>
      <c r="AGM163" s="26"/>
      <c r="AGN163" s="26"/>
      <c r="AGO163" s="26"/>
      <c r="AGP163" s="26"/>
      <c r="AGQ163" s="26"/>
      <c r="AGR163" s="26"/>
      <c r="AGS163" s="26"/>
      <c r="AGT163" s="26"/>
      <c r="AGU163" s="26"/>
      <c r="AGV163" s="26"/>
      <c r="AGW163" s="26"/>
      <c r="AGX163" s="26"/>
      <c r="AGY163" s="26"/>
      <c r="AGZ163" s="26"/>
      <c r="AHA163" s="26"/>
      <c r="AHB163" s="26"/>
      <c r="AHC163" s="26"/>
      <c r="AHD163" s="26"/>
      <c r="AHE163" s="26"/>
      <c r="AHF163" s="26"/>
      <c r="AHG163" s="26"/>
      <c r="AHH163" s="26"/>
      <c r="AHI163" s="26"/>
      <c r="AHJ163" s="26"/>
      <c r="AHK163" s="26"/>
      <c r="AHL163" s="26"/>
      <c r="AHM163" s="26"/>
      <c r="AHN163" s="26"/>
      <c r="AHO163" s="26"/>
      <c r="AHP163" s="26"/>
      <c r="AHQ163" s="26"/>
      <c r="AHR163" s="26"/>
      <c r="AHS163" s="26"/>
      <c r="AHT163" s="26"/>
      <c r="AHU163" s="26"/>
      <c r="AHV163" s="26"/>
      <c r="AHW163" s="26"/>
      <c r="AHX163" s="26"/>
      <c r="AHY163" s="26"/>
      <c r="AHZ163" s="26"/>
      <c r="AIA163" s="26"/>
      <c r="AIB163" s="26"/>
      <c r="AIC163" s="26"/>
      <c r="AID163" s="26"/>
      <c r="AIE163" s="26"/>
      <c r="AIF163" s="26"/>
      <c r="AIG163" s="26"/>
      <c r="AIH163" s="26"/>
      <c r="AII163" s="26"/>
      <c r="AIJ163" s="26"/>
      <c r="AIK163" s="26"/>
      <c r="AIL163" s="26"/>
      <c r="AIM163" s="26"/>
      <c r="AIN163" s="26"/>
      <c r="AIO163" s="26"/>
      <c r="AIP163" s="26"/>
      <c r="AIQ163" s="26"/>
      <c r="AIR163" s="26"/>
      <c r="AIS163" s="26"/>
      <c r="AIT163" s="26"/>
      <c r="AIU163" s="26"/>
      <c r="AIV163" s="26"/>
      <c r="AIW163" s="26"/>
      <c r="AIX163" s="26"/>
      <c r="AIY163" s="26"/>
      <c r="AIZ163" s="26"/>
      <c r="AJA163" s="26"/>
      <c r="AJB163" s="26"/>
      <c r="AJC163" s="26"/>
      <c r="AJD163" s="26"/>
      <c r="AJE163" s="26"/>
      <c r="AJF163" s="26"/>
      <c r="AJG163" s="26"/>
      <c r="AJH163" s="26"/>
      <c r="AJI163" s="26"/>
      <c r="AJJ163" s="26"/>
      <c r="AJK163" s="26"/>
      <c r="AJL163" s="26"/>
      <c r="AJM163" s="26"/>
      <c r="AJN163" s="26"/>
      <c r="AJO163" s="26"/>
      <c r="AJP163" s="26"/>
      <c r="AJQ163" s="26"/>
      <c r="AJR163" s="26"/>
      <c r="AJS163" s="26"/>
      <c r="AJT163" s="26"/>
      <c r="AJU163" s="26"/>
      <c r="AJV163" s="26"/>
      <c r="AJW163" s="26"/>
      <c r="AJX163" s="26"/>
      <c r="AJY163" s="26"/>
      <c r="AJZ163" s="26"/>
      <c r="AKA163" s="26"/>
      <c r="AKB163" s="26"/>
      <c r="AKC163" s="26"/>
      <c r="AKD163" s="26"/>
      <c r="AKE163" s="26"/>
      <c r="AKF163" s="26"/>
      <c r="AKG163" s="26"/>
      <c r="AKH163" s="26"/>
      <c r="AKI163" s="26"/>
      <c r="AKJ163" s="26"/>
      <c r="AKK163" s="26"/>
      <c r="AKL163" s="26"/>
      <c r="AKM163" s="26"/>
      <c r="AKN163" s="26"/>
      <c r="AKO163" s="26"/>
      <c r="AKP163" s="26"/>
      <c r="AKQ163" s="26"/>
      <c r="AKR163" s="26"/>
      <c r="AKS163" s="26"/>
      <c r="AKT163" s="26"/>
      <c r="AKU163" s="26"/>
      <c r="AKV163" s="26"/>
      <c r="AKW163" s="26"/>
      <c r="AKX163" s="26"/>
      <c r="AKY163" s="26"/>
      <c r="AKZ163" s="26"/>
      <c r="ALA163" s="26"/>
      <c r="ALB163" s="26"/>
      <c r="ALC163" s="26"/>
      <c r="ALD163" s="26"/>
      <c r="ALE163" s="26"/>
      <c r="ALF163" s="26"/>
      <c r="ALG163" s="26"/>
      <c r="ALH163" s="26"/>
      <c r="ALI163" s="26"/>
      <c r="ALJ163" s="26"/>
      <c r="ALK163" s="26"/>
      <c r="ALL163" s="26"/>
      <c r="ALM163" s="26"/>
      <c r="ALN163" s="26"/>
      <c r="ALO163" s="26"/>
      <c r="ALP163" s="26"/>
      <c r="ALQ163" s="26"/>
      <c r="ALR163" s="26"/>
      <c r="ALS163" s="26"/>
      <c r="ALT163" s="26"/>
      <c r="ALU163" s="26"/>
      <c r="ALV163" s="26"/>
      <c r="ALW163" s="26"/>
      <c r="ALX163" s="26"/>
      <c r="ALY163" s="26"/>
      <c r="ALZ163" s="26"/>
      <c r="AMA163" s="26"/>
      <c r="AMB163" s="26"/>
      <c r="AMC163" s="26"/>
      <c r="AMD163" s="26"/>
      <c r="AME163" s="26"/>
      <c r="AMF163" s="26"/>
      <c r="AMH163" s="46"/>
    </row>
    <row r="164" spans="1:1022">
      <c r="A164" s="37"/>
      <c r="B164" s="54"/>
      <c r="C164" s="37"/>
      <c r="D164" s="37"/>
      <c r="E164" s="38"/>
      <c r="F164" s="37"/>
      <c r="G164" s="39"/>
      <c r="H164" s="39"/>
      <c r="I164" s="37"/>
      <c r="J164" s="40"/>
      <c r="K164" s="58"/>
      <c r="L164" s="59"/>
      <c r="M164" s="59"/>
      <c r="N164" s="97"/>
      <c r="O164" s="87"/>
      <c r="P164" s="61"/>
      <c r="Q164" s="88"/>
      <c r="R164" s="70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  <c r="TK164" s="26"/>
      <c r="TL164" s="26"/>
      <c r="TM164" s="26"/>
      <c r="TN164" s="26"/>
      <c r="TO164" s="26"/>
      <c r="TP164" s="26"/>
      <c r="TQ164" s="26"/>
      <c r="TR164" s="26"/>
      <c r="TS164" s="26"/>
      <c r="TT164" s="26"/>
      <c r="TU164" s="26"/>
      <c r="TV164" s="26"/>
      <c r="TW164" s="26"/>
      <c r="TX164" s="26"/>
      <c r="TY164" s="26"/>
      <c r="TZ164" s="26"/>
      <c r="UA164" s="26"/>
      <c r="UB164" s="26"/>
      <c r="UC164" s="26"/>
      <c r="UD164" s="26"/>
      <c r="UE164" s="26"/>
      <c r="UF164" s="26"/>
      <c r="UG164" s="26"/>
      <c r="UH164" s="26"/>
      <c r="UI164" s="26"/>
      <c r="UJ164" s="26"/>
      <c r="UK164" s="26"/>
      <c r="UL164" s="26"/>
      <c r="UM164" s="26"/>
      <c r="UN164" s="26"/>
      <c r="UO164" s="26"/>
      <c r="UP164" s="26"/>
      <c r="UQ164" s="26"/>
      <c r="UR164" s="26"/>
      <c r="US164" s="26"/>
      <c r="UT164" s="26"/>
      <c r="UU164" s="26"/>
      <c r="UV164" s="26"/>
      <c r="UW164" s="26"/>
      <c r="UX164" s="26"/>
      <c r="UY164" s="26"/>
      <c r="UZ164" s="26"/>
      <c r="VA164" s="26"/>
      <c r="VB164" s="26"/>
      <c r="VC164" s="26"/>
      <c r="VD164" s="26"/>
      <c r="VE164" s="26"/>
      <c r="VF164" s="26"/>
      <c r="VG164" s="26"/>
      <c r="VH164" s="26"/>
      <c r="VI164" s="26"/>
      <c r="VJ164" s="26"/>
      <c r="VK164" s="26"/>
      <c r="VL164" s="26"/>
      <c r="VM164" s="26"/>
      <c r="VN164" s="26"/>
      <c r="VO164" s="26"/>
      <c r="VP164" s="26"/>
      <c r="VQ164" s="26"/>
      <c r="VR164" s="26"/>
      <c r="VS164" s="26"/>
      <c r="VT164" s="26"/>
      <c r="VU164" s="26"/>
      <c r="VV164" s="26"/>
      <c r="VW164" s="26"/>
      <c r="VX164" s="26"/>
      <c r="VY164" s="26"/>
      <c r="VZ164" s="26"/>
      <c r="WA164" s="26"/>
      <c r="WB164" s="26"/>
      <c r="WC164" s="26"/>
      <c r="WD164" s="26"/>
      <c r="WE164" s="26"/>
      <c r="WF164" s="26"/>
      <c r="WG164" s="26"/>
      <c r="WH164" s="26"/>
      <c r="WI164" s="26"/>
      <c r="WJ164" s="26"/>
      <c r="WK164" s="26"/>
      <c r="WL164" s="26"/>
      <c r="WM164" s="26"/>
      <c r="WN164" s="26"/>
      <c r="WO164" s="26"/>
      <c r="WP164" s="26"/>
      <c r="WQ164" s="26"/>
      <c r="WR164" s="26"/>
      <c r="WS164" s="26"/>
      <c r="WT164" s="26"/>
      <c r="WU164" s="26"/>
      <c r="WV164" s="26"/>
      <c r="WW164" s="26"/>
      <c r="WX164" s="26"/>
      <c r="WY164" s="26"/>
      <c r="WZ164" s="26"/>
      <c r="XA164" s="26"/>
      <c r="XB164" s="26"/>
      <c r="XC164" s="26"/>
      <c r="XD164" s="26"/>
      <c r="XE164" s="26"/>
      <c r="XF164" s="26"/>
      <c r="XG164" s="26"/>
      <c r="XH164" s="26"/>
      <c r="XI164" s="26"/>
      <c r="XJ164" s="26"/>
      <c r="XK164" s="26"/>
      <c r="XL164" s="26"/>
      <c r="XM164" s="26"/>
      <c r="XN164" s="26"/>
      <c r="XO164" s="26"/>
      <c r="XP164" s="26"/>
      <c r="XQ164" s="26"/>
      <c r="XR164" s="26"/>
      <c r="XS164" s="26"/>
      <c r="XT164" s="26"/>
      <c r="XU164" s="26"/>
      <c r="XV164" s="26"/>
      <c r="XW164" s="26"/>
      <c r="XX164" s="26"/>
      <c r="XY164" s="26"/>
      <c r="XZ164" s="26"/>
      <c r="YA164" s="26"/>
      <c r="YB164" s="26"/>
      <c r="YC164" s="26"/>
      <c r="YD164" s="26"/>
      <c r="YE164" s="26"/>
      <c r="YF164" s="26"/>
      <c r="YG164" s="26"/>
      <c r="YH164" s="26"/>
      <c r="YI164" s="26"/>
      <c r="YJ164" s="26"/>
      <c r="YK164" s="26"/>
      <c r="YL164" s="26"/>
      <c r="YM164" s="26"/>
      <c r="YN164" s="26"/>
      <c r="YO164" s="26"/>
      <c r="YP164" s="26"/>
      <c r="YQ164" s="26"/>
      <c r="YR164" s="26"/>
      <c r="YS164" s="26"/>
      <c r="YT164" s="26"/>
      <c r="YU164" s="26"/>
      <c r="YV164" s="26"/>
      <c r="YW164" s="26"/>
      <c r="YX164" s="26"/>
      <c r="YY164" s="26"/>
      <c r="YZ164" s="26"/>
      <c r="ZA164" s="26"/>
      <c r="ZB164" s="26"/>
      <c r="ZC164" s="26"/>
      <c r="ZD164" s="26"/>
      <c r="ZE164" s="26"/>
      <c r="ZF164" s="26"/>
      <c r="ZG164" s="26"/>
      <c r="ZH164" s="26"/>
      <c r="ZI164" s="26"/>
      <c r="ZJ164" s="26"/>
      <c r="ZK164" s="26"/>
      <c r="ZL164" s="26"/>
      <c r="ZM164" s="26"/>
      <c r="ZN164" s="26"/>
      <c r="ZO164" s="26"/>
      <c r="ZP164" s="26"/>
      <c r="ZQ164" s="26"/>
      <c r="ZR164" s="26"/>
      <c r="ZS164" s="26"/>
      <c r="ZT164" s="26"/>
      <c r="ZU164" s="26"/>
      <c r="ZV164" s="26"/>
      <c r="ZW164" s="26"/>
      <c r="ZX164" s="26"/>
      <c r="ZY164" s="26"/>
      <c r="ZZ164" s="26"/>
      <c r="AAA164" s="26"/>
      <c r="AAB164" s="26"/>
      <c r="AAC164" s="26"/>
      <c r="AAD164" s="26"/>
      <c r="AAE164" s="26"/>
      <c r="AAF164" s="26"/>
      <c r="AAG164" s="26"/>
      <c r="AAH164" s="26"/>
      <c r="AAI164" s="26"/>
      <c r="AAJ164" s="26"/>
      <c r="AAK164" s="26"/>
      <c r="AAL164" s="26"/>
      <c r="AAM164" s="26"/>
      <c r="AAN164" s="26"/>
      <c r="AAO164" s="26"/>
      <c r="AAP164" s="26"/>
      <c r="AAQ164" s="26"/>
      <c r="AAR164" s="26"/>
      <c r="AAS164" s="26"/>
      <c r="AAT164" s="26"/>
      <c r="AAU164" s="26"/>
      <c r="AAV164" s="26"/>
      <c r="AAW164" s="26"/>
      <c r="AAX164" s="26"/>
      <c r="AAY164" s="26"/>
      <c r="AAZ164" s="26"/>
      <c r="ABA164" s="26"/>
      <c r="ABB164" s="26"/>
      <c r="ABC164" s="26"/>
      <c r="ABD164" s="26"/>
      <c r="ABE164" s="26"/>
      <c r="ABF164" s="26"/>
      <c r="ABG164" s="26"/>
      <c r="ABH164" s="26"/>
      <c r="ABI164" s="26"/>
      <c r="ABJ164" s="26"/>
      <c r="ABK164" s="26"/>
      <c r="ABL164" s="26"/>
      <c r="ABM164" s="26"/>
      <c r="ABN164" s="26"/>
      <c r="ABO164" s="26"/>
      <c r="ABP164" s="26"/>
      <c r="ABQ164" s="26"/>
      <c r="ABR164" s="26"/>
      <c r="ABS164" s="26"/>
      <c r="ABT164" s="26"/>
      <c r="ABU164" s="26"/>
      <c r="ABV164" s="26"/>
      <c r="ABW164" s="26"/>
      <c r="ABX164" s="26"/>
      <c r="ABY164" s="26"/>
      <c r="ABZ164" s="26"/>
      <c r="ACA164" s="26"/>
      <c r="ACB164" s="26"/>
      <c r="ACC164" s="26"/>
      <c r="ACD164" s="26"/>
      <c r="ACE164" s="26"/>
      <c r="ACF164" s="26"/>
      <c r="ACG164" s="26"/>
      <c r="ACH164" s="26"/>
      <c r="ACI164" s="26"/>
      <c r="ACJ164" s="26"/>
      <c r="ACK164" s="26"/>
      <c r="ACL164" s="26"/>
      <c r="ACM164" s="26"/>
      <c r="ACN164" s="26"/>
      <c r="ACO164" s="26"/>
      <c r="ACP164" s="26"/>
      <c r="ACQ164" s="26"/>
      <c r="ACR164" s="26"/>
      <c r="ACS164" s="26"/>
      <c r="ACT164" s="26"/>
      <c r="ACU164" s="26"/>
      <c r="ACV164" s="26"/>
      <c r="ACW164" s="26"/>
      <c r="ACX164" s="26"/>
      <c r="ACY164" s="26"/>
      <c r="ACZ164" s="26"/>
      <c r="ADA164" s="26"/>
      <c r="ADB164" s="26"/>
      <c r="ADC164" s="26"/>
      <c r="ADD164" s="26"/>
      <c r="ADE164" s="26"/>
      <c r="ADF164" s="26"/>
      <c r="ADG164" s="26"/>
      <c r="ADH164" s="26"/>
      <c r="ADI164" s="26"/>
      <c r="ADJ164" s="26"/>
      <c r="ADK164" s="26"/>
      <c r="ADL164" s="26"/>
      <c r="ADM164" s="26"/>
      <c r="ADN164" s="26"/>
      <c r="ADO164" s="26"/>
      <c r="ADP164" s="26"/>
      <c r="ADQ164" s="26"/>
      <c r="ADR164" s="26"/>
      <c r="ADS164" s="26"/>
      <c r="ADT164" s="26"/>
      <c r="ADU164" s="26"/>
      <c r="ADV164" s="26"/>
      <c r="ADW164" s="26"/>
      <c r="ADX164" s="26"/>
      <c r="ADY164" s="26"/>
      <c r="ADZ164" s="26"/>
      <c r="AEA164" s="26"/>
      <c r="AEB164" s="26"/>
      <c r="AEC164" s="26"/>
      <c r="AED164" s="26"/>
      <c r="AEE164" s="26"/>
      <c r="AEF164" s="26"/>
      <c r="AEG164" s="26"/>
      <c r="AEH164" s="26"/>
      <c r="AEI164" s="26"/>
      <c r="AEJ164" s="26"/>
      <c r="AEK164" s="26"/>
      <c r="AEL164" s="26"/>
      <c r="AEM164" s="26"/>
      <c r="AEN164" s="26"/>
      <c r="AEO164" s="26"/>
      <c r="AEP164" s="26"/>
      <c r="AEQ164" s="26"/>
      <c r="AER164" s="26"/>
      <c r="AES164" s="26"/>
      <c r="AET164" s="26"/>
      <c r="AEU164" s="26"/>
      <c r="AEV164" s="26"/>
      <c r="AEW164" s="26"/>
      <c r="AEX164" s="26"/>
      <c r="AEY164" s="26"/>
      <c r="AEZ164" s="26"/>
      <c r="AFA164" s="26"/>
      <c r="AFB164" s="26"/>
      <c r="AFC164" s="26"/>
      <c r="AFD164" s="26"/>
      <c r="AFE164" s="26"/>
      <c r="AFF164" s="26"/>
      <c r="AFG164" s="26"/>
      <c r="AFH164" s="26"/>
      <c r="AFI164" s="26"/>
      <c r="AFJ164" s="26"/>
      <c r="AFK164" s="26"/>
      <c r="AFL164" s="26"/>
      <c r="AFM164" s="26"/>
      <c r="AFN164" s="26"/>
      <c r="AFO164" s="26"/>
      <c r="AFP164" s="26"/>
      <c r="AFQ164" s="26"/>
      <c r="AFR164" s="26"/>
      <c r="AFS164" s="26"/>
      <c r="AFT164" s="26"/>
      <c r="AFU164" s="26"/>
      <c r="AFV164" s="26"/>
      <c r="AFW164" s="26"/>
      <c r="AFX164" s="26"/>
      <c r="AFY164" s="26"/>
      <c r="AFZ164" s="26"/>
      <c r="AGA164" s="26"/>
      <c r="AGB164" s="26"/>
      <c r="AGC164" s="26"/>
      <c r="AGD164" s="26"/>
      <c r="AGE164" s="26"/>
      <c r="AGF164" s="26"/>
      <c r="AGG164" s="26"/>
      <c r="AGH164" s="26"/>
      <c r="AGI164" s="26"/>
      <c r="AGJ164" s="26"/>
      <c r="AGK164" s="26"/>
      <c r="AGL164" s="26"/>
      <c r="AGM164" s="26"/>
      <c r="AGN164" s="26"/>
      <c r="AGO164" s="26"/>
      <c r="AGP164" s="26"/>
      <c r="AGQ164" s="26"/>
      <c r="AGR164" s="26"/>
      <c r="AGS164" s="26"/>
      <c r="AGT164" s="26"/>
      <c r="AGU164" s="26"/>
      <c r="AGV164" s="26"/>
      <c r="AGW164" s="26"/>
      <c r="AGX164" s="26"/>
      <c r="AGY164" s="26"/>
      <c r="AGZ164" s="26"/>
      <c r="AHA164" s="26"/>
      <c r="AHB164" s="26"/>
      <c r="AHC164" s="26"/>
      <c r="AHD164" s="26"/>
      <c r="AHE164" s="26"/>
      <c r="AHF164" s="26"/>
      <c r="AHG164" s="26"/>
      <c r="AHH164" s="26"/>
      <c r="AHI164" s="26"/>
      <c r="AHJ164" s="26"/>
      <c r="AHK164" s="26"/>
      <c r="AHL164" s="26"/>
      <c r="AHM164" s="26"/>
      <c r="AHN164" s="26"/>
      <c r="AHO164" s="26"/>
      <c r="AHP164" s="26"/>
      <c r="AHQ164" s="26"/>
      <c r="AHR164" s="26"/>
      <c r="AHS164" s="26"/>
      <c r="AHT164" s="26"/>
      <c r="AHU164" s="26"/>
      <c r="AHV164" s="26"/>
      <c r="AHW164" s="26"/>
      <c r="AHX164" s="26"/>
      <c r="AHY164" s="26"/>
      <c r="AHZ164" s="26"/>
      <c r="AIA164" s="26"/>
      <c r="AIB164" s="26"/>
      <c r="AIC164" s="26"/>
      <c r="AID164" s="26"/>
      <c r="AIE164" s="26"/>
      <c r="AIF164" s="26"/>
      <c r="AIG164" s="26"/>
      <c r="AIH164" s="26"/>
      <c r="AII164" s="26"/>
      <c r="AIJ164" s="26"/>
      <c r="AIK164" s="26"/>
      <c r="AIL164" s="26"/>
      <c r="AIM164" s="26"/>
      <c r="AIN164" s="26"/>
      <c r="AIO164" s="26"/>
      <c r="AIP164" s="26"/>
      <c r="AIQ164" s="26"/>
      <c r="AIR164" s="26"/>
      <c r="AIS164" s="26"/>
      <c r="AIT164" s="26"/>
      <c r="AIU164" s="26"/>
      <c r="AIV164" s="26"/>
      <c r="AIW164" s="26"/>
      <c r="AIX164" s="26"/>
      <c r="AIY164" s="26"/>
      <c r="AIZ164" s="26"/>
      <c r="AJA164" s="26"/>
      <c r="AJB164" s="26"/>
      <c r="AJC164" s="26"/>
      <c r="AJD164" s="26"/>
      <c r="AJE164" s="26"/>
      <c r="AJF164" s="26"/>
      <c r="AJG164" s="26"/>
      <c r="AJH164" s="26"/>
      <c r="AJI164" s="26"/>
      <c r="AJJ164" s="26"/>
      <c r="AJK164" s="26"/>
      <c r="AJL164" s="26"/>
      <c r="AJM164" s="26"/>
      <c r="AJN164" s="26"/>
      <c r="AJO164" s="26"/>
      <c r="AJP164" s="26"/>
      <c r="AJQ164" s="26"/>
      <c r="AJR164" s="26"/>
      <c r="AJS164" s="26"/>
      <c r="AJT164" s="26"/>
      <c r="AJU164" s="26"/>
      <c r="AJV164" s="26"/>
      <c r="AJW164" s="26"/>
      <c r="AJX164" s="26"/>
      <c r="AJY164" s="26"/>
      <c r="AJZ164" s="26"/>
      <c r="AKA164" s="26"/>
      <c r="AKB164" s="26"/>
      <c r="AKC164" s="26"/>
      <c r="AKD164" s="26"/>
      <c r="AKE164" s="26"/>
      <c r="AKF164" s="26"/>
      <c r="AKG164" s="26"/>
      <c r="AKH164" s="26"/>
      <c r="AKI164" s="26"/>
      <c r="AKJ164" s="26"/>
      <c r="AKK164" s="26"/>
      <c r="AKL164" s="26"/>
      <c r="AKM164" s="26"/>
      <c r="AKN164" s="26"/>
      <c r="AKO164" s="26"/>
      <c r="AKP164" s="26"/>
      <c r="AKQ164" s="26"/>
      <c r="AKR164" s="26"/>
      <c r="AKS164" s="26"/>
      <c r="AKT164" s="26"/>
      <c r="AKU164" s="26"/>
      <c r="AKV164" s="26"/>
      <c r="AKW164" s="26"/>
      <c r="AKX164" s="26"/>
      <c r="AKY164" s="26"/>
      <c r="AKZ164" s="26"/>
      <c r="ALA164" s="26"/>
      <c r="ALB164" s="26"/>
      <c r="ALC164" s="26"/>
      <c r="ALD164" s="26"/>
      <c r="ALE164" s="26"/>
      <c r="ALF164" s="26"/>
      <c r="ALG164" s="26"/>
      <c r="ALH164" s="26"/>
      <c r="ALI164" s="26"/>
      <c r="ALJ164" s="26"/>
      <c r="ALK164" s="26"/>
      <c r="ALL164" s="26"/>
      <c r="ALM164" s="26"/>
      <c r="ALN164" s="26"/>
      <c r="ALO164" s="26"/>
      <c r="ALP164" s="26"/>
      <c r="ALQ164" s="26"/>
      <c r="ALR164" s="26"/>
      <c r="ALS164" s="26"/>
      <c r="ALT164" s="26"/>
      <c r="ALU164" s="26"/>
      <c r="ALV164" s="26"/>
      <c r="ALW164" s="26"/>
      <c r="ALX164" s="26"/>
      <c r="ALY164" s="26"/>
      <c r="ALZ164" s="26"/>
      <c r="AMA164" s="26"/>
      <c r="AMB164" s="26"/>
      <c r="AMC164" s="26"/>
      <c r="AMD164" s="26"/>
      <c r="AME164" s="26"/>
      <c r="AMF164" s="26"/>
    </row>
    <row r="165" spans="1:1022">
      <c r="A165" s="15" t="s">
        <v>18</v>
      </c>
      <c r="B165" s="37" t="s">
        <v>515</v>
      </c>
      <c r="C165" s="37" t="s">
        <v>516</v>
      </c>
      <c r="D165" s="37"/>
      <c r="E165" s="38"/>
      <c r="F165" s="37" t="s">
        <v>517</v>
      </c>
      <c r="G165" s="39" t="s">
        <v>518</v>
      </c>
      <c r="H165" s="39">
        <v>77</v>
      </c>
      <c r="I165" s="37" t="s">
        <v>23</v>
      </c>
      <c r="J165" s="40">
        <f t="shared" ref="J165:J172" si="5">$J$2*H165</f>
        <v>234850</v>
      </c>
      <c r="K165" s="32" t="s">
        <v>519</v>
      </c>
      <c r="L165" s="41" t="s">
        <v>520</v>
      </c>
      <c r="M165" s="41"/>
      <c r="N165" s="47" t="s">
        <v>521</v>
      </c>
      <c r="O165" s="42"/>
      <c r="P165" s="50"/>
      <c r="Q165" s="26"/>
      <c r="R165" s="78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  <c r="TJ165" s="26"/>
      <c r="TK165" s="26"/>
      <c r="TL165" s="26"/>
      <c r="TM165" s="26"/>
      <c r="TN165" s="26"/>
      <c r="TO165" s="26"/>
      <c r="TP165" s="26"/>
      <c r="TQ165" s="26"/>
      <c r="TR165" s="26"/>
      <c r="TS165" s="26"/>
      <c r="TT165" s="26"/>
      <c r="TU165" s="26"/>
      <c r="TV165" s="26"/>
      <c r="TW165" s="26"/>
      <c r="TX165" s="26"/>
      <c r="TY165" s="26"/>
      <c r="TZ165" s="26"/>
      <c r="UA165" s="26"/>
      <c r="UB165" s="26"/>
      <c r="UC165" s="26"/>
      <c r="UD165" s="26"/>
      <c r="UE165" s="26"/>
      <c r="UF165" s="26"/>
      <c r="UG165" s="26"/>
      <c r="UH165" s="26"/>
      <c r="UI165" s="26"/>
      <c r="UJ165" s="26"/>
      <c r="UK165" s="26"/>
      <c r="UL165" s="26"/>
      <c r="UM165" s="26"/>
      <c r="UN165" s="26"/>
      <c r="UO165" s="26"/>
      <c r="UP165" s="26"/>
      <c r="UQ165" s="26"/>
      <c r="UR165" s="26"/>
      <c r="US165" s="26"/>
      <c r="UT165" s="26"/>
      <c r="UU165" s="26"/>
      <c r="UV165" s="26"/>
      <c r="UW165" s="26"/>
      <c r="UX165" s="26"/>
      <c r="UY165" s="26"/>
      <c r="UZ165" s="26"/>
      <c r="VA165" s="26"/>
      <c r="VB165" s="26"/>
      <c r="VC165" s="26"/>
      <c r="VD165" s="26"/>
      <c r="VE165" s="26"/>
      <c r="VF165" s="26"/>
      <c r="VG165" s="26"/>
      <c r="VH165" s="26"/>
      <c r="VI165" s="26"/>
      <c r="VJ165" s="26"/>
      <c r="VK165" s="26"/>
      <c r="VL165" s="26"/>
      <c r="VM165" s="26"/>
      <c r="VN165" s="26"/>
      <c r="VO165" s="26"/>
      <c r="VP165" s="26"/>
      <c r="VQ165" s="26"/>
      <c r="VR165" s="26"/>
      <c r="VS165" s="26"/>
      <c r="VT165" s="26"/>
      <c r="VU165" s="26"/>
      <c r="VV165" s="26"/>
      <c r="VW165" s="26"/>
      <c r="VX165" s="26"/>
      <c r="VY165" s="26"/>
      <c r="VZ165" s="26"/>
      <c r="WA165" s="26"/>
      <c r="WB165" s="26"/>
      <c r="WC165" s="26"/>
      <c r="WD165" s="26"/>
      <c r="WE165" s="26"/>
      <c r="WF165" s="26"/>
      <c r="WG165" s="26"/>
      <c r="WH165" s="26"/>
      <c r="WI165" s="26"/>
      <c r="WJ165" s="26"/>
      <c r="WK165" s="26"/>
      <c r="WL165" s="26"/>
      <c r="WM165" s="26"/>
      <c r="WN165" s="26"/>
      <c r="WO165" s="26"/>
      <c r="WP165" s="26"/>
      <c r="WQ165" s="26"/>
      <c r="WR165" s="26"/>
      <c r="WS165" s="26"/>
      <c r="WT165" s="26"/>
      <c r="WU165" s="26"/>
      <c r="WV165" s="26"/>
      <c r="WW165" s="26"/>
      <c r="WX165" s="26"/>
      <c r="WY165" s="26"/>
      <c r="WZ165" s="26"/>
      <c r="XA165" s="26"/>
      <c r="XB165" s="26"/>
      <c r="XC165" s="26"/>
      <c r="XD165" s="26"/>
      <c r="XE165" s="26"/>
      <c r="XF165" s="26"/>
      <c r="XG165" s="26"/>
      <c r="XH165" s="26"/>
      <c r="XI165" s="26"/>
      <c r="XJ165" s="26"/>
      <c r="XK165" s="26"/>
      <c r="XL165" s="26"/>
      <c r="XM165" s="26"/>
      <c r="XN165" s="26"/>
      <c r="XO165" s="26"/>
      <c r="XP165" s="26"/>
      <c r="XQ165" s="26"/>
      <c r="XR165" s="26"/>
      <c r="XS165" s="26"/>
      <c r="XT165" s="26"/>
      <c r="XU165" s="26"/>
      <c r="XV165" s="26"/>
      <c r="XW165" s="26"/>
      <c r="XX165" s="26"/>
      <c r="XY165" s="26"/>
      <c r="XZ165" s="26"/>
      <c r="YA165" s="26"/>
      <c r="YB165" s="26"/>
      <c r="YC165" s="26"/>
      <c r="YD165" s="26"/>
      <c r="YE165" s="26"/>
      <c r="YF165" s="26"/>
      <c r="YG165" s="26"/>
      <c r="YH165" s="26"/>
      <c r="YI165" s="26"/>
      <c r="YJ165" s="26"/>
      <c r="YK165" s="26"/>
      <c r="YL165" s="26"/>
      <c r="YM165" s="26"/>
      <c r="YN165" s="26"/>
      <c r="YO165" s="26"/>
      <c r="YP165" s="26"/>
      <c r="YQ165" s="26"/>
      <c r="YR165" s="26"/>
      <c r="YS165" s="26"/>
      <c r="YT165" s="26"/>
      <c r="YU165" s="26"/>
      <c r="YV165" s="26"/>
      <c r="YW165" s="26"/>
      <c r="YX165" s="26"/>
      <c r="YY165" s="26"/>
      <c r="YZ165" s="26"/>
      <c r="ZA165" s="26"/>
      <c r="ZB165" s="26"/>
      <c r="ZC165" s="26"/>
      <c r="ZD165" s="26"/>
      <c r="ZE165" s="26"/>
      <c r="ZF165" s="26"/>
      <c r="ZG165" s="26"/>
      <c r="ZH165" s="26"/>
      <c r="ZI165" s="26"/>
      <c r="ZJ165" s="26"/>
      <c r="ZK165" s="26"/>
      <c r="ZL165" s="26"/>
      <c r="ZM165" s="26"/>
      <c r="ZN165" s="26"/>
      <c r="ZO165" s="26"/>
      <c r="ZP165" s="26"/>
      <c r="ZQ165" s="26"/>
      <c r="ZR165" s="26"/>
      <c r="ZS165" s="26"/>
      <c r="ZT165" s="26"/>
      <c r="ZU165" s="26"/>
      <c r="ZV165" s="26"/>
      <c r="ZW165" s="26"/>
      <c r="ZX165" s="26"/>
      <c r="ZY165" s="26"/>
      <c r="ZZ165" s="26"/>
      <c r="AAA165" s="26"/>
      <c r="AAB165" s="26"/>
      <c r="AAC165" s="26"/>
      <c r="AAD165" s="26"/>
      <c r="AAE165" s="26"/>
      <c r="AAF165" s="26"/>
      <c r="AAG165" s="26"/>
      <c r="AAH165" s="26"/>
      <c r="AAI165" s="26"/>
      <c r="AAJ165" s="26"/>
      <c r="AAK165" s="26"/>
      <c r="AAL165" s="26"/>
      <c r="AAM165" s="26"/>
      <c r="AAN165" s="26"/>
      <c r="AAO165" s="26"/>
      <c r="AAP165" s="26"/>
      <c r="AAQ165" s="26"/>
      <c r="AAR165" s="26"/>
      <c r="AAS165" s="26"/>
      <c r="AAT165" s="26"/>
      <c r="AAU165" s="26"/>
      <c r="AAV165" s="26"/>
      <c r="AAW165" s="26"/>
      <c r="AAX165" s="26"/>
      <c r="AAY165" s="26"/>
      <c r="AAZ165" s="26"/>
      <c r="ABA165" s="26"/>
      <c r="ABB165" s="26"/>
      <c r="ABC165" s="26"/>
      <c r="ABD165" s="26"/>
      <c r="ABE165" s="26"/>
      <c r="ABF165" s="26"/>
      <c r="ABG165" s="26"/>
      <c r="ABH165" s="26"/>
      <c r="ABI165" s="26"/>
      <c r="ABJ165" s="26"/>
      <c r="ABK165" s="26"/>
      <c r="ABL165" s="26"/>
      <c r="ABM165" s="26"/>
      <c r="ABN165" s="26"/>
      <c r="ABO165" s="26"/>
      <c r="ABP165" s="26"/>
      <c r="ABQ165" s="26"/>
      <c r="ABR165" s="26"/>
      <c r="ABS165" s="26"/>
      <c r="ABT165" s="26"/>
      <c r="ABU165" s="26"/>
      <c r="ABV165" s="26"/>
      <c r="ABW165" s="26"/>
      <c r="ABX165" s="26"/>
      <c r="ABY165" s="26"/>
      <c r="ABZ165" s="26"/>
      <c r="ACA165" s="26"/>
      <c r="ACB165" s="26"/>
      <c r="ACC165" s="26"/>
      <c r="ACD165" s="26"/>
      <c r="ACE165" s="26"/>
      <c r="ACF165" s="26"/>
      <c r="ACG165" s="26"/>
      <c r="ACH165" s="26"/>
      <c r="ACI165" s="26"/>
      <c r="ACJ165" s="26"/>
      <c r="ACK165" s="26"/>
      <c r="ACL165" s="26"/>
      <c r="ACM165" s="26"/>
      <c r="ACN165" s="26"/>
      <c r="ACO165" s="26"/>
      <c r="ACP165" s="26"/>
      <c r="ACQ165" s="26"/>
      <c r="ACR165" s="26"/>
      <c r="ACS165" s="26"/>
      <c r="ACT165" s="26"/>
      <c r="ACU165" s="26"/>
      <c r="ACV165" s="26"/>
      <c r="ACW165" s="26"/>
      <c r="ACX165" s="26"/>
      <c r="ACY165" s="26"/>
      <c r="ACZ165" s="26"/>
      <c r="ADA165" s="26"/>
      <c r="ADB165" s="26"/>
      <c r="ADC165" s="26"/>
      <c r="ADD165" s="26"/>
      <c r="ADE165" s="26"/>
      <c r="ADF165" s="26"/>
      <c r="ADG165" s="26"/>
      <c r="ADH165" s="26"/>
      <c r="ADI165" s="26"/>
      <c r="ADJ165" s="26"/>
      <c r="ADK165" s="26"/>
      <c r="ADL165" s="26"/>
      <c r="ADM165" s="26"/>
      <c r="ADN165" s="26"/>
      <c r="ADO165" s="26"/>
      <c r="ADP165" s="26"/>
      <c r="ADQ165" s="26"/>
      <c r="ADR165" s="26"/>
      <c r="ADS165" s="26"/>
      <c r="ADT165" s="26"/>
      <c r="ADU165" s="26"/>
      <c r="ADV165" s="26"/>
      <c r="ADW165" s="26"/>
      <c r="ADX165" s="26"/>
      <c r="ADY165" s="26"/>
      <c r="ADZ165" s="26"/>
      <c r="AEA165" s="26"/>
      <c r="AEB165" s="26"/>
      <c r="AEC165" s="26"/>
      <c r="AED165" s="26"/>
      <c r="AEE165" s="26"/>
      <c r="AEF165" s="26"/>
      <c r="AEG165" s="26"/>
      <c r="AEH165" s="26"/>
      <c r="AEI165" s="26"/>
      <c r="AEJ165" s="26"/>
      <c r="AEK165" s="26"/>
      <c r="AEL165" s="26"/>
      <c r="AEM165" s="26"/>
      <c r="AEN165" s="26"/>
      <c r="AEO165" s="26"/>
      <c r="AEP165" s="26"/>
      <c r="AEQ165" s="26"/>
      <c r="AER165" s="26"/>
      <c r="AES165" s="26"/>
      <c r="AET165" s="26"/>
      <c r="AEU165" s="26"/>
      <c r="AEV165" s="26"/>
      <c r="AEW165" s="26"/>
      <c r="AEX165" s="26"/>
      <c r="AEY165" s="26"/>
      <c r="AEZ165" s="26"/>
      <c r="AFA165" s="26"/>
      <c r="AFB165" s="26"/>
      <c r="AFC165" s="26"/>
      <c r="AFD165" s="26"/>
      <c r="AFE165" s="26"/>
      <c r="AFF165" s="26"/>
      <c r="AFG165" s="26"/>
      <c r="AFH165" s="26"/>
      <c r="AFI165" s="26"/>
      <c r="AFJ165" s="26"/>
      <c r="AFK165" s="26"/>
      <c r="AFL165" s="26"/>
      <c r="AFM165" s="26"/>
      <c r="AFN165" s="26"/>
      <c r="AFO165" s="26"/>
      <c r="AFP165" s="26"/>
      <c r="AFQ165" s="26"/>
      <c r="AFR165" s="26"/>
      <c r="AFS165" s="26"/>
      <c r="AFT165" s="26"/>
      <c r="AFU165" s="26"/>
      <c r="AFV165" s="26"/>
      <c r="AFW165" s="26"/>
      <c r="AFX165" s="26"/>
      <c r="AFY165" s="26"/>
      <c r="AFZ165" s="26"/>
      <c r="AGA165" s="26"/>
      <c r="AGB165" s="26"/>
      <c r="AGC165" s="26"/>
      <c r="AGD165" s="26"/>
      <c r="AGE165" s="26"/>
      <c r="AGF165" s="26"/>
      <c r="AGG165" s="26"/>
      <c r="AGH165" s="26"/>
      <c r="AGI165" s="26"/>
      <c r="AGJ165" s="26"/>
      <c r="AGK165" s="26"/>
      <c r="AGL165" s="26"/>
      <c r="AGM165" s="26"/>
      <c r="AGN165" s="26"/>
      <c r="AGO165" s="26"/>
      <c r="AGP165" s="26"/>
      <c r="AGQ165" s="26"/>
      <c r="AGR165" s="26"/>
      <c r="AGS165" s="26"/>
      <c r="AGT165" s="26"/>
      <c r="AGU165" s="26"/>
      <c r="AGV165" s="26"/>
      <c r="AGW165" s="26"/>
      <c r="AGX165" s="26"/>
      <c r="AGY165" s="26"/>
      <c r="AGZ165" s="26"/>
      <c r="AHA165" s="26"/>
      <c r="AHB165" s="26"/>
      <c r="AHC165" s="26"/>
      <c r="AHD165" s="26"/>
      <c r="AHE165" s="26"/>
      <c r="AHF165" s="26"/>
      <c r="AHG165" s="26"/>
      <c r="AHH165" s="26"/>
      <c r="AHI165" s="26"/>
      <c r="AHJ165" s="26"/>
      <c r="AHK165" s="26"/>
      <c r="AHL165" s="26"/>
      <c r="AHM165" s="26"/>
      <c r="AHN165" s="26"/>
      <c r="AHO165" s="26"/>
      <c r="AHP165" s="26"/>
      <c r="AHQ165" s="26"/>
      <c r="AHR165" s="26"/>
      <c r="AHS165" s="26"/>
      <c r="AHT165" s="26"/>
      <c r="AHU165" s="26"/>
      <c r="AHV165" s="26"/>
      <c r="AHW165" s="26"/>
      <c r="AHX165" s="26"/>
      <c r="AHY165" s="26"/>
      <c r="AHZ165" s="26"/>
      <c r="AIA165" s="26"/>
      <c r="AIB165" s="26"/>
      <c r="AIC165" s="26"/>
      <c r="AID165" s="26"/>
      <c r="AIE165" s="26"/>
      <c r="AIF165" s="26"/>
      <c r="AIG165" s="26"/>
      <c r="AIH165" s="26"/>
      <c r="AII165" s="26"/>
      <c r="AIJ165" s="26"/>
      <c r="AIK165" s="26"/>
      <c r="AIL165" s="26"/>
      <c r="AIM165" s="26"/>
      <c r="AIN165" s="26"/>
      <c r="AIO165" s="26"/>
      <c r="AIP165" s="26"/>
      <c r="AIQ165" s="26"/>
      <c r="AIR165" s="26"/>
      <c r="AIS165" s="26"/>
      <c r="AIT165" s="26"/>
      <c r="AIU165" s="26"/>
      <c r="AIV165" s="26"/>
      <c r="AIW165" s="26"/>
      <c r="AIX165" s="26"/>
      <c r="AIY165" s="26"/>
      <c r="AIZ165" s="26"/>
      <c r="AJA165" s="26"/>
      <c r="AJB165" s="26"/>
      <c r="AJC165" s="26"/>
      <c r="AJD165" s="26"/>
      <c r="AJE165" s="26"/>
      <c r="AJF165" s="26"/>
      <c r="AJG165" s="26"/>
      <c r="AJH165" s="26"/>
      <c r="AJI165" s="26"/>
      <c r="AJJ165" s="26"/>
      <c r="AJK165" s="26"/>
      <c r="AJL165" s="26"/>
      <c r="AJM165" s="26"/>
      <c r="AJN165" s="26"/>
      <c r="AJO165" s="26"/>
      <c r="AJP165" s="26"/>
      <c r="AJQ165" s="26"/>
      <c r="AJR165" s="26"/>
      <c r="AJS165" s="26"/>
      <c r="AJT165" s="26"/>
      <c r="AJU165" s="26"/>
      <c r="AJV165" s="26"/>
      <c r="AJW165" s="26"/>
      <c r="AJX165" s="26"/>
      <c r="AJY165" s="26"/>
      <c r="AJZ165" s="26"/>
      <c r="AKA165" s="26"/>
      <c r="AKB165" s="26"/>
      <c r="AKC165" s="26"/>
      <c r="AKD165" s="26"/>
      <c r="AKE165" s="26"/>
      <c r="AKF165" s="26"/>
      <c r="AKG165" s="26"/>
      <c r="AKH165" s="26"/>
      <c r="AKI165" s="26"/>
      <c r="AKJ165" s="26"/>
      <c r="AKK165" s="26"/>
      <c r="AKL165" s="26"/>
      <c r="AKM165" s="26"/>
      <c r="AKN165" s="26"/>
      <c r="AKO165" s="26"/>
      <c r="AKP165" s="26"/>
      <c r="AKQ165" s="26"/>
      <c r="AKR165" s="26"/>
      <c r="AKS165" s="26"/>
      <c r="AKT165" s="26"/>
      <c r="AKU165" s="26"/>
      <c r="AKV165" s="26"/>
      <c r="AKW165" s="26"/>
      <c r="AKX165" s="26"/>
      <c r="AKY165" s="26"/>
      <c r="AKZ165" s="26"/>
      <c r="ALA165" s="26"/>
      <c r="ALB165" s="26"/>
      <c r="ALC165" s="26"/>
      <c r="ALD165" s="26"/>
      <c r="ALE165" s="26"/>
      <c r="ALF165" s="26"/>
      <c r="ALG165" s="26"/>
      <c r="ALH165" s="26"/>
      <c r="ALI165" s="26"/>
      <c r="ALJ165" s="26"/>
      <c r="ALK165" s="26"/>
      <c r="ALL165" s="26"/>
      <c r="ALM165" s="26"/>
      <c r="ALN165" s="26"/>
      <c r="ALO165" s="26"/>
      <c r="ALP165" s="26"/>
      <c r="ALQ165" s="26"/>
      <c r="ALR165" s="26"/>
      <c r="ALS165" s="26"/>
      <c r="ALT165" s="26"/>
      <c r="ALU165" s="26"/>
      <c r="ALV165" s="26"/>
      <c r="ALW165" s="26"/>
      <c r="ALX165" s="26"/>
      <c r="ALY165" s="26"/>
      <c r="ALZ165" s="26"/>
      <c r="AMA165" s="26"/>
      <c r="AMB165" s="26"/>
      <c r="AMC165" s="26"/>
      <c r="AMD165" s="26"/>
      <c r="AME165" s="26"/>
      <c r="AMF165" s="26"/>
    </row>
    <row r="166" spans="1:1022">
      <c r="A166" s="15" t="s">
        <v>121</v>
      </c>
      <c r="B166" s="37" t="s">
        <v>522</v>
      </c>
      <c r="C166" s="37" t="s">
        <v>523</v>
      </c>
      <c r="D166" s="37"/>
      <c r="E166" s="38"/>
      <c r="F166" s="37" t="s">
        <v>517</v>
      </c>
      <c r="G166" s="39" t="s">
        <v>524</v>
      </c>
      <c r="H166" s="39">
        <v>6</v>
      </c>
      <c r="I166" s="37" t="s">
        <v>23</v>
      </c>
      <c r="J166" s="40">
        <f t="shared" si="5"/>
        <v>18300</v>
      </c>
      <c r="K166" s="32" t="s">
        <v>519</v>
      </c>
      <c r="L166" s="41" t="s">
        <v>520</v>
      </c>
      <c r="M166" s="41"/>
      <c r="N166" s="47" t="s">
        <v>521</v>
      </c>
      <c r="O166" s="42"/>
      <c r="P166" s="50"/>
      <c r="Q166" s="26"/>
      <c r="R166" s="78"/>
      <c r="S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  <c r="TJ166" s="26"/>
      <c r="TK166" s="26"/>
      <c r="TL166" s="26"/>
      <c r="TM166" s="26"/>
      <c r="TN166" s="26"/>
      <c r="TO166" s="26"/>
      <c r="TP166" s="26"/>
      <c r="TQ166" s="26"/>
      <c r="TR166" s="26"/>
      <c r="TS166" s="26"/>
      <c r="TT166" s="26"/>
      <c r="TU166" s="26"/>
      <c r="TV166" s="26"/>
      <c r="TW166" s="26"/>
      <c r="TX166" s="26"/>
      <c r="TY166" s="26"/>
      <c r="TZ166" s="26"/>
      <c r="UA166" s="26"/>
      <c r="UB166" s="26"/>
      <c r="UC166" s="26"/>
      <c r="UD166" s="26"/>
      <c r="UE166" s="26"/>
      <c r="UF166" s="26"/>
      <c r="UG166" s="26"/>
      <c r="UH166" s="26"/>
      <c r="UI166" s="26"/>
      <c r="UJ166" s="26"/>
      <c r="UK166" s="26"/>
      <c r="UL166" s="26"/>
      <c r="UM166" s="26"/>
      <c r="UN166" s="26"/>
      <c r="UO166" s="26"/>
      <c r="UP166" s="26"/>
      <c r="UQ166" s="26"/>
      <c r="UR166" s="26"/>
      <c r="US166" s="26"/>
      <c r="UT166" s="26"/>
      <c r="UU166" s="26"/>
      <c r="UV166" s="26"/>
      <c r="UW166" s="26"/>
      <c r="UX166" s="26"/>
      <c r="UY166" s="26"/>
      <c r="UZ166" s="26"/>
      <c r="VA166" s="26"/>
      <c r="VB166" s="26"/>
      <c r="VC166" s="26"/>
      <c r="VD166" s="26"/>
      <c r="VE166" s="26"/>
      <c r="VF166" s="26"/>
      <c r="VG166" s="26"/>
      <c r="VH166" s="26"/>
      <c r="VI166" s="26"/>
      <c r="VJ166" s="26"/>
      <c r="VK166" s="26"/>
      <c r="VL166" s="26"/>
      <c r="VM166" s="26"/>
      <c r="VN166" s="26"/>
      <c r="VO166" s="26"/>
      <c r="VP166" s="26"/>
      <c r="VQ166" s="26"/>
      <c r="VR166" s="26"/>
      <c r="VS166" s="26"/>
      <c r="VT166" s="26"/>
      <c r="VU166" s="26"/>
      <c r="VV166" s="26"/>
      <c r="VW166" s="26"/>
      <c r="VX166" s="26"/>
      <c r="VY166" s="26"/>
      <c r="VZ166" s="26"/>
      <c r="WA166" s="26"/>
      <c r="WB166" s="26"/>
      <c r="WC166" s="26"/>
      <c r="WD166" s="26"/>
      <c r="WE166" s="26"/>
      <c r="WF166" s="26"/>
      <c r="WG166" s="26"/>
      <c r="WH166" s="26"/>
      <c r="WI166" s="26"/>
      <c r="WJ166" s="26"/>
      <c r="WK166" s="26"/>
      <c r="WL166" s="26"/>
      <c r="WM166" s="26"/>
      <c r="WN166" s="26"/>
      <c r="WO166" s="26"/>
      <c r="WP166" s="26"/>
      <c r="WQ166" s="26"/>
      <c r="WR166" s="26"/>
      <c r="WS166" s="26"/>
      <c r="WT166" s="26"/>
      <c r="WU166" s="26"/>
      <c r="WV166" s="26"/>
      <c r="WW166" s="26"/>
      <c r="WX166" s="26"/>
      <c r="WY166" s="26"/>
      <c r="WZ166" s="26"/>
      <c r="XA166" s="26"/>
      <c r="XB166" s="26"/>
      <c r="XC166" s="26"/>
      <c r="XD166" s="26"/>
      <c r="XE166" s="26"/>
      <c r="XF166" s="26"/>
      <c r="XG166" s="26"/>
      <c r="XH166" s="26"/>
      <c r="XI166" s="26"/>
      <c r="XJ166" s="26"/>
      <c r="XK166" s="26"/>
      <c r="XL166" s="26"/>
      <c r="XM166" s="26"/>
      <c r="XN166" s="26"/>
      <c r="XO166" s="26"/>
      <c r="XP166" s="26"/>
      <c r="XQ166" s="26"/>
      <c r="XR166" s="26"/>
      <c r="XS166" s="26"/>
      <c r="XT166" s="26"/>
      <c r="XU166" s="26"/>
      <c r="XV166" s="26"/>
      <c r="XW166" s="26"/>
      <c r="XX166" s="26"/>
      <c r="XY166" s="26"/>
      <c r="XZ166" s="26"/>
      <c r="YA166" s="26"/>
      <c r="YB166" s="26"/>
      <c r="YC166" s="26"/>
      <c r="YD166" s="26"/>
      <c r="YE166" s="26"/>
      <c r="YF166" s="26"/>
      <c r="YG166" s="26"/>
      <c r="YH166" s="26"/>
      <c r="YI166" s="26"/>
      <c r="YJ166" s="26"/>
      <c r="YK166" s="26"/>
      <c r="YL166" s="26"/>
      <c r="YM166" s="26"/>
      <c r="YN166" s="26"/>
      <c r="YO166" s="26"/>
      <c r="YP166" s="26"/>
      <c r="YQ166" s="26"/>
      <c r="YR166" s="26"/>
      <c r="YS166" s="26"/>
      <c r="YT166" s="26"/>
      <c r="YU166" s="26"/>
      <c r="YV166" s="26"/>
      <c r="YW166" s="26"/>
      <c r="YX166" s="26"/>
      <c r="YY166" s="26"/>
      <c r="YZ166" s="26"/>
      <c r="ZA166" s="26"/>
      <c r="ZB166" s="26"/>
      <c r="ZC166" s="26"/>
      <c r="ZD166" s="26"/>
      <c r="ZE166" s="26"/>
      <c r="ZF166" s="26"/>
      <c r="ZG166" s="26"/>
      <c r="ZH166" s="26"/>
      <c r="ZI166" s="26"/>
      <c r="ZJ166" s="26"/>
      <c r="ZK166" s="26"/>
      <c r="ZL166" s="26"/>
      <c r="ZM166" s="26"/>
      <c r="ZN166" s="26"/>
      <c r="ZO166" s="26"/>
      <c r="ZP166" s="26"/>
      <c r="ZQ166" s="26"/>
      <c r="ZR166" s="26"/>
      <c r="ZS166" s="26"/>
      <c r="ZT166" s="26"/>
      <c r="ZU166" s="26"/>
      <c r="ZV166" s="26"/>
      <c r="ZW166" s="26"/>
      <c r="ZX166" s="26"/>
      <c r="ZY166" s="26"/>
      <c r="ZZ166" s="26"/>
      <c r="AAA166" s="26"/>
      <c r="AAB166" s="26"/>
      <c r="AAC166" s="26"/>
      <c r="AAD166" s="26"/>
      <c r="AAE166" s="26"/>
      <c r="AAF166" s="26"/>
      <c r="AAG166" s="26"/>
      <c r="AAH166" s="26"/>
      <c r="AAI166" s="26"/>
      <c r="AAJ166" s="26"/>
      <c r="AAK166" s="26"/>
      <c r="AAL166" s="26"/>
      <c r="AAM166" s="26"/>
      <c r="AAN166" s="26"/>
      <c r="AAO166" s="26"/>
      <c r="AAP166" s="26"/>
      <c r="AAQ166" s="26"/>
      <c r="AAR166" s="26"/>
      <c r="AAS166" s="26"/>
      <c r="AAT166" s="26"/>
      <c r="AAU166" s="26"/>
      <c r="AAV166" s="26"/>
      <c r="AAW166" s="26"/>
      <c r="AAX166" s="26"/>
      <c r="AAY166" s="26"/>
      <c r="AAZ166" s="26"/>
      <c r="ABA166" s="26"/>
      <c r="ABB166" s="26"/>
      <c r="ABC166" s="26"/>
      <c r="ABD166" s="26"/>
      <c r="ABE166" s="26"/>
      <c r="ABF166" s="26"/>
      <c r="ABG166" s="26"/>
      <c r="ABH166" s="26"/>
      <c r="ABI166" s="26"/>
      <c r="ABJ166" s="26"/>
      <c r="ABK166" s="26"/>
      <c r="ABL166" s="26"/>
      <c r="ABM166" s="26"/>
      <c r="ABN166" s="26"/>
      <c r="ABO166" s="26"/>
      <c r="ABP166" s="26"/>
      <c r="ABQ166" s="26"/>
      <c r="ABR166" s="26"/>
      <c r="ABS166" s="26"/>
      <c r="ABT166" s="26"/>
      <c r="ABU166" s="26"/>
      <c r="ABV166" s="26"/>
      <c r="ABW166" s="26"/>
      <c r="ABX166" s="26"/>
      <c r="ABY166" s="26"/>
      <c r="ABZ166" s="26"/>
      <c r="ACA166" s="26"/>
      <c r="ACB166" s="26"/>
      <c r="ACC166" s="26"/>
      <c r="ACD166" s="26"/>
      <c r="ACE166" s="26"/>
      <c r="ACF166" s="26"/>
      <c r="ACG166" s="26"/>
      <c r="ACH166" s="26"/>
      <c r="ACI166" s="26"/>
      <c r="ACJ166" s="26"/>
      <c r="ACK166" s="26"/>
      <c r="ACL166" s="26"/>
      <c r="ACM166" s="26"/>
      <c r="ACN166" s="26"/>
      <c r="ACO166" s="26"/>
      <c r="ACP166" s="26"/>
      <c r="ACQ166" s="26"/>
      <c r="ACR166" s="26"/>
      <c r="ACS166" s="26"/>
      <c r="ACT166" s="26"/>
      <c r="ACU166" s="26"/>
      <c r="ACV166" s="26"/>
      <c r="ACW166" s="26"/>
      <c r="ACX166" s="26"/>
      <c r="ACY166" s="26"/>
      <c r="ACZ166" s="26"/>
      <c r="ADA166" s="26"/>
      <c r="ADB166" s="26"/>
      <c r="ADC166" s="26"/>
      <c r="ADD166" s="26"/>
      <c r="ADE166" s="26"/>
      <c r="ADF166" s="26"/>
      <c r="ADG166" s="26"/>
      <c r="ADH166" s="26"/>
      <c r="ADI166" s="26"/>
      <c r="ADJ166" s="26"/>
      <c r="ADK166" s="26"/>
      <c r="ADL166" s="26"/>
      <c r="ADM166" s="26"/>
      <c r="ADN166" s="26"/>
      <c r="ADO166" s="26"/>
      <c r="ADP166" s="26"/>
      <c r="ADQ166" s="26"/>
      <c r="ADR166" s="26"/>
      <c r="ADS166" s="26"/>
      <c r="ADT166" s="26"/>
      <c r="ADU166" s="26"/>
      <c r="ADV166" s="26"/>
      <c r="ADW166" s="26"/>
      <c r="ADX166" s="26"/>
      <c r="ADY166" s="26"/>
      <c r="ADZ166" s="26"/>
      <c r="AEA166" s="26"/>
      <c r="AEB166" s="26"/>
      <c r="AEC166" s="26"/>
      <c r="AED166" s="26"/>
      <c r="AEE166" s="26"/>
      <c r="AEF166" s="26"/>
      <c r="AEG166" s="26"/>
      <c r="AEH166" s="26"/>
      <c r="AEI166" s="26"/>
      <c r="AEJ166" s="26"/>
      <c r="AEK166" s="26"/>
      <c r="AEL166" s="26"/>
      <c r="AEM166" s="26"/>
      <c r="AEN166" s="26"/>
      <c r="AEO166" s="26"/>
      <c r="AEP166" s="26"/>
      <c r="AEQ166" s="26"/>
      <c r="AER166" s="26"/>
      <c r="AES166" s="26"/>
      <c r="AET166" s="26"/>
      <c r="AEU166" s="26"/>
      <c r="AEV166" s="26"/>
      <c r="AEW166" s="26"/>
      <c r="AEX166" s="26"/>
      <c r="AEY166" s="26"/>
      <c r="AEZ166" s="26"/>
      <c r="AFA166" s="26"/>
      <c r="AFB166" s="26"/>
      <c r="AFC166" s="26"/>
      <c r="AFD166" s="26"/>
      <c r="AFE166" s="26"/>
      <c r="AFF166" s="26"/>
      <c r="AFG166" s="26"/>
      <c r="AFH166" s="26"/>
      <c r="AFI166" s="26"/>
      <c r="AFJ166" s="26"/>
      <c r="AFK166" s="26"/>
      <c r="AFL166" s="26"/>
      <c r="AFM166" s="26"/>
      <c r="AFN166" s="26"/>
      <c r="AFO166" s="26"/>
      <c r="AFP166" s="26"/>
      <c r="AFQ166" s="26"/>
      <c r="AFR166" s="26"/>
      <c r="AFS166" s="26"/>
      <c r="AFT166" s="26"/>
      <c r="AFU166" s="26"/>
      <c r="AFV166" s="26"/>
      <c r="AFW166" s="26"/>
      <c r="AFX166" s="26"/>
      <c r="AFY166" s="26"/>
      <c r="AFZ166" s="26"/>
      <c r="AGA166" s="26"/>
      <c r="AGB166" s="26"/>
      <c r="AGC166" s="26"/>
      <c r="AGD166" s="26"/>
      <c r="AGE166" s="26"/>
      <c r="AGF166" s="26"/>
      <c r="AGG166" s="26"/>
      <c r="AGH166" s="26"/>
      <c r="AGI166" s="26"/>
      <c r="AGJ166" s="26"/>
      <c r="AGK166" s="26"/>
      <c r="AGL166" s="26"/>
      <c r="AGM166" s="26"/>
      <c r="AGN166" s="26"/>
      <c r="AGO166" s="26"/>
      <c r="AGP166" s="26"/>
      <c r="AGQ166" s="26"/>
      <c r="AGR166" s="26"/>
      <c r="AGS166" s="26"/>
      <c r="AGT166" s="26"/>
      <c r="AGU166" s="26"/>
      <c r="AGV166" s="26"/>
      <c r="AGW166" s="26"/>
      <c r="AGX166" s="26"/>
      <c r="AGY166" s="26"/>
      <c r="AGZ166" s="26"/>
      <c r="AHA166" s="26"/>
      <c r="AHB166" s="26"/>
      <c r="AHC166" s="26"/>
      <c r="AHD166" s="26"/>
      <c r="AHE166" s="26"/>
      <c r="AHF166" s="26"/>
      <c r="AHG166" s="26"/>
      <c r="AHH166" s="26"/>
      <c r="AHI166" s="26"/>
      <c r="AHJ166" s="26"/>
      <c r="AHK166" s="26"/>
      <c r="AHL166" s="26"/>
      <c r="AHM166" s="26"/>
      <c r="AHN166" s="26"/>
      <c r="AHO166" s="26"/>
      <c r="AHP166" s="26"/>
      <c r="AHQ166" s="26"/>
      <c r="AHR166" s="26"/>
      <c r="AHS166" s="26"/>
      <c r="AHT166" s="26"/>
      <c r="AHU166" s="26"/>
      <c r="AHV166" s="26"/>
      <c r="AHW166" s="26"/>
      <c r="AHX166" s="26"/>
      <c r="AHY166" s="26"/>
      <c r="AHZ166" s="26"/>
      <c r="AIA166" s="26"/>
      <c r="AIB166" s="26"/>
      <c r="AIC166" s="26"/>
      <c r="AID166" s="26"/>
      <c r="AIE166" s="26"/>
      <c r="AIF166" s="26"/>
      <c r="AIG166" s="26"/>
      <c r="AIH166" s="26"/>
      <c r="AII166" s="26"/>
      <c r="AIJ166" s="26"/>
      <c r="AIK166" s="26"/>
      <c r="AIL166" s="26"/>
      <c r="AIM166" s="26"/>
      <c r="AIN166" s="26"/>
      <c r="AIO166" s="26"/>
      <c r="AIP166" s="26"/>
      <c r="AIQ166" s="26"/>
      <c r="AIR166" s="26"/>
      <c r="AIS166" s="26"/>
      <c r="AIT166" s="26"/>
      <c r="AIU166" s="26"/>
      <c r="AIV166" s="26"/>
      <c r="AIW166" s="26"/>
      <c r="AIX166" s="26"/>
      <c r="AIY166" s="26"/>
      <c r="AIZ166" s="26"/>
      <c r="AJA166" s="26"/>
      <c r="AJB166" s="26"/>
      <c r="AJC166" s="26"/>
      <c r="AJD166" s="26"/>
      <c r="AJE166" s="26"/>
      <c r="AJF166" s="26"/>
      <c r="AJG166" s="26"/>
      <c r="AJH166" s="26"/>
      <c r="AJI166" s="26"/>
      <c r="AJJ166" s="26"/>
      <c r="AJK166" s="26"/>
      <c r="AJL166" s="26"/>
      <c r="AJM166" s="26"/>
      <c r="AJN166" s="26"/>
      <c r="AJO166" s="26"/>
      <c r="AJP166" s="26"/>
      <c r="AJQ166" s="26"/>
      <c r="AJR166" s="26"/>
      <c r="AJS166" s="26"/>
      <c r="AJT166" s="26"/>
      <c r="AJU166" s="26"/>
      <c r="AJV166" s="26"/>
      <c r="AJW166" s="26"/>
      <c r="AJX166" s="26"/>
      <c r="AJY166" s="26"/>
      <c r="AJZ166" s="26"/>
      <c r="AKA166" s="26"/>
      <c r="AKB166" s="26"/>
      <c r="AKC166" s="26"/>
      <c r="AKD166" s="26"/>
      <c r="AKE166" s="26"/>
      <c r="AKF166" s="26"/>
      <c r="AKG166" s="26"/>
      <c r="AKH166" s="26"/>
      <c r="AKI166" s="26"/>
      <c r="AKJ166" s="26"/>
      <c r="AKK166" s="26"/>
      <c r="AKL166" s="26"/>
      <c r="AKM166" s="26"/>
      <c r="AKN166" s="26"/>
      <c r="AKO166" s="26"/>
      <c r="AKP166" s="26"/>
      <c r="AKQ166" s="26"/>
      <c r="AKR166" s="26"/>
      <c r="AKS166" s="26"/>
      <c r="AKT166" s="26"/>
      <c r="AKU166" s="26"/>
      <c r="AKV166" s="26"/>
      <c r="AKW166" s="26"/>
      <c r="AKX166" s="26"/>
      <c r="AKY166" s="26"/>
      <c r="AKZ166" s="26"/>
      <c r="ALA166" s="26"/>
      <c r="ALB166" s="26"/>
      <c r="ALC166" s="26"/>
      <c r="ALD166" s="26"/>
      <c r="ALE166" s="26"/>
      <c r="ALF166" s="26"/>
      <c r="ALG166" s="26"/>
      <c r="ALH166" s="26"/>
      <c r="ALI166" s="26"/>
      <c r="ALJ166" s="26"/>
      <c r="ALK166" s="26"/>
      <c r="ALL166" s="26"/>
      <c r="ALM166" s="26"/>
      <c r="ALN166" s="26"/>
      <c r="ALO166" s="26"/>
      <c r="ALP166" s="26"/>
      <c r="ALQ166" s="26"/>
      <c r="ALR166" s="26"/>
      <c r="ALS166" s="26"/>
      <c r="ALT166" s="26"/>
      <c r="ALU166" s="26"/>
      <c r="ALV166" s="26"/>
      <c r="ALW166" s="26"/>
      <c r="ALX166" s="26"/>
      <c r="ALY166" s="26"/>
      <c r="ALZ166" s="26"/>
      <c r="AMA166" s="26"/>
      <c r="AMB166" s="26"/>
      <c r="AMC166" s="26"/>
      <c r="AMD166" s="26"/>
      <c r="AME166" s="26"/>
      <c r="AMF166" s="26"/>
    </row>
    <row r="167" spans="1:1022">
      <c r="A167" s="15" t="s">
        <v>121</v>
      </c>
      <c r="B167" s="37" t="s">
        <v>525</v>
      </c>
      <c r="C167" s="37" t="s">
        <v>526</v>
      </c>
      <c r="D167" s="37"/>
      <c r="E167" s="38"/>
      <c r="F167" s="37" t="s">
        <v>517</v>
      </c>
      <c r="G167" s="39" t="s">
        <v>527</v>
      </c>
      <c r="H167" s="39">
        <v>2</v>
      </c>
      <c r="I167" s="37" t="s">
        <v>23</v>
      </c>
      <c r="J167" s="40">
        <f t="shared" si="5"/>
        <v>6100</v>
      </c>
      <c r="K167" s="32" t="s">
        <v>519</v>
      </c>
      <c r="L167" s="41" t="s">
        <v>520</v>
      </c>
      <c r="M167" s="41"/>
      <c r="N167" s="47" t="s">
        <v>521</v>
      </c>
      <c r="O167" s="42"/>
      <c r="P167" s="50"/>
      <c r="Q167" s="26"/>
      <c r="R167" s="78"/>
      <c r="S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  <c r="TK167" s="26"/>
      <c r="TL167" s="26"/>
      <c r="TM167" s="26"/>
      <c r="TN167" s="26"/>
      <c r="TO167" s="26"/>
      <c r="TP167" s="26"/>
      <c r="TQ167" s="26"/>
      <c r="TR167" s="26"/>
      <c r="TS167" s="26"/>
      <c r="TT167" s="26"/>
      <c r="TU167" s="26"/>
      <c r="TV167" s="26"/>
      <c r="TW167" s="26"/>
      <c r="TX167" s="26"/>
      <c r="TY167" s="26"/>
      <c r="TZ167" s="26"/>
      <c r="UA167" s="26"/>
      <c r="UB167" s="26"/>
      <c r="UC167" s="26"/>
      <c r="UD167" s="26"/>
      <c r="UE167" s="26"/>
      <c r="UF167" s="26"/>
      <c r="UG167" s="26"/>
      <c r="UH167" s="26"/>
      <c r="UI167" s="26"/>
      <c r="UJ167" s="26"/>
      <c r="UK167" s="26"/>
      <c r="UL167" s="26"/>
      <c r="UM167" s="26"/>
      <c r="UN167" s="26"/>
      <c r="UO167" s="26"/>
      <c r="UP167" s="26"/>
      <c r="UQ167" s="26"/>
      <c r="UR167" s="26"/>
      <c r="US167" s="26"/>
      <c r="UT167" s="26"/>
      <c r="UU167" s="26"/>
      <c r="UV167" s="26"/>
      <c r="UW167" s="26"/>
      <c r="UX167" s="26"/>
      <c r="UY167" s="26"/>
      <c r="UZ167" s="26"/>
      <c r="VA167" s="26"/>
      <c r="VB167" s="26"/>
      <c r="VC167" s="26"/>
      <c r="VD167" s="26"/>
      <c r="VE167" s="26"/>
      <c r="VF167" s="26"/>
      <c r="VG167" s="26"/>
      <c r="VH167" s="26"/>
      <c r="VI167" s="26"/>
      <c r="VJ167" s="26"/>
      <c r="VK167" s="26"/>
      <c r="VL167" s="26"/>
      <c r="VM167" s="26"/>
      <c r="VN167" s="26"/>
      <c r="VO167" s="26"/>
      <c r="VP167" s="26"/>
      <c r="VQ167" s="26"/>
      <c r="VR167" s="26"/>
      <c r="VS167" s="26"/>
      <c r="VT167" s="26"/>
      <c r="VU167" s="26"/>
      <c r="VV167" s="26"/>
      <c r="VW167" s="26"/>
      <c r="VX167" s="26"/>
      <c r="VY167" s="26"/>
      <c r="VZ167" s="26"/>
      <c r="WA167" s="26"/>
      <c r="WB167" s="26"/>
      <c r="WC167" s="26"/>
      <c r="WD167" s="26"/>
      <c r="WE167" s="26"/>
      <c r="WF167" s="26"/>
      <c r="WG167" s="26"/>
      <c r="WH167" s="26"/>
      <c r="WI167" s="26"/>
      <c r="WJ167" s="26"/>
      <c r="WK167" s="26"/>
      <c r="WL167" s="26"/>
      <c r="WM167" s="26"/>
      <c r="WN167" s="26"/>
      <c r="WO167" s="26"/>
      <c r="WP167" s="26"/>
      <c r="WQ167" s="26"/>
      <c r="WR167" s="26"/>
      <c r="WS167" s="26"/>
      <c r="WT167" s="26"/>
      <c r="WU167" s="26"/>
      <c r="WV167" s="26"/>
      <c r="WW167" s="26"/>
      <c r="WX167" s="26"/>
      <c r="WY167" s="26"/>
      <c r="WZ167" s="26"/>
      <c r="XA167" s="26"/>
      <c r="XB167" s="26"/>
      <c r="XC167" s="26"/>
      <c r="XD167" s="26"/>
      <c r="XE167" s="26"/>
      <c r="XF167" s="26"/>
      <c r="XG167" s="26"/>
      <c r="XH167" s="26"/>
      <c r="XI167" s="26"/>
      <c r="XJ167" s="26"/>
      <c r="XK167" s="26"/>
      <c r="XL167" s="26"/>
      <c r="XM167" s="26"/>
      <c r="XN167" s="26"/>
      <c r="XO167" s="26"/>
      <c r="XP167" s="26"/>
      <c r="XQ167" s="26"/>
      <c r="XR167" s="26"/>
      <c r="XS167" s="26"/>
      <c r="XT167" s="26"/>
      <c r="XU167" s="26"/>
      <c r="XV167" s="26"/>
      <c r="XW167" s="26"/>
      <c r="XX167" s="26"/>
      <c r="XY167" s="26"/>
      <c r="XZ167" s="26"/>
      <c r="YA167" s="26"/>
      <c r="YB167" s="26"/>
      <c r="YC167" s="26"/>
      <c r="YD167" s="26"/>
      <c r="YE167" s="26"/>
      <c r="YF167" s="26"/>
      <c r="YG167" s="26"/>
      <c r="YH167" s="26"/>
      <c r="YI167" s="26"/>
      <c r="YJ167" s="26"/>
      <c r="YK167" s="26"/>
      <c r="YL167" s="26"/>
      <c r="YM167" s="26"/>
      <c r="YN167" s="26"/>
      <c r="YO167" s="26"/>
      <c r="YP167" s="26"/>
      <c r="YQ167" s="26"/>
      <c r="YR167" s="26"/>
      <c r="YS167" s="26"/>
      <c r="YT167" s="26"/>
      <c r="YU167" s="26"/>
      <c r="YV167" s="26"/>
      <c r="YW167" s="26"/>
      <c r="YX167" s="26"/>
      <c r="YY167" s="26"/>
      <c r="YZ167" s="26"/>
      <c r="ZA167" s="26"/>
      <c r="ZB167" s="26"/>
      <c r="ZC167" s="26"/>
      <c r="ZD167" s="26"/>
      <c r="ZE167" s="26"/>
      <c r="ZF167" s="26"/>
      <c r="ZG167" s="26"/>
      <c r="ZH167" s="26"/>
      <c r="ZI167" s="26"/>
      <c r="ZJ167" s="26"/>
      <c r="ZK167" s="26"/>
      <c r="ZL167" s="26"/>
      <c r="ZM167" s="26"/>
      <c r="ZN167" s="26"/>
      <c r="ZO167" s="26"/>
      <c r="ZP167" s="26"/>
      <c r="ZQ167" s="26"/>
      <c r="ZR167" s="26"/>
      <c r="ZS167" s="26"/>
      <c r="ZT167" s="26"/>
      <c r="ZU167" s="26"/>
      <c r="ZV167" s="26"/>
      <c r="ZW167" s="26"/>
      <c r="ZX167" s="26"/>
      <c r="ZY167" s="26"/>
      <c r="ZZ167" s="26"/>
      <c r="AAA167" s="26"/>
      <c r="AAB167" s="26"/>
      <c r="AAC167" s="26"/>
      <c r="AAD167" s="26"/>
      <c r="AAE167" s="26"/>
      <c r="AAF167" s="26"/>
      <c r="AAG167" s="26"/>
      <c r="AAH167" s="26"/>
      <c r="AAI167" s="26"/>
      <c r="AAJ167" s="26"/>
      <c r="AAK167" s="26"/>
      <c r="AAL167" s="26"/>
      <c r="AAM167" s="26"/>
      <c r="AAN167" s="26"/>
      <c r="AAO167" s="26"/>
      <c r="AAP167" s="26"/>
      <c r="AAQ167" s="26"/>
      <c r="AAR167" s="26"/>
      <c r="AAS167" s="26"/>
      <c r="AAT167" s="26"/>
      <c r="AAU167" s="26"/>
      <c r="AAV167" s="26"/>
      <c r="AAW167" s="26"/>
      <c r="AAX167" s="26"/>
      <c r="AAY167" s="26"/>
      <c r="AAZ167" s="26"/>
      <c r="ABA167" s="26"/>
      <c r="ABB167" s="26"/>
      <c r="ABC167" s="26"/>
      <c r="ABD167" s="26"/>
      <c r="ABE167" s="26"/>
      <c r="ABF167" s="26"/>
      <c r="ABG167" s="26"/>
      <c r="ABH167" s="26"/>
      <c r="ABI167" s="26"/>
      <c r="ABJ167" s="26"/>
      <c r="ABK167" s="26"/>
      <c r="ABL167" s="26"/>
      <c r="ABM167" s="26"/>
      <c r="ABN167" s="26"/>
      <c r="ABO167" s="26"/>
      <c r="ABP167" s="26"/>
      <c r="ABQ167" s="26"/>
      <c r="ABR167" s="26"/>
      <c r="ABS167" s="26"/>
      <c r="ABT167" s="26"/>
      <c r="ABU167" s="26"/>
      <c r="ABV167" s="26"/>
      <c r="ABW167" s="26"/>
      <c r="ABX167" s="26"/>
      <c r="ABY167" s="26"/>
      <c r="ABZ167" s="26"/>
      <c r="ACA167" s="26"/>
      <c r="ACB167" s="26"/>
      <c r="ACC167" s="26"/>
      <c r="ACD167" s="26"/>
      <c r="ACE167" s="26"/>
      <c r="ACF167" s="26"/>
      <c r="ACG167" s="26"/>
      <c r="ACH167" s="26"/>
      <c r="ACI167" s="26"/>
      <c r="ACJ167" s="26"/>
      <c r="ACK167" s="26"/>
      <c r="ACL167" s="26"/>
      <c r="ACM167" s="26"/>
      <c r="ACN167" s="26"/>
      <c r="ACO167" s="26"/>
      <c r="ACP167" s="26"/>
      <c r="ACQ167" s="26"/>
      <c r="ACR167" s="26"/>
      <c r="ACS167" s="26"/>
      <c r="ACT167" s="26"/>
      <c r="ACU167" s="26"/>
      <c r="ACV167" s="26"/>
      <c r="ACW167" s="26"/>
      <c r="ACX167" s="26"/>
      <c r="ACY167" s="26"/>
      <c r="ACZ167" s="26"/>
      <c r="ADA167" s="26"/>
      <c r="ADB167" s="26"/>
      <c r="ADC167" s="26"/>
      <c r="ADD167" s="26"/>
      <c r="ADE167" s="26"/>
      <c r="ADF167" s="26"/>
      <c r="ADG167" s="26"/>
      <c r="ADH167" s="26"/>
      <c r="ADI167" s="26"/>
      <c r="ADJ167" s="26"/>
      <c r="ADK167" s="26"/>
      <c r="ADL167" s="26"/>
      <c r="ADM167" s="26"/>
      <c r="ADN167" s="26"/>
      <c r="ADO167" s="26"/>
      <c r="ADP167" s="26"/>
      <c r="ADQ167" s="26"/>
      <c r="ADR167" s="26"/>
      <c r="ADS167" s="26"/>
      <c r="ADT167" s="26"/>
      <c r="ADU167" s="26"/>
      <c r="ADV167" s="26"/>
      <c r="ADW167" s="26"/>
      <c r="ADX167" s="26"/>
      <c r="ADY167" s="26"/>
      <c r="ADZ167" s="26"/>
      <c r="AEA167" s="26"/>
      <c r="AEB167" s="26"/>
      <c r="AEC167" s="26"/>
      <c r="AED167" s="26"/>
      <c r="AEE167" s="26"/>
      <c r="AEF167" s="26"/>
      <c r="AEG167" s="26"/>
      <c r="AEH167" s="26"/>
      <c r="AEI167" s="26"/>
      <c r="AEJ167" s="26"/>
      <c r="AEK167" s="26"/>
      <c r="AEL167" s="26"/>
      <c r="AEM167" s="26"/>
      <c r="AEN167" s="26"/>
      <c r="AEO167" s="26"/>
      <c r="AEP167" s="26"/>
      <c r="AEQ167" s="26"/>
      <c r="AER167" s="26"/>
      <c r="AES167" s="26"/>
      <c r="AET167" s="26"/>
      <c r="AEU167" s="26"/>
      <c r="AEV167" s="26"/>
      <c r="AEW167" s="26"/>
      <c r="AEX167" s="26"/>
      <c r="AEY167" s="26"/>
      <c r="AEZ167" s="26"/>
      <c r="AFA167" s="26"/>
      <c r="AFB167" s="26"/>
      <c r="AFC167" s="26"/>
      <c r="AFD167" s="26"/>
      <c r="AFE167" s="26"/>
      <c r="AFF167" s="26"/>
      <c r="AFG167" s="26"/>
      <c r="AFH167" s="26"/>
      <c r="AFI167" s="26"/>
      <c r="AFJ167" s="26"/>
      <c r="AFK167" s="26"/>
      <c r="AFL167" s="26"/>
      <c r="AFM167" s="26"/>
      <c r="AFN167" s="26"/>
      <c r="AFO167" s="26"/>
      <c r="AFP167" s="26"/>
      <c r="AFQ167" s="26"/>
      <c r="AFR167" s="26"/>
      <c r="AFS167" s="26"/>
      <c r="AFT167" s="26"/>
      <c r="AFU167" s="26"/>
      <c r="AFV167" s="26"/>
      <c r="AFW167" s="26"/>
      <c r="AFX167" s="26"/>
      <c r="AFY167" s="26"/>
      <c r="AFZ167" s="26"/>
      <c r="AGA167" s="26"/>
      <c r="AGB167" s="26"/>
      <c r="AGC167" s="26"/>
      <c r="AGD167" s="26"/>
      <c r="AGE167" s="26"/>
      <c r="AGF167" s="26"/>
      <c r="AGG167" s="26"/>
      <c r="AGH167" s="26"/>
      <c r="AGI167" s="26"/>
      <c r="AGJ167" s="26"/>
      <c r="AGK167" s="26"/>
      <c r="AGL167" s="26"/>
      <c r="AGM167" s="26"/>
      <c r="AGN167" s="26"/>
      <c r="AGO167" s="26"/>
      <c r="AGP167" s="26"/>
      <c r="AGQ167" s="26"/>
      <c r="AGR167" s="26"/>
      <c r="AGS167" s="26"/>
      <c r="AGT167" s="26"/>
      <c r="AGU167" s="26"/>
      <c r="AGV167" s="26"/>
      <c r="AGW167" s="26"/>
      <c r="AGX167" s="26"/>
      <c r="AGY167" s="26"/>
      <c r="AGZ167" s="26"/>
      <c r="AHA167" s="26"/>
      <c r="AHB167" s="26"/>
      <c r="AHC167" s="26"/>
      <c r="AHD167" s="26"/>
      <c r="AHE167" s="26"/>
      <c r="AHF167" s="26"/>
      <c r="AHG167" s="26"/>
      <c r="AHH167" s="26"/>
      <c r="AHI167" s="26"/>
      <c r="AHJ167" s="26"/>
      <c r="AHK167" s="26"/>
      <c r="AHL167" s="26"/>
      <c r="AHM167" s="26"/>
      <c r="AHN167" s="26"/>
      <c r="AHO167" s="26"/>
      <c r="AHP167" s="26"/>
      <c r="AHQ167" s="26"/>
      <c r="AHR167" s="26"/>
      <c r="AHS167" s="26"/>
      <c r="AHT167" s="26"/>
      <c r="AHU167" s="26"/>
      <c r="AHV167" s="26"/>
      <c r="AHW167" s="26"/>
      <c r="AHX167" s="26"/>
      <c r="AHY167" s="26"/>
      <c r="AHZ167" s="26"/>
      <c r="AIA167" s="26"/>
      <c r="AIB167" s="26"/>
      <c r="AIC167" s="26"/>
      <c r="AID167" s="26"/>
      <c r="AIE167" s="26"/>
      <c r="AIF167" s="26"/>
      <c r="AIG167" s="26"/>
      <c r="AIH167" s="26"/>
      <c r="AII167" s="26"/>
      <c r="AIJ167" s="26"/>
      <c r="AIK167" s="26"/>
      <c r="AIL167" s="26"/>
      <c r="AIM167" s="26"/>
      <c r="AIN167" s="26"/>
      <c r="AIO167" s="26"/>
      <c r="AIP167" s="26"/>
      <c r="AIQ167" s="26"/>
      <c r="AIR167" s="26"/>
      <c r="AIS167" s="26"/>
      <c r="AIT167" s="26"/>
      <c r="AIU167" s="26"/>
      <c r="AIV167" s="26"/>
      <c r="AIW167" s="26"/>
      <c r="AIX167" s="26"/>
      <c r="AIY167" s="26"/>
      <c r="AIZ167" s="26"/>
      <c r="AJA167" s="26"/>
      <c r="AJB167" s="26"/>
      <c r="AJC167" s="26"/>
      <c r="AJD167" s="26"/>
      <c r="AJE167" s="26"/>
      <c r="AJF167" s="26"/>
      <c r="AJG167" s="26"/>
      <c r="AJH167" s="26"/>
      <c r="AJI167" s="26"/>
      <c r="AJJ167" s="26"/>
      <c r="AJK167" s="26"/>
      <c r="AJL167" s="26"/>
      <c r="AJM167" s="26"/>
      <c r="AJN167" s="26"/>
      <c r="AJO167" s="26"/>
      <c r="AJP167" s="26"/>
      <c r="AJQ167" s="26"/>
      <c r="AJR167" s="26"/>
      <c r="AJS167" s="26"/>
      <c r="AJT167" s="26"/>
      <c r="AJU167" s="26"/>
      <c r="AJV167" s="26"/>
      <c r="AJW167" s="26"/>
      <c r="AJX167" s="26"/>
      <c r="AJY167" s="26"/>
      <c r="AJZ167" s="26"/>
      <c r="AKA167" s="26"/>
      <c r="AKB167" s="26"/>
      <c r="AKC167" s="26"/>
      <c r="AKD167" s="26"/>
      <c r="AKE167" s="26"/>
      <c r="AKF167" s="26"/>
      <c r="AKG167" s="26"/>
      <c r="AKH167" s="26"/>
      <c r="AKI167" s="26"/>
      <c r="AKJ167" s="26"/>
      <c r="AKK167" s="26"/>
      <c r="AKL167" s="26"/>
      <c r="AKM167" s="26"/>
      <c r="AKN167" s="26"/>
      <c r="AKO167" s="26"/>
      <c r="AKP167" s="26"/>
      <c r="AKQ167" s="26"/>
      <c r="AKR167" s="26"/>
      <c r="AKS167" s="26"/>
      <c r="AKT167" s="26"/>
      <c r="AKU167" s="26"/>
      <c r="AKV167" s="26"/>
      <c r="AKW167" s="26"/>
      <c r="AKX167" s="26"/>
      <c r="AKY167" s="26"/>
      <c r="AKZ167" s="26"/>
      <c r="ALA167" s="26"/>
      <c r="ALB167" s="26"/>
      <c r="ALC167" s="26"/>
      <c r="ALD167" s="26"/>
      <c r="ALE167" s="26"/>
      <c r="ALF167" s="26"/>
      <c r="ALG167" s="26"/>
      <c r="ALH167" s="26"/>
      <c r="ALI167" s="26"/>
      <c r="ALJ167" s="26"/>
      <c r="ALK167" s="26"/>
      <c r="ALL167" s="26"/>
      <c r="ALM167" s="26"/>
      <c r="ALN167" s="26"/>
      <c r="ALO167" s="26"/>
      <c r="ALP167" s="26"/>
      <c r="ALQ167" s="26"/>
      <c r="ALR167" s="26"/>
      <c r="ALS167" s="26"/>
      <c r="ALT167" s="26"/>
      <c r="ALU167" s="26"/>
      <c r="ALV167" s="26"/>
      <c r="ALW167" s="26"/>
      <c r="ALX167" s="26"/>
      <c r="ALY167" s="26"/>
      <c r="ALZ167" s="26"/>
      <c r="AMA167" s="26"/>
      <c r="AMB167" s="26"/>
      <c r="AMC167" s="26"/>
      <c r="AMD167" s="26"/>
      <c r="AME167" s="26"/>
      <c r="AMF167" s="26"/>
    </row>
    <row r="168" spans="1:1022">
      <c r="A168" s="15" t="s">
        <v>121</v>
      </c>
      <c r="B168" s="37" t="s">
        <v>528</v>
      </c>
      <c r="C168" s="37" t="s">
        <v>529</v>
      </c>
      <c r="D168" s="37"/>
      <c r="E168" s="38"/>
      <c r="F168" s="37" t="s">
        <v>517</v>
      </c>
      <c r="G168" s="39" t="s">
        <v>530</v>
      </c>
      <c r="H168" s="39">
        <v>4</v>
      </c>
      <c r="I168" s="37" t="s">
        <v>23</v>
      </c>
      <c r="J168" s="40">
        <f t="shared" si="5"/>
        <v>12200</v>
      </c>
      <c r="K168" s="32" t="s">
        <v>519</v>
      </c>
      <c r="L168" s="41" t="s">
        <v>520</v>
      </c>
      <c r="M168" s="41"/>
      <c r="N168" s="47" t="s">
        <v>521</v>
      </c>
      <c r="O168" s="53"/>
      <c r="P168" s="50"/>
      <c r="Q168" s="26"/>
      <c r="R168" s="78"/>
      <c r="S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  <c r="TJ168" s="26"/>
      <c r="TK168" s="26"/>
      <c r="TL168" s="26"/>
      <c r="TM168" s="26"/>
      <c r="TN168" s="26"/>
      <c r="TO168" s="26"/>
      <c r="TP168" s="26"/>
      <c r="TQ168" s="26"/>
      <c r="TR168" s="26"/>
      <c r="TS168" s="26"/>
      <c r="TT168" s="26"/>
      <c r="TU168" s="26"/>
      <c r="TV168" s="26"/>
      <c r="TW168" s="26"/>
      <c r="TX168" s="26"/>
      <c r="TY168" s="26"/>
      <c r="TZ168" s="26"/>
      <c r="UA168" s="26"/>
      <c r="UB168" s="26"/>
      <c r="UC168" s="26"/>
      <c r="UD168" s="26"/>
      <c r="UE168" s="26"/>
      <c r="UF168" s="26"/>
      <c r="UG168" s="26"/>
      <c r="UH168" s="26"/>
      <c r="UI168" s="26"/>
      <c r="UJ168" s="26"/>
      <c r="UK168" s="26"/>
      <c r="UL168" s="26"/>
      <c r="UM168" s="26"/>
      <c r="UN168" s="26"/>
      <c r="UO168" s="26"/>
      <c r="UP168" s="26"/>
      <c r="UQ168" s="26"/>
      <c r="UR168" s="26"/>
      <c r="US168" s="26"/>
      <c r="UT168" s="26"/>
      <c r="UU168" s="26"/>
      <c r="UV168" s="26"/>
      <c r="UW168" s="26"/>
      <c r="UX168" s="26"/>
      <c r="UY168" s="26"/>
      <c r="UZ168" s="26"/>
      <c r="VA168" s="26"/>
      <c r="VB168" s="26"/>
      <c r="VC168" s="26"/>
      <c r="VD168" s="26"/>
      <c r="VE168" s="26"/>
      <c r="VF168" s="26"/>
      <c r="VG168" s="26"/>
      <c r="VH168" s="26"/>
      <c r="VI168" s="26"/>
      <c r="VJ168" s="26"/>
      <c r="VK168" s="26"/>
      <c r="VL168" s="26"/>
      <c r="VM168" s="26"/>
      <c r="VN168" s="26"/>
      <c r="VO168" s="26"/>
      <c r="VP168" s="26"/>
      <c r="VQ168" s="26"/>
      <c r="VR168" s="26"/>
      <c r="VS168" s="26"/>
      <c r="VT168" s="26"/>
      <c r="VU168" s="26"/>
      <c r="VV168" s="26"/>
      <c r="VW168" s="26"/>
      <c r="VX168" s="26"/>
      <c r="VY168" s="26"/>
      <c r="VZ168" s="26"/>
      <c r="WA168" s="26"/>
      <c r="WB168" s="26"/>
      <c r="WC168" s="26"/>
      <c r="WD168" s="26"/>
      <c r="WE168" s="26"/>
      <c r="WF168" s="26"/>
      <c r="WG168" s="26"/>
      <c r="WH168" s="26"/>
      <c r="WI168" s="26"/>
      <c r="WJ168" s="26"/>
      <c r="WK168" s="26"/>
      <c r="WL168" s="26"/>
      <c r="WM168" s="26"/>
      <c r="WN168" s="26"/>
      <c r="WO168" s="26"/>
      <c r="WP168" s="26"/>
      <c r="WQ168" s="26"/>
      <c r="WR168" s="26"/>
      <c r="WS168" s="26"/>
      <c r="WT168" s="26"/>
      <c r="WU168" s="26"/>
      <c r="WV168" s="26"/>
      <c r="WW168" s="26"/>
      <c r="WX168" s="26"/>
      <c r="WY168" s="26"/>
      <c r="WZ168" s="26"/>
      <c r="XA168" s="26"/>
      <c r="XB168" s="26"/>
      <c r="XC168" s="26"/>
      <c r="XD168" s="26"/>
      <c r="XE168" s="26"/>
      <c r="XF168" s="26"/>
      <c r="XG168" s="26"/>
      <c r="XH168" s="26"/>
      <c r="XI168" s="26"/>
      <c r="XJ168" s="26"/>
      <c r="XK168" s="26"/>
      <c r="XL168" s="26"/>
      <c r="XM168" s="26"/>
      <c r="XN168" s="26"/>
      <c r="XO168" s="26"/>
      <c r="XP168" s="26"/>
      <c r="XQ168" s="26"/>
      <c r="XR168" s="26"/>
      <c r="XS168" s="26"/>
      <c r="XT168" s="26"/>
      <c r="XU168" s="26"/>
      <c r="XV168" s="26"/>
      <c r="XW168" s="26"/>
      <c r="XX168" s="26"/>
      <c r="XY168" s="26"/>
      <c r="XZ168" s="26"/>
      <c r="YA168" s="26"/>
      <c r="YB168" s="26"/>
      <c r="YC168" s="26"/>
      <c r="YD168" s="26"/>
      <c r="YE168" s="26"/>
      <c r="YF168" s="26"/>
      <c r="YG168" s="26"/>
      <c r="YH168" s="26"/>
      <c r="YI168" s="26"/>
      <c r="YJ168" s="26"/>
      <c r="YK168" s="26"/>
      <c r="YL168" s="26"/>
      <c r="YM168" s="26"/>
      <c r="YN168" s="26"/>
      <c r="YO168" s="26"/>
      <c r="YP168" s="26"/>
      <c r="YQ168" s="26"/>
      <c r="YR168" s="26"/>
      <c r="YS168" s="26"/>
      <c r="YT168" s="26"/>
      <c r="YU168" s="26"/>
      <c r="YV168" s="26"/>
      <c r="YW168" s="26"/>
      <c r="YX168" s="26"/>
      <c r="YY168" s="26"/>
      <c r="YZ168" s="26"/>
      <c r="ZA168" s="26"/>
      <c r="ZB168" s="26"/>
      <c r="ZC168" s="26"/>
      <c r="ZD168" s="26"/>
      <c r="ZE168" s="26"/>
      <c r="ZF168" s="26"/>
      <c r="ZG168" s="26"/>
      <c r="ZH168" s="26"/>
      <c r="ZI168" s="26"/>
      <c r="ZJ168" s="26"/>
      <c r="ZK168" s="26"/>
      <c r="ZL168" s="26"/>
      <c r="ZM168" s="26"/>
      <c r="ZN168" s="26"/>
      <c r="ZO168" s="26"/>
      <c r="ZP168" s="26"/>
      <c r="ZQ168" s="26"/>
      <c r="ZR168" s="26"/>
      <c r="ZS168" s="26"/>
      <c r="ZT168" s="26"/>
      <c r="ZU168" s="26"/>
      <c r="ZV168" s="26"/>
      <c r="ZW168" s="26"/>
      <c r="ZX168" s="26"/>
      <c r="ZY168" s="26"/>
      <c r="ZZ168" s="26"/>
      <c r="AAA168" s="26"/>
      <c r="AAB168" s="26"/>
      <c r="AAC168" s="26"/>
      <c r="AAD168" s="26"/>
      <c r="AAE168" s="26"/>
      <c r="AAF168" s="26"/>
      <c r="AAG168" s="26"/>
      <c r="AAH168" s="26"/>
      <c r="AAI168" s="26"/>
      <c r="AAJ168" s="26"/>
      <c r="AAK168" s="26"/>
      <c r="AAL168" s="26"/>
      <c r="AAM168" s="26"/>
      <c r="AAN168" s="26"/>
      <c r="AAO168" s="26"/>
      <c r="AAP168" s="26"/>
      <c r="AAQ168" s="26"/>
      <c r="AAR168" s="26"/>
      <c r="AAS168" s="26"/>
      <c r="AAT168" s="26"/>
      <c r="AAU168" s="26"/>
      <c r="AAV168" s="26"/>
      <c r="AAW168" s="26"/>
      <c r="AAX168" s="26"/>
      <c r="AAY168" s="26"/>
      <c r="AAZ168" s="26"/>
      <c r="ABA168" s="26"/>
      <c r="ABB168" s="26"/>
      <c r="ABC168" s="26"/>
      <c r="ABD168" s="26"/>
      <c r="ABE168" s="26"/>
      <c r="ABF168" s="26"/>
      <c r="ABG168" s="26"/>
      <c r="ABH168" s="26"/>
      <c r="ABI168" s="26"/>
      <c r="ABJ168" s="26"/>
      <c r="ABK168" s="26"/>
      <c r="ABL168" s="26"/>
      <c r="ABM168" s="26"/>
      <c r="ABN168" s="26"/>
      <c r="ABO168" s="26"/>
      <c r="ABP168" s="26"/>
      <c r="ABQ168" s="26"/>
      <c r="ABR168" s="26"/>
      <c r="ABS168" s="26"/>
      <c r="ABT168" s="26"/>
      <c r="ABU168" s="26"/>
      <c r="ABV168" s="26"/>
      <c r="ABW168" s="26"/>
      <c r="ABX168" s="26"/>
      <c r="ABY168" s="26"/>
      <c r="ABZ168" s="26"/>
      <c r="ACA168" s="26"/>
      <c r="ACB168" s="26"/>
      <c r="ACC168" s="26"/>
      <c r="ACD168" s="26"/>
      <c r="ACE168" s="26"/>
      <c r="ACF168" s="26"/>
      <c r="ACG168" s="26"/>
      <c r="ACH168" s="26"/>
      <c r="ACI168" s="26"/>
      <c r="ACJ168" s="26"/>
      <c r="ACK168" s="26"/>
      <c r="ACL168" s="26"/>
      <c r="ACM168" s="26"/>
      <c r="ACN168" s="26"/>
      <c r="ACO168" s="26"/>
      <c r="ACP168" s="26"/>
      <c r="ACQ168" s="26"/>
      <c r="ACR168" s="26"/>
      <c r="ACS168" s="26"/>
      <c r="ACT168" s="26"/>
      <c r="ACU168" s="26"/>
      <c r="ACV168" s="26"/>
      <c r="ACW168" s="26"/>
      <c r="ACX168" s="26"/>
      <c r="ACY168" s="26"/>
      <c r="ACZ168" s="26"/>
      <c r="ADA168" s="26"/>
      <c r="ADB168" s="26"/>
      <c r="ADC168" s="26"/>
      <c r="ADD168" s="26"/>
      <c r="ADE168" s="26"/>
      <c r="ADF168" s="26"/>
      <c r="ADG168" s="26"/>
      <c r="ADH168" s="26"/>
      <c r="ADI168" s="26"/>
      <c r="ADJ168" s="26"/>
      <c r="ADK168" s="26"/>
      <c r="ADL168" s="26"/>
      <c r="ADM168" s="26"/>
      <c r="ADN168" s="26"/>
      <c r="ADO168" s="26"/>
      <c r="ADP168" s="26"/>
      <c r="ADQ168" s="26"/>
      <c r="ADR168" s="26"/>
      <c r="ADS168" s="26"/>
      <c r="ADT168" s="26"/>
      <c r="ADU168" s="26"/>
      <c r="ADV168" s="26"/>
      <c r="ADW168" s="26"/>
      <c r="ADX168" s="26"/>
      <c r="ADY168" s="26"/>
      <c r="ADZ168" s="26"/>
      <c r="AEA168" s="26"/>
      <c r="AEB168" s="26"/>
      <c r="AEC168" s="26"/>
      <c r="AED168" s="26"/>
      <c r="AEE168" s="26"/>
      <c r="AEF168" s="26"/>
      <c r="AEG168" s="26"/>
      <c r="AEH168" s="26"/>
      <c r="AEI168" s="26"/>
      <c r="AEJ168" s="26"/>
      <c r="AEK168" s="26"/>
      <c r="AEL168" s="26"/>
      <c r="AEM168" s="26"/>
      <c r="AEN168" s="26"/>
      <c r="AEO168" s="26"/>
      <c r="AEP168" s="26"/>
      <c r="AEQ168" s="26"/>
      <c r="AER168" s="26"/>
      <c r="AES168" s="26"/>
      <c r="AET168" s="26"/>
      <c r="AEU168" s="26"/>
      <c r="AEV168" s="26"/>
      <c r="AEW168" s="26"/>
      <c r="AEX168" s="26"/>
      <c r="AEY168" s="26"/>
      <c r="AEZ168" s="26"/>
      <c r="AFA168" s="26"/>
      <c r="AFB168" s="26"/>
      <c r="AFC168" s="26"/>
      <c r="AFD168" s="26"/>
      <c r="AFE168" s="26"/>
      <c r="AFF168" s="26"/>
      <c r="AFG168" s="26"/>
      <c r="AFH168" s="26"/>
      <c r="AFI168" s="26"/>
      <c r="AFJ168" s="26"/>
      <c r="AFK168" s="26"/>
      <c r="AFL168" s="26"/>
      <c r="AFM168" s="26"/>
      <c r="AFN168" s="26"/>
      <c r="AFO168" s="26"/>
      <c r="AFP168" s="26"/>
      <c r="AFQ168" s="26"/>
      <c r="AFR168" s="26"/>
      <c r="AFS168" s="26"/>
      <c r="AFT168" s="26"/>
      <c r="AFU168" s="26"/>
      <c r="AFV168" s="26"/>
      <c r="AFW168" s="26"/>
      <c r="AFX168" s="26"/>
      <c r="AFY168" s="26"/>
      <c r="AFZ168" s="26"/>
      <c r="AGA168" s="26"/>
      <c r="AGB168" s="26"/>
      <c r="AGC168" s="26"/>
      <c r="AGD168" s="26"/>
      <c r="AGE168" s="26"/>
      <c r="AGF168" s="26"/>
      <c r="AGG168" s="26"/>
      <c r="AGH168" s="26"/>
      <c r="AGI168" s="26"/>
      <c r="AGJ168" s="26"/>
      <c r="AGK168" s="26"/>
      <c r="AGL168" s="26"/>
      <c r="AGM168" s="26"/>
      <c r="AGN168" s="26"/>
      <c r="AGO168" s="26"/>
      <c r="AGP168" s="26"/>
      <c r="AGQ168" s="26"/>
      <c r="AGR168" s="26"/>
      <c r="AGS168" s="26"/>
      <c r="AGT168" s="26"/>
      <c r="AGU168" s="26"/>
      <c r="AGV168" s="26"/>
      <c r="AGW168" s="26"/>
      <c r="AGX168" s="26"/>
      <c r="AGY168" s="26"/>
      <c r="AGZ168" s="26"/>
      <c r="AHA168" s="26"/>
      <c r="AHB168" s="26"/>
      <c r="AHC168" s="26"/>
      <c r="AHD168" s="26"/>
      <c r="AHE168" s="26"/>
      <c r="AHF168" s="26"/>
      <c r="AHG168" s="26"/>
      <c r="AHH168" s="26"/>
      <c r="AHI168" s="26"/>
      <c r="AHJ168" s="26"/>
      <c r="AHK168" s="26"/>
      <c r="AHL168" s="26"/>
      <c r="AHM168" s="26"/>
      <c r="AHN168" s="26"/>
      <c r="AHO168" s="26"/>
      <c r="AHP168" s="26"/>
      <c r="AHQ168" s="26"/>
      <c r="AHR168" s="26"/>
      <c r="AHS168" s="26"/>
      <c r="AHT168" s="26"/>
      <c r="AHU168" s="26"/>
      <c r="AHV168" s="26"/>
      <c r="AHW168" s="26"/>
      <c r="AHX168" s="26"/>
      <c r="AHY168" s="26"/>
      <c r="AHZ168" s="26"/>
      <c r="AIA168" s="26"/>
      <c r="AIB168" s="26"/>
      <c r="AIC168" s="26"/>
      <c r="AID168" s="26"/>
      <c r="AIE168" s="26"/>
      <c r="AIF168" s="26"/>
      <c r="AIG168" s="26"/>
      <c r="AIH168" s="26"/>
      <c r="AII168" s="26"/>
      <c r="AIJ168" s="26"/>
      <c r="AIK168" s="26"/>
      <c r="AIL168" s="26"/>
      <c r="AIM168" s="26"/>
      <c r="AIN168" s="26"/>
      <c r="AIO168" s="26"/>
      <c r="AIP168" s="26"/>
      <c r="AIQ168" s="26"/>
      <c r="AIR168" s="26"/>
      <c r="AIS168" s="26"/>
      <c r="AIT168" s="26"/>
      <c r="AIU168" s="26"/>
      <c r="AIV168" s="26"/>
      <c r="AIW168" s="26"/>
      <c r="AIX168" s="26"/>
      <c r="AIY168" s="26"/>
      <c r="AIZ168" s="26"/>
      <c r="AJA168" s="26"/>
      <c r="AJB168" s="26"/>
      <c r="AJC168" s="26"/>
      <c r="AJD168" s="26"/>
      <c r="AJE168" s="26"/>
      <c r="AJF168" s="26"/>
      <c r="AJG168" s="26"/>
      <c r="AJH168" s="26"/>
      <c r="AJI168" s="26"/>
      <c r="AJJ168" s="26"/>
      <c r="AJK168" s="26"/>
      <c r="AJL168" s="26"/>
      <c r="AJM168" s="26"/>
      <c r="AJN168" s="26"/>
      <c r="AJO168" s="26"/>
      <c r="AJP168" s="26"/>
      <c r="AJQ168" s="26"/>
      <c r="AJR168" s="26"/>
      <c r="AJS168" s="26"/>
      <c r="AJT168" s="26"/>
      <c r="AJU168" s="26"/>
      <c r="AJV168" s="26"/>
      <c r="AJW168" s="26"/>
      <c r="AJX168" s="26"/>
      <c r="AJY168" s="26"/>
      <c r="AJZ168" s="26"/>
      <c r="AKA168" s="26"/>
      <c r="AKB168" s="26"/>
      <c r="AKC168" s="26"/>
      <c r="AKD168" s="26"/>
      <c r="AKE168" s="26"/>
      <c r="AKF168" s="26"/>
      <c r="AKG168" s="26"/>
      <c r="AKH168" s="26"/>
      <c r="AKI168" s="26"/>
      <c r="AKJ168" s="26"/>
      <c r="AKK168" s="26"/>
      <c r="AKL168" s="26"/>
      <c r="AKM168" s="26"/>
      <c r="AKN168" s="26"/>
      <c r="AKO168" s="26"/>
      <c r="AKP168" s="26"/>
      <c r="AKQ168" s="26"/>
      <c r="AKR168" s="26"/>
      <c r="AKS168" s="26"/>
      <c r="AKT168" s="26"/>
      <c r="AKU168" s="26"/>
      <c r="AKV168" s="26"/>
      <c r="AKW168" s="26"/>
      <c r="AKX168" s="26"/>
      <c r="AKY168" s="26"/>
      <c r="AKZ168" s="26"/>
      <c r="ALA168" s="26"/>
      <c r="ALB168" s="26"/>
      <c r="ALC168" s="26"/>
      <c r="ALD168" s="26"/>
      <c r="ALE168" s="26"/>
      <c r="ALF168" s="26"/>
      <c r="ALG168" s="26"/>
      <c r="ALH168" s="26"/>
      <c r="ALI168" s="26"/>
      <c r="ALJ168" s="26"/>
      <c r="ALK168" s="26"/>
      <c r="ALL168" s="26"/>
      <c r="ALM168" s="26"/>
      <c r="ALN168" s="26"/>
      <c r="ALO168" s="26"/>
      <c r="ALP168" s="26"/>
      <c r="ALQ168" s="26"/>
      <c r="ALR168" s="26"/>
      <c r="ALS168" s="26"/>
      <c r="ALT168" s="26"/>
      <c r="ALU168" s="26"/>
      <c r="ALV168" s="26"/>
      <c r="ALW168" s="26"/>
      <c r="ALX168" s="26"/>
      <c r="ALY168" s="26"/>
      <c r="ALZ168" s="26"/>
      <c r="AMA168" s="26"/>
      <c r="AMB168" s="26"/>
      <c r="AMC168" s="26"/>
      <c r="AMD168" s="26"/>
      <c r="AME168" s="26"/>
      <c r="AMF168" s="26"/>
    </row>
    <row r="169" spans="1:1022">
      <c r="A169" s="15" t="s">
        <v>121</v>
      </c>
      <c r="B169" s="37" t="s">
        <v>531</v>
      </c>
      <c r="C169" s="37" t="s">
        <v>532</v>
      </c>
      <c r="D169" s="37"/>
      <c r="E169" s="38"/>
      <c r="F169" s="37" t="s">
        <v>517</v>
      </c>
      <c r="G169" s="39" t="s">
        <v>533</v>
      </c>
      <c r="H169" s="39">
        <v>4</v>
      </c>
      <c r="I169" s="37" t="s">
        <v>23</v>
      </c>
      <c r="J169" s="40">
        <f t="shared" si="5"/>
        <v>12200</v>
      </c>
      <c r="K169" s="32" t="s">
        <v>519</v>
      </c>
      <c r="L169" s="41" t="s">
        <v>520</v>
      </c>
      <c r="M169" s="41"/>
      <c r="N169" s="47" t="s">
        <v>521</v>
      </c>
      <c r="O169" s="53"/>
      <c r="P169" s="50"/>
      <c r="Q169" s="26"/>
      <c r="R169" s="78"/>
      <c r="S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  <c r="TK169" s="26"/>
      <c r="TL169" s="26"/>
      <c r="TM169" s="26"/>
      <c r="TN169" s="26"/>
      <c r="TO169" s="26"/>
      <c r="TP169" s="26"/>
      <c r="TQ169" s="26"/>
      <c r="TR169" s="26"/>
      <c r="TS169" s="26"/>
      <c r="TT169" s="26"/>
      <c r="TU169" s="26"/>
      <c r="TV169" s="26"/>
      <c r="TW169" s="26"/>
      <c r="TX169" s="26"/>
      <c r="TY169" s="26"/>
      <c r="TZ169" s="26"/>
      <c r="UA169" s="26"/>
      <c r="UB169" s="26"/>
      <c r="UC169" s="26"/>
      <c r="UD169" s="26"/>
      <c r="UE169" s="26"/>
      <c r="UF169" s="26"/>
      <c r="UG169" s="26"/>
      <c r="UH169" s="26"/>
      <c r="UI169" s="26"/>
      <c r="UJ169" s="26"/>
      <c r="UK169" s="26"/>
      <c r="UL169" s="26"/>
      <c r="UM169" s="26"/>
      <c r="UN169" s="26"/>
      <c r="UO169" s="26"/>
      <c r="UP169" s="26"/>
      <c r="UQ169" s="26"/>
      <c r="UR169" s="26"/>
      <c r="US169" s="26"/>
      <c r="UT169" s="26"/>
      <c r="UU169" s="26"/>
      <c r="UV169" s="26"/>
      <c r="UW169" s="26"/>
      <c r="UX169" s="26"/>
      <c r="UY169" s="26"/>
      <c r="UZ169" s="26"/>
      <c r="VA169" s="26"/>
      <c r="VB169" s="26"/>
      <c r="VC169" s="26"/>
      <c r="VD169" s="26"/>
      <c r="VE169" s="26"/>
      <c r="VF169" s="26"/>
      <c r="VG169" s="26"/>
      <c r="VH169" s="26"/>
      <c r="VI169" s="26"/>
      <c r="VJ169" s="26"/>
      <c r="VK169" s="26"/>
      <c r="VL169" s="26"/>
      <c r="VM169" s="26"/>
      <c r="VN169" s="26"/>
      <c r="VO169" s="26"/>
      <c r="VP169" s="26"/>
      <c r="VQ169" s="26"/>
      <c r="VR169" s="26"/>
      <c r="VS169" s="26"/>
      <c r="VT169" s="26"/>
      <c r="VU169" s="26"/>
      <c r="VV169" s="26"/>
      <c r="VW169" s="26"/>
      <c r="VX169" s="26"/>
      <c r="VY169" s="26"/>
      <c r="VZ169" s="26"/>
      <c r="WA169" s="26"/>
      <c r="WB169" s="26"/>
      <c r="WC169" s="26"/>
      <c r="WD169" s="26"/>
      <c r="WE169" s="26"/>
      <c r="WF169" s="26"/>
      <c r="WG169" s="26"/>
      <c r="WH169" s="26"/>
      <c r="WI169" s="26"/>
      <c r="WJ169" s="26"/>
      <c r="WK169" s="26"/>
      <c r="WL169" s="26"/>
      <c r="WM169" s="26"/>
      <c r="WN169" s="26"/>
      <c r="WO169" s="26"/>
      <c r="WP169" s="26"/>
      <c r="WQ169" s="26"/>
      <c r="WR169" s="26"/>
      <c r="WS169" s="26"/>
      <c r="WT169" s="26"/>
      <c r="WU169" s="26"/>
      <c r="WV169" s="26"/>
      <c r="WW169" s="26"/>
      <c r="WX169" s="26"/>
      <c r="WY169" s="26"/>
      <c r="WZ169" s="26"/>
      <c r="XA169" s="26"/>
      <c r="XB169" s="26"/>
      <c r="XC169" s="26"/>
      <c r="XD169" s="26"/>
      <c r="XE169" s="26"/>
      <c r="XF169" s="26"/>
      <c r="XG169" s="26"/>
      <c r="XH169" s="26"/>
      <c r="XI169" s="26"/>
      <c r="XJ169" s="26"/>
      <c r="XK169" s="26"/>
      <c r="XL169" s="26"/>
      <c r="XM169" s="26"/>
      <c r="XN169" s="26"/>
      <c r="XO169" s="26"/>
      <c r="XP169" s="26"/>
      <c r="XQ169" s="26"/>
      <c r="XR169" s="26"/>
      <c r="XS169" s="26"/>
      <c r="XT169" s="26"/>
      <c r="XU169" s="26"/>
      <c r="XV169" s="26"/>
      <c r="XW169" s="26"/>
      <c r="XX169" s="26"/>
      <c r="XY169" s="26"/>
      <c r="XZ169" s="26"/>
      <c r="YA169" s="26"/>
      <c r="YB169" s="26"/>
      <c r="YC169" s="26"/>
      <c r="YD169" s="26"/>
      <c r="YE169" s="26"/>
      <c r="YF169" s="26"/>
      <c r="YG169" s="26"/>
      <c r="YH169" s="26"/>
      <c r="YI169" s="26"/>
      <c r="YJ169" s="26"/>
      <c r="YK169" s="26"/>
      <c r="YL169" s="26"/>
      <c r="YM169" s="26"/>
      <c r="YN169" s="26"/>
      <c r="YO169" s="26"/>
      <c r="YP169" s="26"/>
      <c r="YQ169" s="26"/>
      <c r="YR169" s="26"/>
      <c r="YS169" s="26"/>
      <c r="YT169" s="26"/>
      <c r="YU169" s="26"/>
      <c r="YV169" s="26"/>
      <c r="YW169" s="26"/>
      <c r="YX169" s="26"/>
      <c r="YY169" s="26"/>
      <c r="YZ169" s="26"/>
      <c r="ZA169" s="26"/>
      <c r="ZB169" s="26"/>
      <c r="ZC169" s="26"/>
      <c r="ZD169" s="26"/>
      <c r="ZE169" s="26"/>
      <c r="ZF169" s="26"/>
      <c r="ZG169" s="26"/>
      <c r="ZH169" s="26"/>
      <c r="ZI169" s="26"/>
      <c r="ZJ169" s="26"/>
      <c r="ZK169" s="26"/>
      <c r="ZL169" s="26"/>
      <c r="ZM169" s="26"/>
      <c r="ZN169" s="26"/>
      <c r="ZO169" s="26"/>
      <c r="ZP169" s="26"/>
      <c r="ZQ169" s="26"/>
      <c r="ZR169" s="26"/>
      <c r="ZS169" s="26"/>
      <c r="ZT169" s="26"/>
      <c r="ZU169" s="26"/>
      <c r="ZV169" s="26"/>
      <c r="ZW169" s="26"/>
      <c r="ZX169" s="26"/>
      <c r="ZY169" s="26"/>
      <c r="ZZ169" s="26"/>
      <c r="AAA169" s="26"/>
      <c r="AAB169" s="26"/>
      <c r="AAC169" s="26"/>
      <c r="AAD169" s="26"/>
      <c r="AAE169" s="26"/>
      <c r="AAF169" s="26"/>
      <c r="AAG169" s="26"/>
      <c r="AAH169" s="26"/>
      <c r="AAI169" s="26"/>
      <c r="AAJ169" s="26"/>
      <c r="AAK169" s="26"/>
      <c r="AAL169" s="26"/>
      <c r="AAM169" s="26"/>
      <c r="AAN169" s="26"/>
      <c r="AAO169" s="26"/>
      <c r="AAP169" s="26"/>
      <c r="AAQ169" s="26"/>
      <c r="AAR169" s="26"/>
      <c r="AAS169" s="26"/>
      <c r="AAT169" s="26"/>
      <c r="AAU169" s="26"/>
      <c r="AAV169" s="26"/>
      <c r="AAW169" s="26"/>
      <c r="AAX169" s="26"/>
      <c r="AAY169" s="26"/>
      <c r="AAZ169" s="26"/>
      <c r="ABA169" s="26"/>
      <c r="ABB169" s="26"/>
      <c r="ABC169" s="26"/>
      <c r="ABD169" s="26"/>
      <c r="ABE169" s="26"/>
      <c r="ABF169" s="26"/>
      <c r="ABG169" s="26"/>
      <c r="ABH169" s="26"/>
      <c r="ABI169" s="26"/>
      <c r="ABJ169" s="26"/>
      <c r="ABK169" s="26"/>
      <c r="ABL169" s="26"/>
      <c r="ABM169" s="26"/>
      <c r="ABN169" s="26"/>
      <c r="ABO169" s="26"/>
      <c r="ABP169" s="26"/>
      <c r="ABQ169" s="26"/>
      <c r="ABR169" s="26"/>
      <c r="ABS169" s="26"/>
      <c r="ABT169" s="26"/>
      <c r="ABU169" s="26"/>
      <c r="ABV169" s="26"/>
      <c r="ABW169" s="26"/>
      <c r="ABX169" s="26"/>
      <c r="ABY169" s="26"/>
      <c r="ABZ169" s="26"/>
      <c r="ACA169" s="26"/>
      <c r="ACB169" s="26"/>
      <c r="ACC169" s="26"/>
      <c r="ACD169" s="26"/>
      <c r="ACE169" s="26"/>
      <c r="ACF169" s="26"/>
      <c r="ACG169" s="26"/>
      <c r="ACH169" s="26"/>
      <c r="ACI169" s="26"/>
      <c r="ACJ169" s="26"/>
      <c r="ACK169" s="26"/>
      <c r="ACL169" s="26"/>
      <c r="ACM169" s="26"/>
      <c r="ACN169" s="26"/>
      <c r="ACO169" s="26"/>
      <c r="ACP169" s="26"/>
      <c r="ACQ169" s="26"/>
      <c r="ACR169" s="26"/>
      <c r="ACS169" s="26"/>
      <c r="ACT169" s="26"/>
      <c r="ACU169" s="26"/>
      <c r="ACV169" s="26"/>
      <c r="ACW169" s="26"/>
      <c r="ACX169" s="26"/>
      <c r="ACY169" s="26"/>
      <c r="ACZ169" s="26"/>
      <c r="ADA169" s="26"/>
      <c r="ADB169" s="26"/>
      <c r="ADC169" s="26"/>
      <c r="ADD169" s="26"/>
      <c r="ADE169" s="26"/>
      <c r="ADF169" s="26"/>
      <c r="ADG169" s="26"/>
      <c r="ADH169" s="26"/>
      <c r="ADI169" s="26"/>
      <c r="ADJ169" s="26"/>
      <c r="ADK169" s="26"/>
      <c r="ADL169" s="26"/>
      <c r="ADM169" s="26"/>
      <c r="ADN169" s="26"/>
      <c r="ADO169" s="26"/>
      <c r="ADP169" s="26"/>
      <c r="ADQ169" s="26"/>
      <c r="ADR169" s="26"/>
      <c r="ADS169" s="26"/>
      <c r="ADT169" s="26"/>
      <c r="ADU169" s="26"/>
      <c r="ADV169" s="26"/>
      <c r="ADW169" s="26"/>
      <c r="ADX169" s="26"/>
      <c r="ADY169" s="26"/>
      <c r="ADZ169" s="26"/>
      <c r="AEA169" s="26"/>
      <c r="AEB169" s="26"/>
      <c r="AEC169" s="26"/>
      <c r="AED169" s="26"/>
      <c r="AEE169" s="26"/>
      <c r="AEF169" s="26"/>
      <c r="AEG169" s="26"/>
      <c r="AEH169" s="26"/>
      <c r="AEI169" s="26"/>
      <c r="AEJ169" s="26"/>
      <c r="AEK169" s="26"/>
      <c r="AEL169" s="26"/>
      <c r="AEM169" s="26"/>
      <c r="AEN169" s="26"/>
      <c r="AEO169" s="26"/>
      <c r="AEP169" s="26"/>
      <c r="AEQ169" s="26"/>
      <c r="AER169" s="26"/>
      <c r="AES169" s="26"/>
      <c r="AET169" s="26"/>
      <c r="AEU169" s="26"/>
      <c r="AEV169" s="26"/>
      <c r="AEW169" s="26"/>
      <c r="AEX169" s="26"/>
      <c r="AEY169" s="26"/>
      <c r="AEZ169" s="26"/>
      <c r="AFA169" s="26"/>
      <c r="AFB169" s="26"/>
      <c r="AFC169" s="26"/>
      <c r="AFD169" s="26"/>
      <c r="AFE169" s="26"/>
      <c r="AFF169" s="26"/>
      <c r="AFG169" s="26"/>
      <c r="AFH169" s="26"/>
      <c r="AFI169" s="26"/>
      <c r="AFJ169" s="26"/>
      <c r="AFK169" s="26"/>
      <c r="AFL169" s="26"/>
      <c r="AFM169" s="26"/>
      <c r="AFN169" s="26"/>
      <c r="AFO169" s="26"/>
      <c r="AFP169" s="26"/>
      <c r="AFQ169" s="26"/>
      <c r="AFR169" s="26"/>
      <c r="AFS169" s="26"/>
      <c r="AFT169" s="26"/>
      <c r="AFU169" s="26"/>
      <c r="AFV169" s="26"/>
      <c r="AFW169" s="26"/>
      <c r="AFX169" s="26"/>
      <c r="AFY169" s="26"/>
      <c r="AFZ169" s="26"/>
      <c r="AGA169" s="26"/>
      <c r="AGB169" s="26"/>
      <c r="AGC169" s="26"/>
      <c r="AGD169" s="26"/>
      <c r="AGE169" s="26"/>
      <c r="AGF169" s="26"/>
      <c r="AGG169" s="26"/>
      <c r="AGH169" s="26"/>
      <c r="AGI169" s="26"/>
      <c r="AGJ169" s="26"/>
      <c r="AGK169" s="26"/>
      <c r="AGL169" s="26"/>
      <c r="AGM169" s="26"/>
      <c r="AGN169" s="26"/>
      <c r="AGO169" s="26"/>
      <c r="AGP169" s="26"/>
      <c r="AGQ169" s="26"/>
      <c r="AGR169" s="26"/>
      <c r="AGS169" s="26"/>
      <c r="AGT169" s="26"/>
      <c r="AGU169" s="26"/>
      <c r="AGV169" s="26"/>
      <c r="AGW169" s="26"/>
      <c r="AGX169" s="26"/>
      <c r="AGY169" s="26"/>
      <c r="AGZ169" s="26"/>
      <c r="AHA169" s="26"/>
      <c r="AHB169" s="26"/>
      <c r="AHC169" s="26"/>
      <c r="AHD169" s="26"/>
      <c r="AHE169" s="26"/>
      <c r="AHF169" s="26"/>
      <c r="AHG169" s="26"/>
      <c r="AHH169" s="26"/>
      <c r="AHI169" s="26"/>
      <c r="AHJ169" s="26"/>
      <c r="AHK169" s="26"/>
      <c r="AHL169" s="26"/>
      <c r="AHM169" s="26"/>
      <c r="AHN169" s="26"/>
      <c r="AHO169" s="26"/>
      <c r="AHP169" s="26"/>
      <c r="AHQ169" s="26"/>
      <c r="AHR169" s="26"/>
      <c r="AHS169" s="26"/>
      <c r="AHT169" s="26"/>
      <c r="AHU169" s="26"/>
      <c r="AHV169" s="26"/>
      <c r="AHW169" s="26"/>
      <c r="AHX169" s="26"/>
      <c r="AHY169" s="26"/>
      <c r="AHZ169" s="26"/>
      <c r="AIA169" s="26"/>
      <c r="AIB169" s="26"/>
      <c r="AIC169" s="26"/>
      <c r="AID169" s="26"/>
      <c r="AIE169" s="26"/>
      <c r="AIF169" s="26"/>
      <c r="AIG169" s="26"/>
      <c r="AIH169" s="26"/>
      <c r="AII169" s="26"/>
      <c r="AIJ169" s="26"/>
      <c r="AIK169" s="26"/>
      <c r="AIL169" s="26"/>
      <c r="AIM169" s="26"/>
      <c r="AIN169" s="26"/>
      <c r="AIO169" s="26"/>
      <c r="AIP169" s="26"/>
      <c r="AIQ169" s="26"/>
      <c r="AIR169" s="26"/>
      <c r="AIS169" s="26"/>
      <c r="AIT169" s="26"/>
      <c r="AIU169" s="26"/>
      <c r="AIV169" s="26"/>
      <c r="AIW169" s="26"/>
      <c r="AIX169" s="26"/>
      <c r="AIY169" s="26"/>
      <c r="AIZ169" s="26"/>
      <c r="AJA169" s="26"/>
      <c r="AJB169" s="26"/>
      <c r="AJC169" s="26"/>
      <c r="AJD169" s="26"/>
      <c r="AJE169" s="26"/>
      <c r="AJF169" s="26"/>
      <c r="AJG169" s="26"/>
      <c r="AJH169" s="26"/>
      <c r="AJI169" s="26"/>
      <c r="AJJ169" s="26"/>
      <c r="AJK169" s="26"/>
      <c r="AJL169" s="26"/>
      <c r="AJM169" s="26"/>
      <c r="AJN169" s="26"/>
      <c r="AJO169" s="26"/>
      <c r="AJP169" s="26"/>
      <c r="AJQ169" s="26"/>
      <c r="AJR169" s="26"/>
      <c r="AJS169" s="26"/>
      <c r="AJT169" s="26"/>
      <c r="AJU169" s="26"/>
      <c r="AJV169" s="26"/>
      <c r="AJW169" s="26"/>
      <c r="AJX169" s="26"/>
      <c r="AJY169" s="26"/>
      <c r="AJZ169" s="26"/>
      <c r="AKA169" s="26"/>
      <c r="AKB169" s="26"/>
      <c r="AKC169" s="26"/>
      <c r="AKD169" s="26"/>
      <c r="AKE169" s="26"/>
      <c r="AKF169" s="26"/>
      <c r="AKG169" s="26"/>
      <c r="AKH169" s="26"/>
      <c r="AKI169" s="26"/>
      <c r="AKJ169" s="26"/>
      <c r="AKK169" s="26"/>
      <c r="AKL169" s="26"/>
      <c r="AKM169" s="26"/>
      <c r="AKN169" s="26"/>
      <c r="AKO169" s="26"/>
      <c r="AKP169" s="26"/>
      <c r="AKQ169" s="26"/>
      <c r="AKR169" s="26"/>
      <c r="AKS169" s="26"/>
      <c r="AKT169" s="26"/>
      <c r="AKU169" s="26"/>
      <c r="AKV169" s="26"/>
      <c r="AKW169" s="26"/>
      <c r="AKX169" s="26"/>
      <c r="AKY169" s="26"/>
      <c r="AKZ169" s="26"/>
      <c r="ALA169" s="26"/>
      <c r="ALB169" s="26"/>
      <c r="ALC169" s="26"/>
      <c r="ALD169" s="26"/>
      <c r="ALE169" s="26"/>
      <c r="ALF169" s="26"/>
      <c r="ALG169" s="26"/>
      <c r="ALH169" s="26"/>
      <c r="ALI169" s="26"/>
      <c r="ALJ169" s="26"/>
      <c r="ALK169" s="26"/>
      <c r="ALL169" s="26"/>
      <c r="ALM169" s="26"/>
      <c r="ALN169" s="26"/>
      <c r="ALO169" s="26"/>
      <c r="ALP169" s="26"/>
      <c r="ALQ169" s="26"/>
      <c r="ALR169" s="26"/>
      <c r="ALS169" s="26"/>
      <c r="ALT169" s="26"/>
      <c r="ALU169" s="26"/>
      <c r="ALV169" s="26"/>
      <c r="ALW169" s="26"/>
      <c r="ALX169" s="26"/>
      <c r="ALY169" s="26"/>
      <c r="ALZ169" s="26"/>
      <c r="AMA169" s="26"/>
      <c r="AMB169" s="26"/>
      <c r="AMC169" s="26"/>
      <c r="AMD169" s="26"/>
      <c r="AME169" s="26"/>
      <c r="AMF169" s="26"/>
    </row>
    <row r="170" spans="1:1022">
      <c r="A170" s="15" t="s">
        <v>121</v>
      </c>
      <c r="B170" s="37" t="s">
        <v>534</v>
      </c>
      <c r="C170" s="37" t="s">
        <v>535</v>
      </c>
      <c r="D170" s="37"/>
      <c r="E170" s="38"/>
      <c r="F170" s="37" t="s">
        <v>517</v>
      </c>
      <c r="G170" s="39" t="s">
        <v>536</v>
      </c>
      <c r="H170" s="39">
        <v>2</v>
      </c>
      <c r="I170" s="37" t="s">
        <v>23</v>
      </c>
      <c r="J170" s="40">
        <f t="shared" si="5"/>
        <v>6100</v>
      </c>
      <c r="K170" s="32" t="s">
        <v>519</v>
      </c>
      <c r="L170" s="41" t="s">
        <v>520</v>
      </c>
      <c r="M170" s="41"/>
      <c r="N170" s="47" t="s">
        <v>521</v>
      </c>
      <c r="O170" s="53"/>
      <c r="P170" s="50"/>
      <c r="Q170" s="26"/>
      <c r="R170" s="78"/>
      <c r="S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  <c r="TK170" s="26"/>
      <c r="TL170" s="26"/>
      <c r="TM170" s="26"/>
      <c r="TN170" s="26"/>
      <c r="TO170" s="26"/>
      <c r="TP170" s="26"/>
      <c r="TQ170" s="26"/>
      <c r="TR170" s="26"/>
      <c r="TS170" s="26"/>
      <c r="TT170" s="26"/>
      <c r="TU170" s="26"/>
      <c r="TV170" s="26"/>
      <c r="TW170" s="26"/>
      <c r="TX170" s="26"/>
      <c r="TY170" s="26"/>
      <c r="TZ170" s="26"/>
      <c r="UA170" s="26"/>
      <c r="UB170" s="26"/>
      <c r="UC170" s="26"/>
      <c r="UD170" s="26"/>
      <c r="UE170" s="26"/>
      <c r="UF170" s="26"/>
      <c r="UG170" s="26"/>
      <c r="UH170" s="26"/>
      <c r="UI170" s="26"/>
      <c r="UJ170" s="26"/>
      <c r="UK170" s="26"/>
      <c r="UL170" s="26"/>
      <c r="UM170" s="26"/>
      <c r="UN170" s="26"/>
      <c r="UO170" s="26"/>
      <c r="UP170" s="26"/>
      <c r="UQ170" s="26"/>
      <c r="UR170" s="26"/>
      <c r="US170" s="26"/>
      <c r="UT170" s="26"/>
      <c r="UU170" s="26"/>
      <c r="UV170" s="26"/>
      <c r="UW170" s="26"/>
      <c r="UX170" s="26"/>
      <c r="UY170" s="26"/>
      <c r="UZ170" s="26"/>
      <c r="VA170" s="26"/>
      <c r="VB170" s="26"/>
      <c r="VC170" s="26"/>
      <c r="VD170" s="26"/>
      <c r="VE170" s="26"/>
      <c r="VF170" s="26"/>
      <c r="VG170" s="26"/>
      <c r="VH170" s="26"/>
      <c r="VI170" s="26"/>
      <c r="VJ170" s="26"/>
      <c r="VK170" s="26"/>
      <c r="VL170" s="26"/>
      <c r="VM170" s="26"/>
      <c r="VN170" s="26"/>
      <c r="VO170" s="26"/>
      <c r="VP170" s="26"/>
      <c r="VQ170" s="26"/>
      <c r="VR170" s="26"/>
      <c r="VS170" s="26"/>
      <c r="VT170" s="26"/>
      <c r="VU170" s="26"/>
      <c r="VV170" s="26"/>
      <c r="VW170" s="26"/>
      <c r="VX170" s="26"/>
      <c r="VY170" s="26"/>
      <c r="VZ170" s="26"/>
      <c r="WA170" s="26"/>
      <c r="WB170" s="26"/>
      <c r="WC170" s="26"/>
      <c r="WD170" s="26"/>
      <c r="WE170" s="26"/>
      <c r="WF170" s="26"/>
      <c r="WG170" s="26"/>
      <c r="WH170" s="26"/>
      <c r="WI170" s="26"/>
      <c r="WJ170" s="26"/>
      <c r="WK170" s="26"/>
      <c r="WL170" s="26"/>
      <c r="WM170" s="26"/>
      <c r="WN170" s="26"/>
      <c r="WO170" s="26"/>
      <c r="WP170" s="26"/>
      <c r="WQ170" s="26"/>
      <c r="WR170" s="26"/>
      <c r="WS170" s="26"/>
      <c r="WT170" s="26"/>
      <c r="WU170" s="26"/>
      <c r="WV170" s="26"/>
      <c r="WW170" s="26"/>
      <c r="WX170" s="26"/>
      <c r="WY170" s="26"/>
      <c r="WZ170" s="26"/>
      <c r="XA170" s="26"/>
      <c r="XB170" s="26"/>
      <c r="XC170" s="26"/>
      <c r="XD170" s="26"/>
      <c r="XE170" s="26"/>
      <c r="XF170" s="26"/>
      <c r="XG170" s="26"/>
      <c r="XH170" s="26"/>
      <c r="XI170" s="26"/>
      <c r="XJ170" s="26"/>
      <c r="XK170" s="26"/>
      <c r="XL170" s="26"/>
      <c r="XM170" s="26"/>
      <c r="XN170" s="26"/>
      <c r="XO170" s="26"/>
      <c r="XP170" s="26"/>
      <c r="XQ170" s="26"/>
      <c r="XR170" s="26"/>
      <c r="XS170" s="26"/>
      <c r="XT170" s="26"/>
      <c r="XU170" s="26"/>
      <c r="XV170" s="26"/>
      <c r="XW170" s="26"/>
      <c r="XX170" s="26"/>
      <c r="XY170" s="26"/>
      <c r="XZ170" s="26"/>
      <c r="YA170" s="26"/>
      <c r="YB170" s="26"/>
      <c r="YC170" s="26"/>
      <c r="YD170" s="26"/>
      <c r="YE170" s="26"/>
      <c r="YF170" s="26"/>
      <c r="YG170" s="26"/>
      <c r="YH170" s="26"/>
      <c r="YI170" s="26"/>
      <c r="YJ170" s="26"/>
      <c r="YK170" s="26"/>
      <c r="YL170" s="26"/>
      <c r="YM170" s="26"/>
      <c r="YN170" s="26"/>
      <c r="YO170" s="26"/>
      <c r="YP170" s="26"/>
      <c r="YQ170" s="26"/>
      <c r="YR170" s="26"/>
      <c r="YS170" s="26"/>
      <c r="YT170" s="26"/>
      <c r="YU170" s="26"/>
      <c r="YV170" s="26"/>
      <c r="YW170" s="26"/>
      <c r="YX170" s="26"/>
      <c r="YY170" s="26"/>
      <c r="YZ170" s="26"/>
      <c r="ZA170" s="26"/>
      <c r="ZB170" s="26"/>
      <c r="ZC170" s="26"/>
      <c r="ZD170" s="26"/>
      <c r="ZE170" s="26"/>
      <c r="ZF170" s="26"/>
      <c r="ZG170" s="26"/>
      <c r="ZH170" s="26"/>
      <c r="ZI170" s="26"/>
      <c r="ZJ170" s="26"/>
      <c r="ZK170" s="26"/>
      <c r="ZL170" s="26"/>
      <c r="ZM170" s="26"/>
      <c r="ZN170" s="26"/>
      <c r="ZO170" s="26"/>
      <c r="ZP170" s="26"/>
      <c r="ZQ170" s="26"/>
      <c r="ZR170" s="26"/>
      <c r="ZS170" s="26"/>
      <c r="ZT170" s="26"/>
      <c r="ZU170" s="26"/>
      <c r="ZV170" s="26"/>
      <c r="ZW170" s="26"/>
      <c r="ZX170" s="26"/>
      <c r="ZY170" s="26"/>
      <c r="ZZ170" s="26"/>
      <c r="AAA170" s="26"/>
      <c r="AAB170" s="26"/>
      <c r="AAC170" s="26"/>
      <c r="AAD170" s="26"/>
      <c r="AAE170" s="26"/>
      <c r="AAF170" s="26"/>
      <c r="AAG170" s="26"/>
      <c r="AAH170" s="26"/>
      <c r="AAI170" s="26"/>
      <c r="AAJ170" s="26"/>
      <c r="AAK170" s="26"/>
      <c r="AAL170" s="26"/>
      <c r="AAM170" s="26"/>
      <c r="AAN170" s="26"/>
      <c r="AAO170" s="26"/>
      <c r="AAP170" s="26"/>
      <c r="AAQ170" s="26"/>
      <c r="AAR170" s="26"/>
      <c r="AAS170" s="26"/>
      <c r="AAT170" s="26"/>
      <c r="AAU170" s="26"/>
      <c r="AAV170" s="26"/>
      <c r="AAW170" s="26"/>
      <c r="AAX170" s="26"/>
      <c r="AAY170" s="26"/>
      <c r="AAZ170" s="26"/>
      <c r="ABA170" s="26"/>
      <c r="ABB170" s="26"/>
      <c r="ABC170" s="26"/>
      <c r="ABD170" s="26"/>
      <c r="ABE170" s="26"/>
      <c r="ABF170" s="26"/>
      <c r="ABG170" s="26"/>
      <c r="ABH170" s="26"/>
      <c r="ABI170" s="26"/>
      <c r="ABJ170" s="26"/>
      <c r="ABK170" s="26"/>
      <c r="ABL170" s="26"/>
      <c r="ABM170" s="26"/>
      <c r="ABN170" s="26"/>
      <c r="ABO170" s="26"/>
      <c r="ABP170" s="26"/>
      <c r="ABQ170" s="26"/>
      <c r="ABR170" s="26"/>
      <c r="ABS170" s="26"/>
      <c r="ABT170" s="26"/>
      <c r="ABU170" s="26"/>
      <c r="ABV170" s="26"/>
      <c r="ABW170" s="26"/>
      <c r="ABX170" s="26"/>
      <c r="ABY170" s="26"/>
      <c r="ABZ170" s="26"/>
      <c r="ACA170" s="26"/>
      <c r="ACB170" s="26"/>
      <c r="ACC170" s="26"/>
      <c r="ACD170" s="26"/>
      <c r="ACE170" s="26"/>
      <c r="ACF170" s="26"/>
      <c r="ACG170" s="26"/>
      <c r="ACH170" s="26"/>
      <c r="ACI170" s="26"/>
      <c r="ACJ170" s="26"/>
      <c r="ACK170" s="26"/>
      <c r="ACL170" s="26"/>
      <c r="ACM170" s="26"/>
      <c r="ACN170" s="26"/>
      <c r="ACO170" s="26"/>
      <c r="ACP170" s="26"/>
      <c r="ACQ170" s="26"/>
      <c r="ACR170" s="26"/>
      <c r="ACS170" s="26"/>
      <c r="ACT170" s="26"/>
      <c r="ACU170" s="26"/>
      <c r="ACV170" s="26"/>
      <c r="ACW170" s="26"/>
      <c r="ACX170" s="26"/>
      <c r="ACY170" s="26"/>
      <c r="ACZ170" s="26"/>
      <c r="ADA170" s="26"/>
      <c r="ADB170" s="26"/>
      <c r="ADC170" s="26"/>
      <c r="ADD170" s="26"/>
      <c r="ADE170" s="26"/>
      <c r="ADF170" s="26"/>
      <c r="ADG170" s="26"/>
      <c r="ADH170" s="26"/>
      <c r="ADI170" s="26"/>
      <c r="ADJ170" s="26"/>
      <c r="ADK170" s="26"/>
      <c r="ADL170" s="26"/>
      <c r="ADM170" s="26"/>
      <c r="ADN170" s="26"/>
      <c r="ADO170" s="26"/>
      <c r="ADP170" s="26"/>
      <c r="ADQ170" s="26"/>
      <c r="ADR170" s="26"/>
      <c r="ADS170" s="26"/>
      <c r="ADT170" s="26"/>
      <c r="ADU170" s="26"/>
      <c r="ADV170" s="26"/>
      <c r="ADW170" s="26"/>
      <c r="ADX170" s="26"/>
      <c r="ADY170" s="26"/>
      <c r="ADZ170" s="26"/>
      <c r="AEA170" s="26"/>
      <c r="AEB170" s="26"/>
      <c r="AEC170" s="26"/>
      <c r="AED170" s="26"/>
      <c r="AEE170" s="26"/>
      <c r="AEF170" s="26"/>
      <c r="AEG170" s="26"/>
      <c r="AEH170" s="26"/>
      <c r="AEI170" s="26"/>
      <c r="AEJ170" s="26"/>
      <c r="AEK170" s="26"/>
      <c r="AEL170" s="26"/>
      <c r="AEM170" s="26"/>
      <c r="AEN170" s="26"/>
      <c r="AEO170" s="26"/>
      <c r="AEP170" s="26"/>
      <c r="AEQ170" s="26"/>
      <c r="AER170" s="26"/>
      <c r="AES170" s="26"/>
      <c r="AET170" s="26"/>
      <c r="AEU170" s="26"/>
      <c r="AEV170" s="26"/>
      <c r="AEW170" s="26"/>
      <c r="AEX170" s="26"/>
      <c r="AEY170" s="26"/>
      <c r="AEZ170" s="26"/>
      <c r="AFA170" s="26"/>
      <c r="AFB170" s="26"/>
      <c r="AFC170" s="26"/>
      <c r="AFD170" s="26"/>
      <c r="AFE170" s="26"/>
      <c r="AFF170" s="26"/>
      <c r="AFG170" s="26"/>
      <c r="AFH170" s="26"/>
      <c r="AFI170" s="26"/>
      <c r="AFJ170" s="26"/>
      <c r="AFK170" s="26"/>
      <c r="AFL170" s="26"/>
      <c r="AFM170" s="26"/>
      <c r="AFN170" s="26"/>
      <c r="AFO170" s="26"/>
      <c r="AFP170" s="26"/>
      <c r="AFQ170" s="26"/>
      <c r="AFR170" s="26"/>
      <c r="AFS170" s="26"/>
      <c r="AFT170" s="26"/>
      <c r="AFU170" s="26"/>
      <c r="AFV170" s="26"/>
      <c r="AFW170" s="26"/>
      <c r="AFX170" s="26"/>
      <c r="AFY170" s="26"/>
      <c r="AFZ170" s="26"/>
      <c r="AGA170" s="26"/>
      <c r="AGB170" s="26"/>
      <c r="AGC170" s="26"/>
      <c r="AGD170" s="26"/>
      <c r="AGE170" s="26"/>
      <c r="AGF170" s="26"/>
      <c r="AGG170" s="26"/>
      <c r="AGH170" s="26"/>
      <c r="AGI170" s="26"/>
      <c r="AGJ170" s="26"/>
      <c r="AGK170" s="26"/>
      <c r="AGL170" s="26"/>
      <c r="AGM170" s="26"/>
      <c r="AGN170" s="26"/>
      <c r="AGO170" s="26"/>
      <c r="AGP170" s="26"/>
      <c r="AGQ170" s="26"/>
      <c r="AGR170" s="26"/>
      <c r="AGS170" s="26"/>
      <c r="AGT170" s="26"/>
      <c r="AGU170" s="26"/>
      <c r="AGV170" s="26"/>
      <c r="AGW170" s="26"/>
      <c r="AGX170" s="26"/>
      <c r="AGY170" s="26"/>
      <c r="AGZ170" s="26"/>
      <c r="AHA170" s="26"/>
      <c r="AHB170" s="26"/>
      <c r="AHC170" s="26"/>
      <c r="AHD170" s="26"/>
      <c r="AHE170" s="26"/>
      <c r="AHF170" s="26"/>
      <c r="AHG170" s="26"/>
      <c r="AHH170" s="26"/>
      <c r="AHI170" s="26"/>
      <c r="AHJ170" s="26"/>
      <c r="AHK170" s="26"/>
      <c r="AHL170" s="26"/>
      <c r="AHM170" s="26"/>
      <c r="AHN170" s="26"/>
      <c r="AHO170" s="26"/>
      <c r="AHP170" s="26"/>
      <c r="AHQ170" s="26"/>
      <c r="AHR170" s="26"/>
      <c r="AHS170" s="26"/>
      <c r="AHT170" s="26"/>
      <c r="AHU170" s="26"/>
      <c r="AHV170" s="26"/>
      <c r="AHW170" s="26"/>
      <c r="AHX170" s="26"/>
      <c r="AHY170" s="26"/>
      <c r="AHZ170" s="26"/>
      <c r="AIA170" s="26"/>
      <c r="AIB170" s="26"/>
      <c r="AIC170" s="26"/>
      <c r="AID170" s="26"/>
      <c r="AIE170" s="26"/>
      <c r="AIF170" s="26"/>
      <c r="AIG170" s="26"/>
      <c r="AIH170" s="26"/>
      <c r="AII170" s="26"/>
      <c r="AIJ170" s="26"/>
      <c r="AIK170" s="26"/>
      <c r="AIL170" s="26"/>
      <c r="AIM170" s="26"/>
      <c r="AIN170" s="26"/>
      <c r="AIO170" s="26"/>
      <c r="AIP170" s="26"/>
      <c r="AIQ170" s="26"/>
      <c r="AIR170" s="26"/>
      <c r="AIS170" s="26"/>
      <c r="AIT170" s="26"/>
      <c r="AIU170" s="26"/>
      <c r="AIV170" s="26"/>
      <c r="AIW170" s="26"/>
      <c r="AIX170" s="26"/>
      <c r="AIY170" s="26"/>
      <c r="AIZ170" s="26"/>
      <c r="AJA170" s="26"/>
      <c r="AJB170" s="26"/>
      <c r="AJC170" s="26"/>
      <c r="AJD170" s="26"/>
      <c r="AJE170" s="26"/>
      <c r="AJF170" s="26"/>
      <c r="AJG170" s="26"/>
      <c r="AJH170" s="26"/>
      <c r="AJI170" s="26"/>
      <c r="AJJ170" s="26"/>
      <c r="AJK170" s="26"/>
      <c r="AJL170" s="26"/>
      <c r="AJM170" s="26"/>
      <c r="AJN170" s="26"/>
      <c r="AJO170" s="26"/>
      <c r="AJP170" s="26"/>
      <c r="AJQ170" s="26"/>
      <c r="AJR170" s="26"/>
      <c r="AJS170" s="26"/>
      <c r="AJT170" s="26"/>
      <c r="AJU170" s="26"/>
      <c r="AJV170" s="26"/>
      <c r="AJW170" s="26"/>
      <c r="AJX170" s="26"/>
      <c r="AJY170" s="26"/>
      <c r="AJZ170" s="26"/>
      <c r="AKA170" s="26"/>
      <c r="AKB170" s="26"/>
      <c r="AKC170" s="26"/>
      <c r="AKD170" s="26"/>
      <c r="AKE170" s="26"/>
      <c r="AKF170" s="26"/>
      <c r="AKG170" s="26"/>
      <c r="AKH170" s="26"/>
      <c r="AKI170" s="26"/>
      <c r="AKJ170" s="26"/>
      <c r="AKK170" s="26"/>
      <c r="AKL170" s="26"/>
      <c r="AKM170" s="26"/>
      <c r="AKN170" s="26"/>
      <c r="AKO170" s="26"/>
      <c r="AKP170" s="26"/>
      <c r="AKQ170" s="26"/>
      <c r="AKR170" s="26"/>
      <c r="AKS170" s="26"/>
      <c r="AKT170" s="26"/>
      <c r="AKU170" s="26"/>
      <c r="AKV170" s="26"/>
      <c r="AKW170" s="26"/>
      <c r="AKX170" s="26"/>
      <c r="AKY170" s="26"/>
      <c r="AKZ170" s="26"/>
      <c r="ALA170" s="26"/>
      <c r="ALB170" s="26"/>
      <c r="ALC170" s="26"/>
      <c r="ALD170" s="26"/>
      <c r="ALE170" s="26"/>
      <c r="ALF170" s="26"/>
      <c r="ALG170" s="26"/>
      <c r="ALH170" s="26"/>
      <c r="ALI170" s="26"/>
      <c r="ALJ170" s="26"/>
      <c r="ALK170" s="26"/>
      <c r="ALL170" s="26"/>
      <c r="ALM170" s="26"/>
      <c r="ALN170" s="26"/>
      <c r="ALO170" s="26"/>
      <c r="ALP170" s="26"/>
      <c r="ALQ170" s="26"/>
      <c r="ALR170" s="26"/>
      <c r="ALS170" s="26"/>
      <c r="ALT170" s="26"/>
      <c r="ALU170" s="26"/>
      <c r="ALV170" s="26"/>
      <c r="ALW170" s="26"/>
      <c r="ALX170" s="26"/>
      <c r="ALY170" s="26"/>
      <c r="ALZ170" s="26"/>
      <c r="AMA170" s="26"/>
      <c r="AMB170" s="26"/>
      <c r="AMC170" s="26"/>
      <c r="AMD170" s="26"/>
      <c r="AME170" s="26"/>
      <c r="AMF170" s="26"/>
    </row>
    <row r="171" spans="1:1022">
      <c r="A171" s="15" t="s">
        <v>121</v>
      </c>
      <c r="B171" s="37" t="s">
        <v>537</v>
      </c>
      <c r="C171" s="37" t="s">
        <v>538</v>
      </c>
      <c r="D171" s="37"/>
      <c r="E171" s="38"/>
      <c r="F171" s="37" t="s">
        <v>517</v>
      </c>
      <c r="G171" s="39" t="s">
        <v>539</v>
      </c>
      <c r="H171" s="39">
        <v>2</v>
      </c>
      <c r="I171" s="37" t="s">
        <v>23</v>
      </c>
      <c r="J171" s="40">
        <f t="shared" si="5"/>
        <v>6100</v>
      </c>
      <c r="K171" s="32" t="s">
        <v>519</v>
      </c>
      <c r="L171" s="41" t="s">
        <v>520</v>
      </c>
      <c r="M171" s="41"/>
      <c r="N171" s="47" t="s">
        <v>521</v>
      </c>
      <c r="O171" s="42"/>
      <c r="P171" s="50"/>
      <c r="Q171" s="26"/>
      <c r="R171" s="78"/>
      <c r="S171" s="26"/>
      <c r="T171" s="26"/>
      <c r="U171" s="26"/>
      <c r="V171" s="26"/>
    </row>
    <row r="172" spans="1:1022">
      <c r="A172" s="15" t="s">
        <v>121</v>
      </c>
      <c r="B172" s="37" t="s">
        <v>540</v>
      </c>
      <c r="C172" s="37" t="s">
        <v>541</v>
      </c>
      <c r="D172" s="37"/>
      <c r="E172" s="38"/>
      <c r="F172" s="37" t="s">
        <v>517</v>
      </c>
      <c r="G172" s="39" t="s">
        <v>542</v>
      </c>
      <c r="H172" s="39">
        <v>2</v>
      </c>
      <c r="I172" s="37" t="s">
        <v>23</v>
      </c>
      <c r="J172" s="40">
        <f t="shared" si="5"/>
        <v>6100</v>
      </c>
      <c r="K172" s="32" t="s">
        <v>519</v>
      </c>
      <c r="L172" s="41" t="s">
        <v>520</v>
      </c>
      <c r="M172" s="41"/>
      <c r="N172" s="47" t="s">
        <v>521</v>
      </c>
      <c r="O172" s="42"/>
      <c r="P172" s="50"/>
      <c r="Q172" s="26"/>
      <c r="R172" s="78"/>
      <c r="S172" s="26"/>
      <c r="T172" s="26"/>
      <c r="U172" s="26"/>
      <c r="V172" s="26"/>
    </row>
    <row r="173" spans="1:1022">
      <c r="A173" s="15"/>
      <c r="B173" s="37"/>
      <c r="C173" s="37"/>
      <c r="D173" s="37"/>
      <c r="E173" s="38"/>
      <c r="F173" s="37"/>
      <c r="G173" s="39"/>
      <c r="H173" s="39"/>
      <c r="I173" s="37"/>
      <c r="J173" s="40"/>
      <c r="K173" s="32"/>
      <c r="L173" s="41"/>
      <c r="M173" s="41"/>
      <c r="N173" s="47" t="s">
        <v>543</v>
      </c>
      <c r="O173" s="42"/>
      <c r="P173" s="50"/>
      <c r="Q173" s="26"/>
      <c r="R173" s="78"/>
      <c r="S173" s="26"/>
      <c r="T173" s="26"/>
      <c r="U173" s="26"/>
      <c r="V173" s="26"/>
    </row>
    <row r="174" spans="1:1022">
      <c r="A174" s="15" t="s">
        <v>107</v>
      </c>
      <c r="B174" s="37" t="s">
        <v>544</v>
      </c>
      <c r="C174" s="37" t="s">
        <v>545</v>
      </c>
      <c r="D174" s="37"/>
      <c r="E174" s="38"/>
      <c r="F174" s="37" t="s">
        <v>112</v>
      </c>
      <c r="G174" s="30">
        <v>5438</v>
      </c>
      <c r="H174" s="39">
        <v>1</v>
      </c>
      <c r="I174" s="37" t="s">
        <v>23</v>
      </c>
      <c r="J174" s="40">
        <f>$J$2*H174</f>
        <v>3050</v>
      </c>
      <c r="K174" s="32" t="s">
        <v>114</v>
      </c>
      <c r="L174" s="59">
        <v>42178</v>
      </c>
      <c r="M174" s="33">
        <v>42247</v>
      </c>
      <c r="N174" s="47" t="s">
        <v>546</v>
      </c>
      <c r="O174" s="42"/>
      <c r="P174" s="50"/>
      <c r="Q174" s="26"/>
      <c r="R174" s="78"/>
      <c r="S174" s="26"/>
      <c r="T174" s="26"/>
      <c r="U174" s="26"/>
      <c r="V174" s="26"/>
      <c r="AMH174" s="46"/>
    </row>
    <row r="175" spans="1:1022">
      <c r="A175" s="15"/>
      <c r="B175" s="37"/>
      <c r="C175" s="37"/>
      <c r="D175" s="37"/>
      <c r="E175" s="38"/>
      <c r="F175" s="37"/>
      <c r="G175" s="30"/>
      <c r="H175" s="39"/>
      <c r="I175" s="37"/>
      <c r="J175" s="40"/>
      <c r="K175" s="32"/>
      <c r="L175" s="172"/>
      <c r="M175" s="41"/>
      <c r="N175" s="47"/>
      <c r="O175" s="42"/>
      <c r="P175" s="50"/>
      <c r="Q175" s="26"/>
      <c r="R175" s="78"/>
      <c r="S175" s="26"/>
      <c r="T175" s="26"/>
      <c r="U175" s="26"/>
      <c r="V175" s="26"/>
    </row>
    <row r="176" spans="1:1022">
      <c r="A176" s="37" t="s">
        <v>107</v>
      </c>
      <c r="B176" s="55" t="s">
        <v>547</v>
      </c>
      <c r="C176" s="37" t="s">
        <v>548</v>
      </c>
      <c r="D176" s="37"/>
      <c r="E176" s="38"/>
      <c r="F176" s="37" t="s">
        <v>549</v>
      </c>
      <c r="G176" s="39" t="s">
        <v>550</v>
      </c>
      <c r="H176" s="39">
        <v>2</v>
      </c>
      <c r="I176" s="37" t="s">
        <v>23</v>
      </c>
      <c r="J176" s="40">
        <f>$J$2*H176</f>
        <v>6100</v>
      </c>
      <c r="K176" s="58" t="s">
        <v>551</v>
      </c>
      <c r="L176" s="59">
        <v>42179</v>
      </c>
      <c r="M176" s="59">
        <v>42249</v>
      </c>
      <c r="N176" s="97" t="s">
        <v>133</v>
      </c>
      <c r="O176" s="42"/>
      <c r="P176" s="61"/>
      <c r="Q176" s="88"/>
      <c r="R176" s="70"/>
      <c r="T176" s="26"/>
      <c r="U176" s="26"/>
      <c r="V176" s="26"/>
      <c r="AMH176" s="46"/>
    </row>
    <row r="177" spans="1:1022">
      <c r="A177" s="37" t="s">
        <v>107</v>
      </c>
      <c r="B177" s="55" t="s">
        <v>552</v>
      </c>
      <c r="C177" s="37" t="s">
        <v>553</v>
      </c>
      <c r="D177" s="37"/>
      <c r="E177" s="38"/>
      <c r="F177" s="37" t="s">
        <v>549</v>
      </c>
      <c r="G177" s="39" t="s">
        <v>554</v>
      </c>
      <c r="H177" s="39">
        <v>2</v>
      </c>
      <c r="I177" s="37" t="s">
        <v>23</v>
      </c>
      <c r="J177" s="40">
        <f>$J$2*H177</f>
        <v>6100</v>
      </c>
      <c r="K177" s="58" t="s">
        <v>551</v>
      </c>
      <c r="L177" s="59">
        <v>42179</v>
      </c>
      <c r="M177" s="59">
        <v>42249</v>
      </c>
      <c r="N177" s="97" t="s">
        <v>133</v>
      </c>
      <c r="O177" s="42"/>
      <c r="P177" s="61"/>
      <c r="Q177" s="88"/>
      <c r="R177" s="70"/>
      <c r="T177" s="26"/>
      <c r="U177" s="26"/>
      <c r="V177" s="26"/>
      <c r="AMH177" s="46"/>
    </row>
    <row r="178" spans="1:1022">
      <c r="A178" s="37" t="s">
        <v>107</v>
      </c>
      <c r="B178" s="54" t="s">
        <v>555</v>
      </c>
      <c r="C178" s="55" t="s">
        <v>556</v>
      </c>
      <c r="D178" s="54"/>
      <c r="E178" s="56"/>
      <c r="F178" s="54" t="s">
        <v>549</v>
      </c>
      <c r="G178" s="90" t="s">
        <v>557</v>
      </c>
      <c r="H178" s="57">
        <v>685</v>
      </c>
      <c r="I178" s="54" t="s">
        <v>256</v>
      </c>
      <c r="J178" s="40">
        <f>$J$2*H178</f>
        <v>2089250</v>
      </c>
      <c r="K178" s="58" t="s">
        <v>551</v>
      </c>
      <c r="L178" s="59">
        <v>42179</v>
      </c>
      <c r="M178" s="59">
        <v>42249</v>
      </c>
      <c r="N178" s="173" t="s">
        <v>558</v>
      </c>
      <c r="O178" s="87"/>
      <c r="P178" s="107"/>
      <c r="Q178" s="88"/>
      <c r="R178" s="62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  <c r="TJ178" s="26"/>
      <c r="TK178" s="26"/>
      <c r="TL178" s="26"/>
      <c r="TM178" s="26"/>
      <c r="TN178" s="26"/>
      <c r="TO178" s="26"/>
      <c r="TP178" s="26"/>
      <c r="TQ178" s="26"/>
      <c r="TR178" s="26"/>
      <c r="TS178" s="26"/>
      <c r="TT178" s="26"/>
      <c r="TU178" s="26"/>
      <c r="TV178" s="26"/>
      <c r="TW178" s="26"/>
      <c r="TX178" s="26"/>
      <c r="TY178" s="26"/>
      <c r="TZ178" s="26"/>
      <c r="UA178" s="26"/>
      <c r="UB178" s="26"/>
      <c r="UC178" s="26"/>
      <c r="UD178" s="26"/>
      <c r="UE178" s="26"/>
      <c r="UF178" s="26"/>
      <c r="UG178" s="26"/>
      <c r="UH178" s="26"/>
      <c r="UI178" s="26"/>
      <c r="UJ178" s="26"/>
      <c r="UK178" s="26"/>
      <c r="UL178" s="26"/>
      <c r="UM178" s="26"/>
      <c r="UN178" s="26"/>
      <c r="UO178" s="26"/>
      <c r="UP178" s="26"/>
      <c r="UQ178" s="26"/>
      <c r="UR178" s="26"/>
      <c r="US178" s="26"/>
      <c r="UT178" s="26"/>
      <c r="UU178" s="26"/>
      <c r="UV178" s="26"/>
      <c r="UW178" s="26"/>
      <c r="UX178" s="26"/>
      <c r="UY178" s="26"/>
      <c r="UZ178" s="26"/>
      <c r="VA178" s="26"/>
      <c r="VB178" s="26"/>
      <c r="VC178" s="26"/>
      <c r="VD178" s="26"/>
      <c r="VE178" s="26"/>
      <c r="VF178" s="26"/>
      <c r="VG178" s="26"/>
      <c r="VH178" s="26"/>
      <c r="VI178" s="26"/>
      <c r="VJ178" s="26"/>
      <c r="VK178" s="26"/>
      <c r="VL178" s="26"/>
      <c r="VM178" s="26"/>
      <c r="VN178" s="26"/>
      <c r="VO178" s="26"/>
      <c r="VP178" s="26"/>
      <c r="VQ178" s="26"/>
      <c r="VR178" s="26"/>
      <c r="VS178" s="26"/>
      <c r="VT178" s="26"/>
      <c r="VU178" s="26"/>
      <c r="VV178" s="26"/>
      <c r="VW178" s="26"/>
      <c r="VX178" s="26"/>
      <c r="VY178" s="26"/>
      <c r="VZ178" s="26"/>
      <c r="WA178" s="26"/>
      <c r="WB178" s="26"/>
      <c r="WC178" s="26"/>
      <c r="WD178" s="26"/>
      <c r="WE178" s="26"/>
      <c r="WF178" s="26"/>
      <c r="WG178" s="26"/>
      <c r="WH178" s="26"/>
      <c r="WI178" s="26"/>
      <c r="WJ178" s="26"/>
      <c r="WK178" s="26"/>
      <c r="WL178" s="26"/>
      <c r="WM178" s="26"/>
      <c r="WN178" s="26"/>
      <c r="WO178" s="26"/>
      <c r="WP178" s="26"/>
      <c r="WQ178" s="26"/>
      <c r="WR178" s="26"/>
      <c r="WS178" s="26"/>
      <c r="WT178" s="26"/>
      <c r="WU178" s="26"/>
      <c r="WV178" s="26"/>
      <c r="WW178" s="26"/>
      <c r="WX178" s="26"/>
      <c r="WY178" s="26"/>
      <c r="WZ178" s="26"/>
      <c r="XA178" s="26"/>
      <c r="XB178" s="26"/>
      <c r="XC178" s="26"/>
      <c r="XD178" s="26"/>
      <c r="XE178" s="26"/>
      <c r="XF178" s="26"/>
      <c r="XG178" s="26"/>
      <c r="XH178" s="26"/>
      <c r="XI178" s="26"/>
      <c r="XJ178" s="26"/>
      <c r="XK178" s="26"/>
      <c r="XL178" s="26"/>
      <c r="XM178" s="26"/>
      <c r="XN178" s="26"/>
      <c r="XO178" s="26"/>
      <c r="XP178" s="26"/>
      <c r="XQ178" s="26"/>
      <c r="XR178" s="26"/>
      <c r="XS178" s="26"/>
      <c r="XT178" s="26"/>
      <c r="XU178" s="26"/>
      <c r="XV178" s="26"/>
      <c r="XW178" s="26"/>
      <c r="XX178" s="26"/>
      <c r="XY178" s="26"/>
      <c r="XZ178" s="26"/>
      <c r="YA178" s="26"/>
      <c r="YB178" s="26"/>
      <c r="YC178" s="26"/>
      <c r="YD178" s="26"/>
      <c r="YE178" s="26"/>
      <c r="YF178" s="26"/>
      <c r="YG178" s="26"/>
      <c r="YH178" s="26"/>
      <c r="YI178" s="26"/>
      <c r="YJ178" s="26"/>
      <c r="YK178" s="26"/>
      <c r="YL178" s="26"/>
      <c r="YM178" s="26"/>
      <c r="YN178" s="26"/>
      <c r="YO178" s="26"/>
      <c r="YP178" s="26"/>
      <c r="YQ178" s="26"/>
      <c r="YR178" s="26"/>
      <c r="YS178" s="26"/>
      <c r="YT178" s="26"/>
      <c r="YU178" s="26"/>
      <c r="YV178" s="26"/>
      <c r="YW178" s="26"/>
      <c r="YX178" s="26"/>
      <c r="YY178" s="26"/>
      <c r="YZ178" s="26"/>
      <c r="ZA178" s="26"/>
      <c r="ZB178" s="26"/>
      <c r="ZC178" s="26"/>
      <c r="ZD178" s="26"/>
      <c r="ZE178" s="26"/>
      <c r="ZF178" s="26"/>
      <c r="ZG178" s="26"/>
      <c r="ZH178" s="26"/>
      <c r="ZI178" s="26"/>
      <c r="ZJ178" s="26"/>
      <c r="ZK178" s="26"/>
      <c r="ZL178" s="26"/>
      <c r="ZM178" s="26"/>
      <c r="ZN178" s="26"/>
      <c r="ZO178" s="26"/>
      <c r="ZP178" s="26"/>
      <c r="ZQ178" s="26"/>
      <c r="ZR178" s="26"/>
      <c r="ZS178" s="26"/>
      <c r="ZT178" s="26"/>
      <c r="ZU178" s="26"/>
      <c r="ZV178" s="26"/>
      <c r="ZW178" s="26"/>
      <c r="ZX178" s="26"/>
      <c r="ZY178" s="26"/>
      <c r="ZZ178" s="26"/>
      <c r="AAA178" s="26"/>
      <c r="AAB178" s="26"/>
      <c r="AAC178" s="26"/>
      <c r="AAD178" s="26"/>
      <c r="AAE178" s="26"/>
      <c r="AAF178" s="26"/>
      <c r="AAG178" s="26"/>
      <c r="AAH178" s="26"/>
      <c r="AAI178" s="26"/>
      <c r="AAJ178" s="26"/>
      <c r="AAK178" s="26"/>
      <c r="AAL178" s="26"/>
      <c r="AAM178" s="26"/>
      <c r="AAN178" s="26"/>
      <c r="AAO178" s="26"/>
      <c r="AAP178" s="26"/>
      <c r="AAQ178" s="26"/>
      <c r="AAR178" s="26"/>
      <c r="AAS178" s="26"/>
      <c r="AAT178" s="26"/>
      <c r="AAU178" s="26"/>
      <c r="AAV178" s="26"/>
      <c r="AAW178" s="26"/>
      <c r="AAX178" s="26"/>
      <c r="AAY178" s="26"/>
      <c r="AAZ178" s="26"/>
      <c r="ABA178" s="26"/>
      <c r="ABB178" s="26"/>
      <c r="ABC178" s="26"/>
      <c r="ABD178" s="26"/>
      <c r="ABE178" s="26"/>
      <c r="ABF178" s="26"/>
      <c r="ABG178" s="26"/>
      <c r="ABH178" s="26"/>
      <c r="ABI178" s="26"/>
      <c r="ABJ178" s="26"/>
      <c r="ABK178" s="26"/>
      <c r="ABL178" s="26"/>
      <c r="ABM178" s="26"/>
      <c r="ABN178" s="26"/>
      <c r="ABO178" s="26"/>
      <c r="ABP178" s="26"/>
      <c r="ABQ178" s="26"/>
      <c r="ABR178" s="26"/>
      <c r="ABS178" s="26"/>
      <c r="ABT178" s="26"/>
      <c r="ABU178" s="26"/>
      <c r="ABV178" s="26"/>
      <c r="ABW178" s="26"/>
      <c r="ABX178" s="26"/>
      <c r="ABY178" s="26"/>
      <c r="ABZ178" s="26"/>
      <c r="ACA178" s="26"/>
      <c r="ACB178" s="26"/>
      <c r="ACC178" s="26"/>
      <c r="ACD178" s="26"/>
      <c r="ACE178" s="26"/>
      <c r="ACF178" s="26"/>
      <c r="ACG178" s="26"/>
      <c r="ACH178" s="26"/>
      <c r="ACI178" s="26"/>
      <c r="ACJ178" s="26"/>
      <c r="ACK178" s="26"/>
      <c r="ACL178" s="26"/>
      <c r="ACM178" s="26"/>
      <c r="ACN178" s="26"/>
      <c r="ACO178" s="26"/>
      <c r="ACP178" s="26"/>
      <c r="ACQ178" s="26"/>
      <c r="ACR178" s="26"/>
      <c r="ACS178" s="26"/>
      <c r="ACT178" s="26"/>
      <c r="ACU178" s="26"/>
      <c r="ACV178" s="26"/>
      <c r="ACW178" s="26"/>
      <c r="ACX178" s="26"/>
      <c r="ACY178" s="26"/>
      <c r="ACZ178" s="26"/>
      <c r="ADA178" s="26"/>
      <c r="ADB178" s="26"/>
      <c r="ADC178" s="26"/>
      <c r="ADD178" s="26"/>
      <c r="ADE178" s="26"/>
      <c r="ADF178" s="26"/>
      <c r="ADG178" s="26"/>
      <c r="ADH178" s="26"/>
      <c r="ADI178" s="26"/>
      <c r="ADJ178" s="26"/>
      <c r="ADK178" s="26"/>
      <c r="ADL178" s="26"/>
      <c r="ADM178" s="26"/>
      <c r="ADN178" s="26"/>
      <c r="ADO178" s="26"/>
      <c r="ADP178" s="26"/>
      <c r="ADQ178" s="26"/>
      <c r="ADR178" s="26"/>
      <c r="ADS178" s="26"/>
      <c r="ADT178" s="26"/>
      <c r="ADU178" s="26"/>
      <c r="ADV178" s="26"/>
      <c r="ADW178" s="26"/>
      <c r="ADX178" s="26"/>
      <c r="ADY178" s="26"/>
      <c r="ADZ178" s="26"/>
      <c r="AEA178" s="26"/>
      <c r="AEB178" s="26"/>
      <c r="AEC178" s="26"/>
      <c r="AED178" s="26"/>
      <c r="AEE178" s="26"/>
      <c r="AEF178" s="26"/>
      <c r="AEG178" s="26"/>
      <c r="AEH178" s="26"/>
      <c r="AEI178" s="26"/>
      <c r="AEJ178" s="26"/>
      <c r="AEK178" s="26"/>
      <c r="AEL178" s="26"/>
      <c r="AEM178" s="26"/>
      <c r="AEN178" s="26"/>
      <c r="AEO178" s="26"/>
      <c r="AEP178" s="26"/>
      <c r="AEQ178" s="26"/>
      <c r="AER178" s="26"/>
      <c r="AES178" s="26"/>
      <c r="AET178" s="26"/>
      <c r="AEU178" s="26"/>
      <c r="AEV178" s="26"/>
      <c r="AEW178" s="26"/>
      <c r="AEX178" s="26"/>
      <c r="AEY178" s="26"/>
      <c r="AEZ178" s="26"/>
      <c r="AFA178" s="26"/>
      <c r="AFB178" s="26"/>
      <c r="AFC178" s="26"/>
      <c r="AFD178" s="26"/>
      <c r="AFE178" s="26"/>
      <c r="AFF178" s="26"/>
      <c r="AFG178" s="26"/>
      <c r="AFH178" s="26"/>
      <c r="AFI178" s="26"/>
      <c r="AFJ178" s="26"/>
      <c r="AFK178" s="26"/>
      <c r="AFL178" s="26"/>
      <c r="AFM178" s="26"/>
      <c r="AFN178" s="26"/>
      <c r="AFO178" s="26"/>
      <c r="AFP178" s="26"/>
      <c r="AFQ178" s="26"/>
      <c r="AFR178" s="26"/>
      <c r="AFS178" s="26"/>
      <c r="AFT178" s="26"/>
      <c r="AFU178" s="26"/>
      <c r="AFV178" s="26"/>
      <c r="AFW178" s="26"/>
      <c r="AFX178" s="26"/>
      <c r="AFY178" s="26"/>
      <c r="AFZ178" s="26"/>
      <c r="AGA178" s="26"/>
      <c r="AGB178" s="26"/>
      <c r="AGC178" s="26"/>
      <c r="AGD178" s="26"/>
      <c r="AGE178" s="26"/>
      <c r="AGF178" s="26"/>
      <c r="AGG178" s="26"/>
      <c r="AGH178" s="26"/>
      <c r="AGI178" s="26"/>
      <c r="AGJ178" s="26"/>
      <c r="AGK178" s="26"/>
      <c r="AGL178" s="26"/>
      <c r="AGM178" s="26"/>
      <c r="AGN178" s="26"/>
      <c r="AGO178" s="26"/>
      <c r="AGP178" s="26"/>
      <c r="AGQ178" s="26"/>
      <c r="AGR178" s="26"/>
      <c r="AGS178" s="26"/>
      <c r="AGT178" s="26"/>
      <c r="AGU178" s="26"/>
      <c r="AGV178" s="26"/>
      <c r="AGW178" s="26"/>
      <c r="AGX178" s="26"/>
      <c r="AGY178" s="26"/>
      <c r="AGZ178" s="26"/>
      <c r="AHA178" s="26"/>
      <c r="AHB178" s="26"/>
      <c r="AHC178" s="26"/>
      <c r="AHD178" s="26"/>
      <c r="AHE178" s="26"/>
      <c r="AHF178" s="26"/>
      <c r="AHG178" s="26"/>
      <c r="AHH178" s="26"/>
      <c r="AHI178" s="26"/>
      <c r="AHJ178" s="26"/>
      <c r="AHK178" s="26"/>
      <c r="AHL178" s="26"/>
      <c r="AHM178" s="26"/>
      <c r="AHN178" s="26"/>
      <c r="AHO178" s="26"/>
      <c r="AHP178" s="26"/>
      <c r="AHQ178" s="26"/>
      <c r="AHR178" s="26"/>
      <c r="AHS178" s="26"/>
      <c r="AHT178" s="26"/>
      <c r="AHU178" s="26"/>
      <c r="AHV178" s="26"/>
      <c r="AHW178" s="26"/>
      <c r="AHX178" s="26"/>
      <c r="AHY178" s="26"/>
      <c r="AHZ178" s="26"/>
      <c r="AIA178" s="26"/>
      <c r="AIB178" s="26"/>
      <c r="AIC178" s="26"/>
      <c r="AID178" s="26"/>
      <c r="AIE178" s="26"/>
      <c r="AIF178" s="26"/>
      <c r="AIG178" s="26"/>
      <c r="AIH178" s="26"/>
      <c r="AII178" s="26"/>
      <c r="AIJ178" s="26"/>
      <c r="AIK178" s="26"/>
      <c r="AIL178" s="26"/>
      <c r="AIM178" s="26"/>
      <c r="AIN178" s="26"/>
      <c r="AIO178" s="26"/>
      <c r="AIP178" s="26"/>
      <c r="AIQ178" s="26"/>
      <c r="AIR178" s="26"/>
      <c r="AIS178" s="26"/>
      <c r="AIT178" s="26"/>
      <c r="AIU178" s="26"/>
      <c r="AIV178" s="26"/>
      <c r="AIW178" s="26"/>
      <c r="AIX178" s="26"/>
      <c r="AIY178" s="26"/>
      <c r="AIZ178" s="26"/>
      <c r="AJA178" s="26"/>
      <c r="AJB178" s="26"/>
      <c r="AJC178" s="26"/>
      <c r="AJD178" s="26"/>
      <c r="AJE178" s="26"/>
      <c r="AJF178" s="26"/>
      <c r="AJG178" s="26"/>
      <c r="AJH178" s="26"/>
      <c r="AJI178" s="26"/>
      <c r="AJJ178" s="26"/>
      <c r="AJK178" s="26"/>
      <c r="AJL178" s="26"/>
      <c r="AJM178" s="26"/>
      <c r="AJN178" s="26"/>
      <c r="AJO178" s="26"/>
      <c r="AJP178" s="26"/>
      <c r="AJQ178" s="26"/>
      <c r="AJR178" s="26"/>
      <c r="AJS178" s="26"/>
      <c r="AJT178" s="26"/>
      <c r="AJU178" s="26"/>
      <c r="AJV178" s="26"/>
      <c r="AJW178" s="26"/>
      <c r="AJX178" s="26"/>
      <c r="AJY178" s="26"/>
      <c r="AJZ178" s="26"/>
      <c r="AKA178" s="26"/>
      <c r="AKB178" s="26"/>
      <c r="AKC178" s="26"/>
      <c r="AKD178" s="26"/>
      <c r="AKE178" s="26"/>
      <c r="AKF178" s="26"/>
      <c r="AKG178" s="26"/>
      <c r="AKH178" s="26"/>
      <c r="AKI178" s="26"/>
      <c r="AKJ178" s="26"/>
      <c r="AKK178" s="26"/>
      <c r="AKL178" s="26"/>
      <c r="AKM178" s="26"/>
      <c r="AKN178" s="26"/>
      <c r="AKO178" s="26"/>
      <c r="AKP178" s="26"/>
      <c r="AKQ178" s="26"/>
      <c r="AKR178" s="26"/>
      <c r="AKS178" s="26"/>
      <c r="AKT178" s="26"/>
      <c r="AKU178" s="26"/>
      <c r="AKV178" s="26"/>
      <c r="AKW178" s="26"/>
      <c r="AKX178" s="26"/>
      <c r="AKY178" s="26"/>
      <c r="AKZ178" s="26"/>
      <c r="ALA178" s="26"/>
      <c r="ALB178" s="26"/>
      <c r="ALC178" s="26"/>
      <c r="ALD178" s="26"/>
      <c r="ALE178" s="26"/>
      <c r="ALF178" s="26"/>
      <c r="ALG178" s="26"/>
      <c r="ALH178" s="26"/>
      <c r="ALI178" s="26"/>
      <c r="ALJ178" s="26"/>
      <c r="ALK178" s="26"/>
      <c r="ALL178" s="26"/>
      <c r="ALM178" s="26"/>
      <c r="ALN178" s="26"/>
      <c r="ALO178" s="26"/>
      <c r="ALP178" s="26"/>
      <c r="ALQ178" s="26"/>
      <c r="ALR178" s="26"/>
      <c r="ALS178" s="26"/>
      <c r="ALT178" s="26"/>
      <c r="ALU178" s="26"/>
      <c r="ALV178" s="26"/>
      <c r="ALW178" s="26"/>
      <c r="ALX178" s="26"/>
      <c r="ALY178" s="26"/>
      <c r="ALZ178" s="26"/>
      <c r="AMA178" s="26"/>
      <c r="AMB178" s="26"/>
      <c r="AMC178" s="26"/>
      <c r="AMD178" s="26"/>
      <c r="AME178" s="26"/>
      <c r="AMF178" s="26"/>
      <c r="AMH178" s="46"/>
    </row>
    <row r="179" spans="1:1022">
      <c r="A179" s="37"/>
      <c r="B179" s="55"/>
      <c r="C179" s="37"/>
      <c r="D179" s="37"/>
      <c r="E179" s="38"/>
      <c r="F179" s="37"/>
      <c r="G179" s="39"/>
      <c r="H179" s="39"/>
      <c r="I179" s="37"/>
      <c r="J179" s="40"/>
      <c r="K179" s="122"/>
      <c r="L179" s="59"/>
      <c r="M179" s="59"/>
      <c r="N179" s="97"/>
      <c r="O179" s="42"/>
      <c r="P179" s="61"/>
      <c r="Q179" s="88"/>
      <c r="R179" s="70"/>
      <c r="T179" s="26"/>
      <c r="U179" s="26"/>
      <c r="V179" s="26"/>
    </row>
    <row r="180" spans="1:1022">
      <c r="A180" s="15" t="s">
        <v>559</v>
      </c>
      <c r="B180" s="66" t="s">
        <v>560</v>
      </c>
      <c r="C180" s="66" t="s">
        <v>561</v>
      </c>
      <c r="D180" s="66"/>
      <c r="E180" s="105" t="s">
        <v>562</v>
      </c>
      <c r="F180" s="66" t="s">
        <v>563</v>
      </c>
      <c r="G180" s="90" t="s">
        <v>562</v>
      </c>
      <c r="H180" s="90">
        <v>1</v>
      </c>
      <c r="I180" s="66" t="s">
        <v>23</v>
      </c>
      <c r="J180" s="40">
        <f>$J$2*H180</f>
        <v>3050</v>
      </c>
      <c r="K180" s="32" t="s">
        <v>564</v>
      </c>
      <c r="L180" s="174">
        <v>42179</v>
      </c>
      <c r="M180" s="174" t="s">
        <v>126</v>
      </c>
      <c r="N180" s="175" t="s">
        <v>565</v>
      </c>
      <c r="O180" s="176"/>
      <c r="P180" s="50"/>
      <c r="Q180" s="88"/>
      <c r="R180" s="78"/>
    </row>
    <row r="181" spans="1:1022">
      <c r="A181" s="15"/>
      <c r="B181" s="66"/>
      <c r="C181" s="66"/>
      <c r="D181" s="66"/>
      <c r="E181" s="105"/>
      <c r="F181" s="66"/>
      <c r="G181" s="90"/>
      <c r="H181" s="90"/>
      <c r="I181" s="66"/>
      <c r="J181" s="40"/>
      <c r="K181" s="32"/>
      <c r="L181" s="174"/>
      <c r="M181" s="174"/>
      <c r="N181" s="177"/>
      <c r="O181" s="176"/>
      <c r="P181" s="50"/>
      <c r="Q181" s="88"/>
      <c r="R181" s="78"/>
    </row>
    <row r="182" spans="1:1022">
      <c r="A182" s="51" t="s">
        <v>107</v>
      </c>
      <c r="B182" s="51" t="s">
        <v>566</v>
      </c>
      <c r="C182" s="51" t="s">
        <v>567</v>
      </c>
      <c r="D182" s="51" t="s">
        <v>193</v>
      </c>
      <c r="E182" s="50" t="s">
        <v>568</v>
      </c>
      <c r="F182" s="51" t="s">
        <v>199</v>
      </c>
      <c r="G182" s="50" t="s">
        <v>569</v>
      </c>
      <c r="H182" s="50">
        <v>1</v>
      </c>
      <c r="I182" s="51" t="s">
        <v>23</v>
      </c>
      <c r="J182" s="40">
        <f>$J$2*H182</f>
        <v>3050</v>
      </c>
      <c r="K182" s="58" t="s">
        <v>570</v>
      </c>
      <c r="L182" s="59">
        <v>42241</v>
      </c>
      <c r="M182" s="59">
        <v>42293</v>
      </c>
      <c r="N182" s="97" t="s">
        <v>571</v>
      </c>
      <c r="O182" s="87"/>
      <c r="P182" s="61"/>
      <c r="Q182" s="88"/>
      <c r="R182" s="70"/>
      <c r="T182" s="26"/>
      <c r="U182" s="26"/>
      <c r="V182" s="26"/>
      <c r="AMH182" s="46"/>
    </row>
    <row r="183" spans="1:1022">
      <c r="A183" s="37" t="s">
        <v>107</v>
      </c>
      <c r="B183" s="54" t="s">
        <v>572</v>
      </c>
      <c r="C183" s="37" t="s">
        <v>573</v>
      </c>
      <c r="D183" s="37"/>
      <c r="E183" s="38" t="s">
        <v>574</v>
      </c>
      <c r="F183" s="37" t="s">
        <v>255</v>
      </c>
      <c r="G183" s="39" t="s">
        <v>574</v>
      </c>
      <c r="H183" s="39">
        <v>240</v>
      </c>
      <c r="I183" s="37" t="s">
        <v>256</v>
      </c>
      <c r="J183" s="40">
        <f>$J$2*H183</f>
        <v>732000</v>
      </c>
      <c r="K183" s="58" t="s">
        <v>257</v>
      </c>
      <c r="L183" s="59">
        <v>42195</v>
      </c>
      <c r="M183" s="59">
        <v>42251</v>
      </c>
      <c r="N183" s="97"/>
      <c r="O183" s="87"/>
      <c r="P183" s="61"/>
      <c r="Q183" s="88"/>
      <c r="R183" s="70"/>
      <c r="T183" s="26"/>
      <c r="U183" s="26"/>
      <c r="V183" s="26"/>
      <c r="AMH183" s="104"/>
    </row>
    <row r="184" spans="1:1022">
      <c r="A184" s="37"/>
      <c r="B184" s="54"/>
      <c r="C184" s="37"/>
      <c r="D184" s="37"/>
      <c r="E184" s="38"/>
      <c r="F184" s="37"/>
      <c r="G184" s="39"/>
      <c r="H184" s="39"/>
      <c r="I184" s="37"/>
      <c r="J184" s="40"/>
      <c r="K184" s="58"/>
      <c r="L184" s="59"/>
      <c r="M184" s="59"/>
      <c r="N184" s="97"/>
      <c r="O184" s="87"/>
      <c r="P184" s="61"/>
      <c r="Q184" s="88"/>
      <c r="R184" s="70"/>
      <c r="T184" s="26"/>
      <c r="U184" s="26"/>
      <c r="V184" s="26"/>
    </row>
    <row r="185" spans="1:1022">
      <c r="A185" s="15" t="s">
        <v>18</v>
      </c>
      <c r="B185" s="37" t="s">
        <v>575</v>
      </c>
      <c r="C185" s="37" t="s">
        <v>576</v>
      </c>
      <c r="D185" s="37"/>
      <c r="E185" s="38"/>
      <c r="F185" s="37" t="s">
        <v>577</v>
      </c>
      <c r="G185" s="90" t="s">
        <v>578</v>
      </c>
      <c r="H185" s="39">
        <v>1</v>
      </c>
      <c r="I185" s="37" t="s">
        <v>23</v>
      </c>
      <c r="J185" s="40">
        <f>$J$2*H185</f>
        <v>3050</v>
      </c>
      <c r="K185" s="169" t="s">
        <v>579</v>
      </c>
      <c r="L185" s="41">
        <v>42195</v>
      </c>
      <c r="M185" s="41">
        <v>42250</v>
      </c>
      <c r="N185" s="89" t="s">
        <v>580</v>
      </c>
      <c r="O185" s="42"/>
      <c r="P185" s="50"/>
      <c r="Q185" s="120"/>
      <c r="R185" s="78"/>
      <c r="S185" s="26"/>
      <c r="AMH185" s="46"/>
    </row>
    <row r="186" spans="1:1022">
      <c r="A186" s="15"/>
      <c r="B186" s="37"/>
      <c r="C186" s="37"/>
      <c r="D186" s="37"/>
      <c r="E186" s="38"/>
      <c r="F186" s="37"/>
      <c r="G186" s="90"/>
      <c r="H186" s="39"/>
      <c r="I186" s="37"/>
      <c r="J186" s="40"/>
      <c r="K186" s="169"/>
      <c r="L186" s="41"/>
      <c r="M186" s="41"/>
      <c r="N186" s="89"/>
      <c r="O186" s="42"/>
      <c r="P186" s="50"/>
      <c r="Q186" s="120"/>
      <c r="R186" s="78"/>
      <c r="S186" s="26"/>
      <c r="AMH186" s="46"/>
    </row>
    <row r="187" spans="1:1022">
      <c r="A187" s="15" t="s">
        <v>121</v>
      </c>
      <c r="B187" s="178" t="s">
        <v>581</v>
      </c>
      <c r="C187" s="15" t="s">
        <v>582</v>
      </c>
      <c r="D187" s="179"/>
      <c r="E187" s="180" t="s">
        <v>583</v>
      </c>
      <c r="F187" s="37" t="s">
        <v>465</v>
      </c>
      <c r="G187" s="39"/>
      <c r="H187" s="39">
        <f>1/86</f>
        <v>1.1627906976744186E-2</v>
      </c>
      <c r="I187" s="37" t="s">
        <v>23</v>
      </c>
      <c r="J187" s="40">
        <f>$J$2*H187</f>
        <v>35.465116279069768</v>
      </c>
      <c r="K187" s="169" t="s">
        <v>467</v>
      </c>
      <c r="L187" s="41">
        <v>42185</v>
      </c>
      <c r="M187" s="41">
        <v>42246</v>
      </c>
      <c r="N187" s="84" t="s">
        <v>584</v>
      </c>
      <c r="O187" s="42"/>
      <c r="P187" s="50"/>
      <c r="Q187" s="120"/>
      <c r="R187" s="78"/>
      <c r="S187" s="26"/>
      <c r="AMH187" s="46"/>
    </row>
    <row r="188" spans="1:1022">
      <c r="A188" s="15" t="s">
        <v>121</v>
      </c>
      <c r="B188" s="178" t="s">
        <v>585</v>
      </c>
      <c r="C188" s="15" t="s">
        <v>586</v>
      </c>
      <c r="D188" s="46"/>
      <c r="E188" s="38" t="s">
        <v>587</v>
      </c>
      <c r="F188" s="37" t="s">
        <v>465</v>
      </c>
      <c r="G188" s="39"/>
      <c r="H188" s="39">
        <f>1/172</f>
        <v>5.8139534883720929E-3</v>
      </c>
      <c r="I188" s="37" t="s">
        <v>23</v>
      </c>
      <c r="J188" s="40">
        <f>$J$2*H188</f>
        <v>17.732558139534884</v>
      </c>
      <c r="K188" s="169" t="s">
        <v>467</v>
      </c>
      <c r="L188" s="41">
        <v>42185</v>
      </c>
      <c r="M188" s="41">
        <v>42246</v>
      </c>
      <c r="N188" s="84" t="s">
        <v>584</v>
      </c>
      <c r="O188" s="42"/>
      <c r="P188" s="50"/>
      <c r="Q188" s="120"/>
      <c r="R188" s="78"/>
      <c r="S188" s="26"/>
      <c r="AMH188" s="46"/>
    </row>
    <row r="189" spans="1:1022">
      <c r="A189" s="15"/>
      <c r="B189" s="37"/>
      <c r="C189" s="37"/>
      <c r="D189" s="37"/>
      <c r="E189" s="38"/>
      <c r="F189" s="37"/>
      <c r="G189" s="39"/>
      <c r="H189" s="39"/>
      <c r="I189" s="37"/>
      <c r="J189" s="40"/>
      <c r="K189" s="21"/>
      <c r="L189" s="41"/>
      <c r="M189" s="41"/>
      <c r="N189" s="47"/>
      <c r="O189" s="42"/>
      <c r="P189" s="50"/>
      <c r="Q189" s="26"/>
      <c r="R189" s="78"/>
      <c r="S189" s="26"/>
      <c r="T189" s="26"/>
      <c r="U189" s="26"/>
      <c r="V189" s="26"/>
    </row>
    <row r="190" spans="1:1022" ht="15">
      <c r="A190" s="181" t="s">
        <v>107</v>
      </c>
      <c r="B190" s="182" t="s">
        <v>588</v>
      </c>
      <c r="C190" s="182" t="s">
        <v>589</v>
      </c>
      <c r="D190" s="182"/>
      <c r="E190" s="183"/>
      <c r="F190" s="182" t="s">
        <v>28</v>
      </c>
      <c r="G190" s="184"/>
      <c r="H190" s="185">
        <v>1</v>
      </c>
      <c r="I190" s="182" t="s">
        <v>23</v>
      </c>
      <c r="J190" s="186">
        <f>$J$2*H190</f>
        <v>3050</v>
      </c>
      <c r="K190" s="187" t="s">
        <v>590</v>
      </c>
      <c r="L190" s="188"/>
      <c r="M190" s="188"/>
      <c r="N190" s="189"/>
      <c r="O190" s="190"/>
      <c r="P190" s="191"/>
      <c r="Q190" s="192"/>
      <c r="R190" s="193"/>
      <c r="S190" s="192"/>
      <c r="T190" s="192"/>
      <c r="U190" s="192"/>
      <c r="V190" s="192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4"/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194"/>
      <c r="CZ190" s="194"/>
      <c r="DA190" s="194"/>
      <c r="DB190" s="194"/>
      <c r="DC190" s="194"/>
      <c r="DD190" s="194"/>
      <c r="DE190" s="194"/>
      <c r="DF190" s="194"/>
      <c r="DG190" s="194"/>
      <c r="DH190" s="194"/>
      <c r="DI190" s="194"/>
      <c r="DJ190" s="194"/>
      <c r="DK190" s="194"/>
      <c r="DL190" s="194"/>
      <c r="DM190" s="194"/>
      <c r="DN190" s="194"/>
      <c r="DO190" s="194"/>
      <c r="DP190" s="194"/>
      <c r="DQ190" s="194"/>
      <c r="DR190" s="194"/>
      <c r="DS190" s="194"/>
      <c r="DT190" s="194"/>
      <c r="DU190" s="194"/>
      <c r="DV190" s="194"/>
      <c r="DW190" s="194"/>
      <c r="DX190" s="194"/>
      <c r="DY190" s="194"/>
      <c r="DZ190" s="194"/>
      <c r="EA190" s="194"/>
      <c r="EB190" s="194"/>
      <c r="EC190" s="194"/>
      <c r="ED190" s="194"/>
      <c r="EE190" s="194"/>
      <c r="EF190" s="194"/>
      <c r="EG190" s="194"/>
      <c r="EH190" s="194"/>
      <c r="EI190" s="194"/>
      <c r="EJ190" s="194"/>
      <c r="EK190" s="194"/>
      <c r="EL190" s="194"/>
      <c r="EM190" s="194"/>
      <c r="EN190" s="194"/>
      <c r="EO190" s="194"/>
      <c r="EP190" s="194"/>
      <c r="EQ190" s="194"/>
      <c r="ER190" s="194"/>
      <c r="ES190" s="194"/>
      <c r="ET190" s="194"/>
      <c r="EU190" s="194"/>
      <c r="EV190" s="194"/>
      <c r="EW190" s="194"/>
      <c r="EX190" s="194"/>
      <c r="EY190" s="194"/>
      <c r="EZ190" s="194"/>
      <c r="FA190" s="194"/>
      <c r="FB190" s="194"/>
      <c r="FC190" s="194"/>
      <c r="FD190" s="194"/>
      <c r="FE190" s="194"/>
      <c r="FF190" s="194"/>
      <c r="FG190" s="194"/>
      <c r="FH190" s="194"/>
      <c r="FI190" s="194"/>
      <c r="FJ190" s="194"/>
      <c r="FK190" s="194"/>
      <c r="FL190" s="194"/>
      <c r="FM190" s="194"/>
      <c r="FN190" s="194"/>
      <c r="FO190" s="194"/>
      <c r="FP190" s="194"/>
      <c r="FQ190" s="194"/>
      <c r="FR190" s="194"/>
      <c r="FS190" s="194"/>
      <c r="FT190" s="194"/>
      <c r="FU190" s="194"/>
      <c r="FV190" s="194"/>
      <c r="FW190" s="194"/>
      <c r="FX190" s="194"/>
      <c r="FY190" s="194"/>
      <c r="FZ190" s="194"/>
      <c r="GA190" s="194"/>
      <c r="GB190" s="194"/>
      <c r="GC190" s="194"/>
      <c r="GD190" s="194"/>
      <c r="GE190" s="194"/>
      <c r="GF190" s="194"/>
      <c r="GG190" s="194"/>
      <c r="GH190" s="194"/>
      <c r="GI190" s="194"/>
      <c r="GJ190" s="194"/>
      <c r="GK190" s="194"/>
      <c r="GL190" s="194"/>
      <c r="GM190" s="194"/>
      <c r="GN190" s="194"/>
      <c r="GO190" s="194"/>
      <c r="GP190" s="194"/>
      <c r="GQ190" s="194"/>
      <c r="GR190" s="194"/>
      <c r="GS190" s="194"/>
      <c r="GT190" s="194"/>
      <c r="GU190" s="194"/>
      <c r="GV190" s="194"/>
      <c r="GW190" s="194"/>
      <c r="GX190" s="194"/>
      <c r="GY190" s="194"/>
      <c r="GZ190" s="194"/>
      <c r="HA190" s="194"/>
      <c r="HB190" s="194"/>
      <c r="HC190" s="194"/>
      <c r="HD190" s="194"/>
      <c r="HE190" s="194"/>
      <c r="HF190" s="194"/>
      <c r="HG190" s="194"/>
      <c r="HH190" s="194"/>
      <c r="HI190" s="194"/>
      <c r="HJ190" s="194"/>
      <c r="HK190" s="194"/>
      <c r="HL190" s="194"/>
      <c r="HM190" s="194"/>
      <c r="HN190" s="194"/>
      <c r="HO190" s="194"/>
      <c r="HP190" s="194"/>
      <c r="HQ190" s="194"/>
      <c r="HR190" s="194"/>
      <c r="HS190" s="194"/>
      <c r="HT190" s="194"/>
      <c r="HU190" s="194"/>
      <c r="HV190" s="194"/>
      <c r="HW190" s="194"/>
      <c r="HX190" s="194"/>
      <c r="HY190" s="194"/>
      <c r="HZ190" s="194"/>
      <c r="IA190" s="194"/>
      <c r="IB190" s="194"/>
      <c r="IC190" s="194"/>
      <c r="ID190" s="194"/>
      <c r="IE190" s="194"/>
      <c r="IF190" s="194"/>
      <c r="IG190" s="194"/>
      <c r="IH190" s="194"/>
      <c r="II190" s="194"/>
      <c r="IJ190" s="194"/>
      <c r="IK190" s="194"/>
      <c r="IL190" s="194"/>
      <c r="IM190" s="194"/>
      <c r="IN190" s="194"/>
      <c r="IO190" s="194"/>
      <c r="IP190" s="194"/>
      <c r="IQ190" s="194"/>
      <c r="IR190" s="194"/>
      <c r="IS190" s="194"/>
      <c r="IT190" s="194"/>
      <c r="IU190" s="194"/>
      <c r="IV190" s="194"/>
      <c r="IW190" s="194"/>
      <c r="IX190" s="194"/>
      <c r="IY190" s="194"/>
      <c r="IZ190" s="194"/>
      <c r="JA190" s="194"/>
      <c r="JB190" s="194"/>
      <c r="JC190" s="194"/>
      <c r="JD190" s="194"/>
      <c r="JE190" s="194"/>
      <c r="JF190" s="194"/>
      <c r="JG190" s="194"/>
      <c r="JH190" s="194"/>
      <c r="JI190" s="194"/>
      <c r="JJ190" s="194"/>
      <c r="JK190" s="194"/>
      <c r="JL190" s="194"/>
      <c r="JM190" s="194"/>
      <c r="JN190" s="194"/>
      <c r="JO190" s="194"/>
      <c r="JP190" s="194"/>
      <c r="JQ190" s="194"/>
      <c r="JR190" s="194"/>
      <c r="JS190" s="194"/>
      <c r="JT190" s="194"/>
      <c r="JU190" s="194"/>
      <c r="JV190" s="194"/>
      <c r="JW190" s="194"/>
      <c r="JX190" s="194"/>
      <c r="JY190" s="194"/>
      <c r="JZ190" s="194"/>
      <c r="KA190" s="194"/>
      <c r="KB190" s="194"/>
      <c r="KC190" s="194"/>
      <c r="KD190" s="194"/>
      <c r="KE190" s="194"/>
      <c r="KF190" s="194"/>
      <c r="KG190" s="194"/>
      <c r="KH190" s="194"/>
      <c r="KI190" s="194"/>
      <c r="KJ190" s="194"/>
      <c r="KK190" s="194"/>
      <c r="KL190" s="194"/>
      <c r="KM190" s="194"/>
      <c r="KN190" s="194"/>
      <c r="KO190" s="194"/>
      <c r="KP190" s="194"/>
      <c r="KQ190" s="194"/>
      <c r="KR190" s="194"/>
      <c r="KS190" s="194"/>
      <c r="KT190" s="194"/>
      <c r="KU190" s="194"/>
      <c r="KV190" s="194"/>
      <c r="KW190" s="194"/>
      <c r="KX190" s="194"/>
      <c r="KY190" s="194"/>
      <c r="KZ190" s="194"/>
      <c r="LA190" s="194"/>
      <c r="LB190" s="194"/>
      <c r="LC190" s="194"/>
      <c r="LD190" s="194"/>
      <c r="LE190" s="194"/>
      <c r="LF190" s="194"/>
      <c r="LG190" s="194"/>
      <c r="LH190" s="194"/>
      <c r="LI190" s="194"/>
      <c r="LJ190" s="194"/>
      <c r="LK190" s="194"/>
      <c r="LL190" s="194"/>
      <c r="LM190" s="194"/>
      <c r="LN190" s="194"/>
      <c r="LO190" s="194"/>
      <c r="LP190" s="194"/>
      <c r="LQ190" s="194"/>
      <c r="LR190" s="194"/>
      <c r="LS190" s="194"/>
      <c r="LT190" s="194"/>
      <c r="LU190" s="194"/>
      <c r="LV190" s="194"/>
      <c r="LW190" s="194"/>
      <c r="LX190" s="194"/>
      <c r="LY190" s="194"/>
      <c r="LZ190" s="194"/>
      <c r="MA190" s="194"/>
      <c r="MB190" s="194"/>
      <c r="MC190" s="194"/>
      <c r="MD190" s="194"/>
      <c r="ME190" s="194"/>
      <c r="MF190" s="194"/>
      <c r="MG190" s="194"/>
      <c r="MH190" s="194"/>
      <c r="MI190" s="194"/>
      <c r="MJ190" s="194"/>
      <c r="MK190" s="194"/>
      <c r="ML190" s="194"/>
      <c r="MM190" s="194"/>
      <c r="MN190" s="194"/>
      <c r="MO190" s="194"/>
      <c r="MP190" s="194"/>
      <c r="MQ190" s="194"/>
      <c r="MR190" s="194"/>
      <c r="MS190" s="194"/>
      <c r="MT190" s="194"/>
      <c r="MU190" s="194"/>
      <c r="MV190" s="194"/>
      <c r="MW190" s="194"/>
      <c r="MX190" s="194"/>
      <c r="MY190" s="194"/>
      <c r="MZ190" s="194"/>
      <c r="NA190" s="194"/>
      <c r="NB190" s="194"/>
      <c r="NC190" s="194"/>
      <c r="ND190" s="194"/>
      <c r="NE190" s="194"/>
      <c r="NF190" s="194"/>
      <c r="NG190" s="194"/>
      <c r="NH190" s="194"/>
      <c r="NI190" s="194"/>
      <c r="NJ190" s="194"/>
      <c r="NK190" s="194"/>
      <c r="NL190" s="194"/>
      <c r="NM190" s="194"/>
      <c r="NN190" s="194"/>
      <c r="NO190" s="194"/>
      <c r="NP190" s="194"/>
      <c r="NQ190" s="194"/>
      <c r="NR190" s="194"/>
      <c r="NS190" s="194"/>
      <c r="NT190" s="194"/>
      <c r="NU190" s="194"/>
      <c r="NV190" s="194"/>
      <c r="NW190" s="194"/>
      <c r="NX190" s="194"/>
      <c r="NY190" s="194"/>
      <c r="NZ190" s="194"/>
      <c r="OA190" s="194"/>
      <c r="OB190" s="194"/>
      <c r="OC190" s="194"/>
      <c r="OD190" s="194"/>
      <c r="OE190" s="194"/>
      <c r="OF190" s="194"/>
      <c r="OG190" s="194"/>
      <c r="OH190" s="194"/>
      <c r="OI190" s="194"/>
      <c r="OJ190" s="194"/>
      <c r="OK190" s="194"/>
      <c r="OL190" s="194"/>
      <c r="OM190" s="194"/>
      <c r="ON190" s="194"/>
      <c r="OO190" s="194"/>
      <c r="OP190" s="194"/>
      <c r="OQ190" s="194"/>
      <c r="OR190" s="194"/>
      <c r="OS190" s="194"/>
      <c r="OT190" s="194"/>
      <c r="OU190" s="194"/>
      <c r="OV190" s="194"/>
      <c r="OW190" s="194"/>
      <c r="OX190" s="194"/>
      <c r="OY190" s="194"/>
      <c r="OZ190" s="194"/>
      <c r="PA190" s="194"/>
      <c r="PB190" s="194"/>
      <c r="PC190" s="194"/>
      <c r="PD190" s="194"/>
      <c r="PE190" s="194"/>
      <c r="PF190" s="194"/>
      <c r="PG190" s="194"/>
      <c r="PH190" s="194"/>
      <c r="PI190" s="194"/>
      <c r="PJ190" s="194"/>
      <c r="PK190" s="194"/>
      <c r="PL190" s="194"/>
      <c r="PM190" s="194"/>
      <c r="PN190" s="194"/>
      <c r="PO190" s="194"/>
      <c r="PP190" s="194"/>
      <c r="PQ190" s="194"/>
      <c r="PR190" s="194"/>
      <c r="PS190" s="194"/>
      <c r="PT190" s="194"/>
      <c r="PU190" s="194"/>
      <c r="PV190" s="194"/>
      <c r="PW190" s="194"/>
      <c r="PX190" s="194"/>
      <c r="PY190" s="194"/>
      <c r="PZ190" s="194"/>
      <c r="QA190" s="194"/>
      <c r="QB190" s="194"/>
      <c r="QC190" s="194"/>
      <c r="QD190" s="194"/>
      <c r="QE190" s="194"/>
      <c r="QF190" s="194"/>
      <c r="QG190" s="194"/>
      <c r="QH190" s="194"/>
      <c r="QI190" s="194"/>
      <c r="QJ190" s="194"/>
      <c r="QK190" s="194"/>
      <c r="QL190" s="194"/>
      <c r="QM190" s="194"/>
      <c r="QN190" s="194"/>
      <c r="QO190" s="194"/>
      <c r="QP190" s="194"/>
      <c r="QQ190" s="194"/>
      <c r="QR190" s="194"/>
      <c r="QS190" s="194"/>
      <c r="QT190" s="194"/>
      <c r="QU190" s="194"/>
      <c r="QV190" s="194"/>
      <c r="QW190" s="194"/>
      <c r="QX190" s="194"/>
      <c r="QY190" s="194"/>
      <c r="QZ190" s="194"/>
      <c r="RA190" s="194"/>
      <c r="RB190" s="194"/>
      <c r="RC190" s="194"/>
      <c r="RD190" s="194"/>
      <c r="RE190" s="194"/>
      <c r="RF190" s="194"/>
      <c r="RG190" s="194"/>
      <c r="RH190" s="194"/>
      <c r="RI190" s="194"/>
      <c r="RJ190" s="194"/>
      <c r="RK190" s="194"/>
      <c r="RL190" s="194"/>
      <c r="RM190" s="194"/>
      <c r="RN190" s="194"/>
      <c r="RO190" s="194"/>
      <c r="RP190" s="194"/>
      <c r="RQ190" s="194"/>
      <c r="RR190" s="194"/>
      <c r="RS190" s="194"/>
      <c r="RT190" s="194"/>
      <c r="RU190" s="194"/>
      <c r="RV190" s="194"/>
      <c r="RW190" s="194"/>
      <c r="RX190" s="194"/>
      <c r="RY190" s="194"/>
      <c r="RZ190" s="194"/>
      <c r="SA190" s="194"/>
      <c r="SB190" s="194"/>
      <c r="SC190" s="194"/>
      <c r="SD190" s="194"/>
      <c r="SE190" s="194"/>
      <c r="SF190" s="194"/>
      <c r="SG190" s="194"/>
      <c r="SH190" s="194"/>
      <c r="SI190" s="194"/>
      <c r="SJ190" s="194"/>
      <c r="SK190" s="194"/>
      <c r="SL190" s="194"/>
      <c r="SM190" s="194"/>
      <c r="SN190" s="194"/>
      <c r="SO190" s="194"/>
      <c r="SP190" s="194"/>
      <c r="SQ190" s="194"/>
      <c r="SR190" s="194"/>
      <c r="SS190" s="194"/>
      <c r="ST190" s="194"/>
      <c r="SU190" s="194"/>
      <c r="SV190" s="194"/>
      <c r="SW190" s="194"/>
      <c r="SX190" s="194"/>
      <c r="SY190" s="194"/>
      <c r="SZ190" s="194"/>
      <c r="TA190" s="194"/>
      <c r="TB190" s="194"/>
      <c r="TC190" s="194"/>
      <c r="TD190" s="194"/>
      <c r="TE190" s="194"/>
      <c r="TF190" s="194"/>
      <c r="TG190" s="194"/>
      <c r="TH190" s="194"/>
      <c r="TI190" s="194"/>
      <c r="TJ190" s="194"/>
      <c r="TK190" s="194"/>
      <c r="TL190" s="194"/>
      <c r="TM190" s="194"/>
      <c r="TN190" s="194"/>
      <c r="TO190" s="194"/>
      <c r="TP190" s="194"/>
      <c r="TQ190" s="194"/>
      <c r="TR190" s="194"/>
      <c r="TS190" s="194"/>
      <c r="TT190" s="194"/>
      <c r="TU190" s="194"/>
      <c r="TV190" s="194"/>
      <c r="TW190" s="194"/>
      <c r="TX190" s="194"/>
      <c r="TY190" s="194"/>
      <c r="TZ190" s="194"/>
      <c r="UA190" s="194"/>
      <c r="UB190" s="194"/>
      <c r="UC190" s="194"/>
      <c r="UD190" s="194"/>
      <c r="UE190" s="194"/>
      <c r="UF190" s="194"/>
      <c r="UG190" s="194"/>
      <c r="UH190" s="194"/>
      <c r="UI190" s="194"/>
      <c r="UJ190" s="194"/>
      <c r="UK190" s="194"/>
      <c r="UL190" s="194"/>
      <c r="UM190" s="194"/>
      <c r="UN190" s="194"/>
      <c r="UO190" s="194"/>
      <c r="UP190" s="194"/>
      <c r="UQ190" s="194"/>
      <c r="UR190" s="194"/>
      <c r="US190" s="194"/>
      <c r="UT190" s="194"/>
      <c r="UU190" s="194"/>
      <c r="UV190" s="194"/>
      <c r="UW190" s="194"/>
      <c r="UX190" s="194"/>
      <c r="UY190" s="194"/>
      <c r="UZ190" s="194"/>
      <c r="VA190" s="194"/>
      <c r="VB190" s="194"/>
      <c r="VC190" s="194"/>
      <c r="VD190" s="194"/>
      <c r="VE190" s="194"/>
      <c r="VF190" s="194"/>
      <c r="VG190" s="194"/>
      <c r="VH190" s="194"/>
      <c r="VI190" s="194"/>
      <c r="VJ190" s="194"/>
      <c r="VK190" s="194"/>
      <c r="VL190" s="194"/>
      <c r="VM190" s="194"/>
      <c r="VN190" s="194"/>
      <c r="VO190" s="194"/>
      <c r="VP190" s="194"/>
      <c r="VQ190" s="194"/>
      <c r="VR190" s="194"/>
      <c r="VS190" s="194"/>
      <c r="VT190" s="194"/>
      <c r="VU190" s="194"/>
      <c r="VV190" s="194"/>
      <c r="VW190" s="194"/>
      <c r="VX190" s="194"/>
      <c r="VY190" s="194"/>
      <c r="VZ190" s="194"/>
      <c r="WA190" s="194"/>
      <c r="WB190" s="194"/>
      <c r="WC190" s="194"/>
      <c r="WD190" s="194"/>
      <c r="WE190" s="194"/>
      <c r="WF190" s="194"/>
      <c r="WG190" s="194"/>
      <c r="WH190" s="194"/>
      <c r="WI190" s="194"/>
      <c r="WJ190" s="194"/>
      <c r="WK190" s="194"/>
      <c r="WL190" s="194"/>
      <c r="WM190" s="194"/>
      <c r="WN190" s="194"/>
      <c r="WO190" s="194"/>
      <c r="WP190" s="194"/>
      <c r="WQ190" s="194"/>
      <c r="WR190" s="194"/>
      <c r="WS190" s="194"/>
      <c r="WT190" s="194"/>
      <c r="WU190" s="194"/>
      <c r="WV190" s="194"/>
      <c r="WW190" s="194"/>
      <c r="WX190" s="194"/>
      <c r="WY190" s="194"/>
      <c r="WZ190" s="194"/>
      <c r="XA190" s="194"/>
      <c r="XB190" s="194"/>
      <c r="XC190" s="194"/>
      <c r="XD190" s="194"/>
      <c r="XE190" s="194"/>
      <c r="XF190" s="194"/>
      <c r="XG190" s="194"/>
      <c r="XH190" s="194"/>
      <c r="XI190" s="194"/>
      <c r="XJ190" s="194"/>
      <c r="XK190" s="194"/>
      <c r="XL190" s="194"/>
      <c r="XM190" s="194"/>
      <c r="XN190" s="194"/>
      <c r="XO190" s="194"/>
      <c r="XP190" s="194"/>
      <c r="XQ190" s="194"/>
      <c r="XR190" s="194"/>
      <c r="XS190" s="194"/>
      <c r="XT190" s="194"/>
      <c r="XU190" s="194"/>
      <c r="XV190" s="194"/>
      <c r="XW190" s="194"/>
      <c r="XX190" s="194"/>
      <c r="XY190" s="194"/>
      <c r="XZ190" s="194"/>
      <c r="YA190" s="194"/>
      <c r="YB190" s="194"/>
      <c r="YC190" s="194"/>
      <c r="YD190" s="194"/>
      <c r="YE190" s="194"/>
      <c r="YF190" s="194"/>
      <c r="YG190" s="194"/>
      <c r="YH190" s="194"/>
      <c r="YI190" s="194"/>
      <c r="YJ190" s="194"/>
      <c r="YK190" s="194"/>
      <c r="YL190" s="194"/>
      <c r="YM190" s="194"/>
      <c r="YN190" s="194"/>
      <c r="YO190" s="194"/>
      <c r="YP190" s="194"/>
      <c r="YQ190" s="194"/>
      <c r="YR190" s="194"/>
      <c r="YS190" s="194"/>
      <c r="YT190" s="194"/>
      <c r="YU190" s="194"/>
      <c r="YV190" s="194"/>
      <c r="YW190" s="194"/>
      <c r="YX190" s="194"/>
      <c r="YY190" s="194"/>
      <c r="YZ190" s="194"/>
      <c r="ZA190" s="194"/>
      <c r="ZB190" s="194"/>
      <c r="ZC190" s="194"/>
      <c r="ZD190" s="194"/>
      <c r="ZE190" s="194"/>
      <c r="ZF190" s="194"/>
      <c r="ZG190" s="194"/>
      <c r="ZH190" s="194"/>
      <c r="ZI190" s="194"/>
      <c r="ZJ190" s="194"/>
      <c r="ZK190" s="194"/>
      <c r="ZL190" s="194"/>
      <c r="ZM190" s="194"/>
      <c r="ZN190" s="194"/>
      <c r="ZO190" s="194"/>
      <c r="ZP190" s="194"/>
      <c r="ZQ190" s="194"/>
      <c r="ZR190" s="194"/>
      <c r="ZS190" s="194"/>
      <c r="ZT190" s="194"/>
      <c r="ZU190" s="194"/>
      <c r="ZV190" s="194"/>
      <c r="ZW190" s="194"/>
      <c r="ZX190" s="194"/>
      <c r="ZY190" s="194"/>
      <c r="ZZ190" s="194"/>
      <c r="AAA190" s="194"/>
      <c r="AAB190" s="194"/>
      <c r="AAC190" s="194"/>
      <c r="AAD190" s="194"/>
      <c r="AAE190" s="194"/>
      <c r="AAF190" s="194"/>
      <c r="AAG190" s="194"/>
      <c r="AAH190" s="194"/>
      <c r="AAI190" s="194"/>
      <c r="AAJ190" s="194"/>
      <c r="AAK190" s="194"/>
      <c r="AAL190" s="194"/>
      <c r="AAM190" s="194"/>
      <c r="AAN190" s="194"/>
      <c r="AAO190" s="194"/>
      <c r="AAP190" s="194"/>
      <c r="AAQ190" s="194"/>
      <c r="AAR190" s="194"/>
      <c r="AAS190" s="194"/>
      <c r="AAT190" s="194"/>
      <c r="AAU190" s="194"/>
      <c r="AAV190" s="194"/>
      <c r="AAW190" s="194"/>
      <c r="AAX190" s="194"/>
      <c r="AAY190" s="194"/>
      <c r="AAZ190" s="194"/>
      <c r="ABA190" s="194"/>
      <c r="ABB190" s="194"/>
      <c r="ABC190" s="194"/>
      <c r="ABD190" s="194"/>
      <c r="ABE190" s="194"/>
      <c r="ABF190" s="194"/>
      <c r="ABG190" s="194"/>
      <c r="ABH190" s="194"/>
      <c r="ABI190" s="194"/>
      <c r="ABJ190" s="194"/>
      <c r="ABK190" s="194"/>
      <c r="ABL190" s="194"/>
      <c r="ABM190" s="194"/>
      <c r="ABN190" s="194"/>
      <c r="ABO190" s="194"/>
      <c r="ABP190" s="194"/>
      <c r="ABQ190" s="194"/>
      <c r="ABR190" s="194"/>
      <c r="ABS190" s="194"/>
      <c r="ABT190" s="194"/>
      <c r="ABU190" s="194"/>
      <c r="ABV190" s="194"/>
      <c r="ABW190" s="194"/>
      <c r="ABX190" s="194"/>
      <c r="ABY190" s="194"/>
      <c r="ABZ190" s="194"/>
      <c r="ACA190" s="194"/>
      <c r="ACB190" s="194"/>
      <c r="ACC190" s="194"/>
      <c r="ACD190" s="194"/>
      <c r="ACE190" s="194"/>
      <c r="ACF190" s="194"/>
      <c r="ACG190" s="194"/>
      <c r="ACH190" s="194"/>
      <c r="ACI190" s="194"/>
      <c r="ACJ190" s="194"/>
      <c r="ACK190" s="194"/>
      <c r="ACL190" s="194"/>
      <c r="ACM190" s="194"/>
      <c r="ACN190" s="194"/>
      <c r="ACO190" s="194"/>
      <c r="ACP190" s="194"/>
      <c r="ACQ190" s="194"/>
      <c r="ACR190" s="194"/>
      <c r="ACS190" s="194"/>
      <c r="ACT190" s="194"/>
      <c r="ACU190" s="194"/>
      <c r="ACV190" s="194"/>
      <c r="ACW190" s="194"/>
      <c r="ACX190" s="194"/>
      <c r="ACY190" s="194"/>
      <c r="ACZ190" s="194"/>
      <c r="ADA190" s="194"/>
      <c r="ADB190" s="194"/>
      <c r="ADC190" s="194"/>
      <c r="ADD190" s="194"/>
      <c r="ADE190" s="194"/>
      <c r="ADF190" s="194"/>
      <c r="ADG190" s="194"/>
      <c r="ADH190" s="194"/>
      <c r="ADI190" s="194"/>
      <c r="ADJ190" s="194"/>
      <c r="ADK190" s="194"/>
      <c r="ADL190" s="194"/>
      <c r="ADM190" s="194"/>
      <c r="ADN190" s="194"/>
      <c r="ADO190" s="194"/>
      <c r="ADP190" s="194"/>
      <c r="ADQ190" s="194"/>
      <c r="ADR190" s="194"/>
      <c r="ADS190" s="194"/>
      <c r="ADT190" s="194"/>
      <c r="ADU190" s="194"/>
      <c r="ADV190" s="194"/>
      <c r="ADW190" s="194"/>
      <c r="ADX190" s="194"/>
      <c r="ADY190" s="194"/>
      <c r="ADZ190" s="194"/>
      <c r="AEA190" s="194"/>
      <c r="AEB190" s="194"/>
      <c r="AEC190" s="194"/>
      <c r="AED190" s="194"/>
      <c r="AEE190" s="194"/>
      <c r="AEF190" s="194"/>
      <c r="AEG190" s="194"/>
      <c r="AEH190" s="194"/>
      <c r="AEI190" s="194"/>
      <c r="AEJ190" s="194"/>
      <c r="AEK190" s="194"/>
      <c r="AEL190" s="194"/>
      <c r="AEM190" s="194"/>
      <c r="AEN190" s="194"/>
      <c r="AEO190" s="194"/>
      <c r="AEP190" s="194"/>
      <c r="AEQ190" s="194"/>
      <c r="AER190" s="194"/>
      <c r="AES190" s="194"/>
      <c r="AET190" s="194"/>
      <c r="AEU190" s="194"/>
      <c r="AEV190" s="194"/>
      <c r="AEW190" s="194"/>
      <c r="AEX190" s="194"/>
      <c r="AEY190" s="194"/>
      <c r="AEZ190" s="194"/>
      <c r="AFA190" s="194"/>
      <c r="AFB190" s="194"/>
      <c r="AFC190" s="194"/>
      <c r="AFD190" s="194"/>
      <c r="AFE190" s="194"/>
      <c r="AFF190" s="194"/>
      <c r="AFG190" s="194"/>
      <c r="AFH190" s="194"/>
      <c r="AFI190" s="194"/>
      <c r="AFJ190" s="194"/>
      <c r="AFK190" s="194"/>
      <c r="AFL190" s="194"/>
      <c r="AFM190" s="194"/>
      <c r="AFN190" s="194"/>
      <c r="AFO190" s="194"/>
      <c r="AFP190" s="194"/>
      <c r="AFQ190" s="194"/>
      <c r="AFR190" s="194"/>
      <c r="AFS190" s="194"/>
      <c r="AFT190" s="194"/>
      <c r="AFU190" s="194"/>
      <c r="AFV190" s="194"/>
      <c r="AFW190" s="194"/>
      <c r="AFX190" s="194"/>
      <c r="AFY190" s="194"/>
      <c r="AFZ190" s="194"/>
      <c r="AGA190" s="194"/>
      <c r="AGB190" s="194"/>
      <c r="AGC190" s="194"/>
      <c r="AGD190" s="194"/>
      <c r="AGE190" s="194"/>
      <c r="AGF190" s="194"/>
      <c r="AGG190" s="194"/>
      <c r="AGH190" s="194"/>
      <c r="AGI190" s="194"/>
      <c r="AGJ190" s="194"/>
      <c r="AGK190" s="194"/>
      <c r="AGL190" s="194"/>
      <c r="AGM190" s="194"/>
      <c r="AGN190" s="194"/>
      <c r="AGO190" s="194"/>
      <c r="AGP190" s="194"/>
      <c r="AGQ190" s="194"/>
      <c r="AGR190" s="194"/>
      <c r="AGS190" s="194"/>
      <c r="AGT190" s="194"/>
      <c r="AGU190" s="194"/>
      <c r="AGV190" s="194"/>
      <c r="AGW190" s="194"/>
      <c r="AGX190" s="194"/>
      <c r="AGY190" s="194"/>
      <c r="AGZ190" s="194"/>
      <c r="AHA190" s="194"/>
      <c r="AHB190" s="194"/>
      <c r="AHC190" s="194"/>
      <c r="AHD190" s="194"/>
      <c r="AHE190" s="194"/>
      <c r="AHF190" s="194"/>
      <c r="AHG190" s="194"/>
      <c r="AHH190" s="194"/>
      <c r="AHI190" s="194"/>
      <c r="AHJ190" s="194"/>
      <c r="AHK190" s="194"/>
      <c r="AHL190" s="194"/>
      <c r="AHM190" s="194"/>
      <c r="AHN190" s="194"/>
      <c r="AHO190" s="194"/>
      <c r="AHP190" s="194"/>
      <c r="AHQ190" s="194"/>
      <c r="AHR190" s="194"/>
      <c r="AHS190" s="194"/>
      <c r="AHT190" s="194"/>
      <c r="AHU190" s="194"/>
      <c r="AHV190" s="194"/>
      <c r="AHW190" s="194"/>
      <c r="AHX190" s="194"/>
      <c r="AHY190" s="194"/>
      <c r="AHZ190" s="194"/>
      <c r="AIA190" s="194"/>
      <c r="AIB190" s="194"/>
      <c r="AIC190" s="194"/>
      <c r="AID190" s="194"/>
      <c r="AIE190" s="194"/>
      <c r="AIF190" s="194"/>
      <c r="AIG190" s="194"/>
      <c r="AIH190" s="194"/>
      <c r="AII190" s="194"/>
      <c r="AIJ190" s="194"/>
      <c r="AIK190" s="194"/>
      <c r="AIL190" s="194"/>
      <c r="AIM190" s="194"/>
      <c r="AIN190" s="194"/>
      <c r="AIO190" s="194"/>
      <c r="AIP190" s="194"/>
      <c r="AIQ190" s="194"/>
      <c r="AIR190" s="194"/>
      <c r="AIS190" s="194"/>
      <c r="AIT190" s="194"/>
      <c r="AIU190" s="194"/>
      <c r="AIV190" s="194"/>
      <c r="AIW190" s="194"/>
      <c r="AIX190" s="194"/>
      <c r="AIY190" s="194"/>
      <c r="AIZ190" s="194"/>
      <c r="AJA190" s="194"/>
      <c r="AJB190" s="194"/>
      <c r="AJC190" s="194"/>
      <c r="AJD190" s="194"/>
      <c r="AJE190" s="194"/>
      <c r="AJF190" s="194"/>
      <c r="AJG190" s="194"/>
      <c r="AJH190" s="194"/>
      <c r="AJI190" s="194"/>
      <c r="AJJ190" s="194"/>
      <c r="AJK190" s="194"/>
      <c r="AJL190" s="194"/>
      <c r="AJM190" s="194"/>
      <c r="AJN190" s="194"/>
      <c r="AJO190" s="194"/>
      <c r="AJP190" s="194"/>
      <c r="AJQ190" s="194"/>
      <c r="AJR190" s="194"/>
      <c r="AJS190" s="194"/>
      <c r="AJT190" s="194"/>
      <c r="AJU190" s="194"/>
      <c r="AJV190" s="194"/>
      <c r="AJW190" s="194"/>
      <c r="AJX190" s="194"/>
      <c r="AJY190" s="194"/>
      <c r="AJZ190" s="194"/>
      <c r="AKA190" s="194"/>
      <c r="AKB190" s="194"/>
      <c r="AKC190" s="194"/>
      <c r="AKD190" s="194"/>
      <c r="AKE190" s="194"/>
      <c r="AKF190" s="194"/>
      <c r="AKG190" s="194"/>
      <c r="AKH190" s="194"/>
      <c r="AKI190" s="194"/>
      <c r="AKJ190" s="194"/>
      <c r="AKK190" s="194"/>
      <c r="AKL190" s="194"/>
      <c r="AKM190" s="194"/>
      <c r="AKN190" s="194"/>
      <c r="AKO190" s="194"/>
      <c r="AKP190" s="194"/>
      <c r="AKQ190" s="194"/>
      <c r="AKR190" s="194"/>
      <c r="AKS190" s="194"/>
      <c r="AKT190" s="194"/>
      <c r="AKU190" s="194"/>
      <c r="AKV190" s="194"/>
      <c r="AKW190" s="194"/>
      <c r="AKX190" s="194"/>
      <c r="AKY190" s="194"/>
      <c r="AKZ190" s="194"/>
      <c r="ALA190" s="194"/>
      <c r="ALB190" s="194"/>
      <c r="ALC190" s="194"/>
      <c r="ALD190" s="194"/>
      <c r="ALE190" s="194"/>
      <c r="ALF190" s="194"/>
      <c r="ALG190" s="194"/>
      <c r="ALH190" s="194"/>
      <c r="ALI190" s="194"/>
      <c r="ALJ190" s="194"/>
      <c r="ALK190" s="194"/>
      <c r="ALL190" s="194"/>
      <c r="ALM190" s="194"/>
      <c r="ALN190" s="194"/>
      <c r="ALO190" s="194"/>
      <c r="ALP190" s="194"/>
      <c r="ALQ190" s="194"/>
      <c r="ALR190" s="194"/>
      <c r="ALS190" s="194"/>
      <c r="ALT190" s="194"/>
      <c r="ALU190" s="194"/>
      <c r="ALV190" s="194"/>
      <c r="ALW190" s="194"/>
      <c r="ALX190" s="194"/>
      <c r="ALY190" s="194"/>
      <c r="ALZ190" s="194"/>
      <c r="AMA190" s="194"/>
      <c r="AMB190" s="194"/>
      <c r="AMC190" s="194"/>
      <c r="AMD190" s="194"/>
      <c r="AME190" s="194"/>
      <c r="AMF190" s="194"/>
      <c r="AMG190" s="195"/>
      <c r="AMH190" s="195"/>
    </row>
    <row r="191" spans="1:1022">
      <c r="A191" s="15"/>
      <c r="B191" s="37"/>
      <c r="C191" s="37"/>
      <c r="D191" s="37"/>
      <c r="E191" s="38"/>
      <c r="F191" s="37"/>
      <c r="G191" s="39"/>
      <c r="H191" s="39"/>
      <c r="I191" s="37"/>
      <c r="J191" s="40"/>
      <c r="K191" s="21"/>
      <c r="L191" s="41"/>
      <c r="M191" s="41"/>
      <c r="N191" s="47"/>
      <c r="O191" s="42"/>
      <c r="P191" s="50"/>
      <c r="Q191" s="26"/>
      <c r="R191" s="78"/>
      <c r="S191" s="26"/>
    </row>
    <row r="192" spans="1:1022">
      <c r="A192" s="51" t="s">
        <v>107</v>
      </c>
      <c r="B192" s="196" t="s">
        <v>591</v>
      </c>
      <c r="C192" s="197" t="s">
        <v>592</v>
      </c>
      <c r="D192" s="197"/>
      <c r="E192" s="198"/>
      <c r="F192" s="197" t="s">
        <v>593</v>
      </c>
      <c r="G192" s="199"/>
      <c r="H192" s="199">
        <v>1</v>
      </c>
      <c r="I192" s="197" t="s">
        <v>23</v>
      </c>
      <c r="J192" s="40">
        <f>$J$2*H192</f>
        <v>3050</v>
      </c>
      <c r="K192" s="32" t="s">
        <v>594</v>
      </c>
      <c r="L192" s="41">
        <v>42187</v>
      </c>
      <c r="M192" s="41">
        <v>42216</v>
      </c>
      <c r="N192" s="47" t="s">
        <v>398</v>
      </c>
      <c r="O192" s="42"/>
      <c r="P192" s="50"/>
      <c r="Q192" s="26"/>
      <c r="R192" s="78"/>
      <c r="S192" s="26"/>
      <c r="AMH192" s="46"/>
    </row>
    <row r="193" spans="1:1022">
      <c r="A193" s="28"/>
      <c r="B193" s="28"/>
      <c r="C193" s="28"/>
      <c r="D193" s="28"/>
      <c r="E193" s="200"/>
      <c r="F193" s="28"/>
      <c r="G193" s="28"/>
      <c r="H193" s="28"/>
      <c r="I193" s="28"/>
      <c r="J193" s="40"/>
      <c r="K193" s="32"/>
      <c r="L193" s="33"/>
      <c r="M193" s="33"/>
      <c r="N193" s="98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7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7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7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7"/>
      <c r="MV193" s="27"/>
      <c r="MW193" s="27"/>
      <c r="MX193" s="27"/>
      <c r="MY193" s="27"/>
      <c r="MZ193" s="27"/>
      <c r="NA193" s="27"/>
      <c r="NB193" s="27"/>
      <c r="NC193" s="27"/>
      <c r="ND193" s="27"/>
      <c r="NE193" s="27"/>
      <c r="NF193" s="27"/>
      <c r="NG193" s="27"/>
      <c r="NH193" s="27"/>
      <c r="NI193" s="27"/>
      <c r="NJ193" s="27"/>
      <c r="NK193" s="27"/>
      <c r="NL193" s="27"/>
      <c r="NM193" s="27"/>
      <c r="NN193" s="27"/>
      <c r="NO193" s="27"/>
      <c r="NP193" s="27"/>
      <c r="NQ193" s="27"/>
      <c r="NR193" s="27"/>
      <c r="NS193" s="27"/>
      <c r="NT193" s="27"/>
      <c r="NU193" s="27"/>
      <c r="NV193" s="27"/>
      <c r="NW193" s="27"/>
      <c r="NX193" s="27"/>
      <c r="NY193" s="27"/>
      <c r="NZ193" s="27"/>
      <c r="OA193" s="27"/>
      <c r="OB193" s="27"/>
      <c r="OC193" s="27"/>
      <c r="OD193" s="27"/>
      <c r="OE193" s="27"/>
      <c r="OF193" s="27"/>
      <c r="OG193" s="27"/>
      <c r="OH193" s="27"/>
      <c r="OI193" s="27"/>
      <c r="OJ193" s="27"/>
      <c r="OK193" s="27"/>
      <c r="OL193" s="27"/>
      <c r="OM193" s="27"/>
      <c r="ON193" s="27"/>
      <c r="OO193" s="27"/>
      <c r="OP193" s="27"/>
      <c r="OQ193" s="27"/>
      <c r="OR193" s="27"/>
      <c r="OS193" s="27"/>
      <c r="OT193" s="27"/>
      <c r="OU193" s="27"/>
      <c r="OV193" s="27"/>
      <c r="OW193" s="27"/>
      <c r="OX193" s="27"/>
      <c r="OY193" s="27"/>
      <c r="OZ193" s="27"/>
      <c r="PA193" s="27"/>
      <c r="PB193" s="27"/>
      <c r="PC193" s="27"/>
      <c r="PD193" s="27"/>
      <c r="PE193" s="27"/>
      <c r="PF193" s="27"/>
      <c r="PG193" s="27"/>
      <c r="PH193" s="27"/>
      <c r="PI193" s="27"/>
      <c r="PJ193" s="27"/>
      <c r="PK193" s="27"/>
      <c r="PL193" s="27"/>
      <c r="PM193" s="27"/>
      <c r="PN193" s="27"/>
      <c r="PO193" s="27"/>
      <c r="PP193" s="27"/>
      <c r="PQ193" s="27"/>
      <c r="PR193" s="27"/>
      <c r="PS193" s="27"/>
      <c r="PT193" s="27"/>
      <c r="PU193" s="27"/>
      <c r="PV193" s="27"/>
      <c r="PW193" s="27"/>
      <c r="PX193" s="27"/>
      <c r="PY193" s="27"/>
      <c r="PZ193" s="27"/>
      <c r="QA193" s="27"/>
      <c r="QB193" s="27"/>
      <c r="QC193" s="27"/>
      <c r="QD193" s="27"/>
      <c r="QE193" s="27"/>
      <c r="QF193" s="27"/>
      <c r="QG193" s="27"/>
      <c r="QH193" s="27"/>
      <c r="QI193" s="27"/>
      <c r="QJ193" s="27"/>
      <c r="QK193" s="27"/>
      <c r="QL193" s="27"/>
      <c r="QM193" s="27"/>
      <c r="QN193" s="27"/>
      <c r="QO193" s="27"/>
      <c r="QP193" s="27"/>
      <c r="QQ193" s="27"/>
      <c r="QR193" s="27"/>
      <c r="QS193" s="27"/>
      <c r="QT193" s="27"/>
      <c r="QU193" s="27"/>
      <c r="QV193" s="27"/>
      <c r="QW193" s="27"/>
      <c r="QX193" s="27"/>
      <c r="QY193" s="27"/>
      <c r="QZ193" s="27"/>
      <c r="RA193" s="27"/>
      <c r="RB193" s="27"/>
      <c r="RC193" s="27"/>
      <c r="RD193" s="27"/>
      <c r="RE193" s="27"/>
      <c r="RF193" s="27"/>
      <c r="RG193" s="27"/>
      <c r="RH193" s="27"/>
      <c r="RI193" s="27"/>
      <c r="RJ193" s="27"/>
      <c r="RK193" s="27"/>
      <c r="RL193" s="27"/>
      <c r="RM193" s="27"/>
      <c r="RN193" s="27"/>
      <c r="RO193" s="27"/>
      <c r="RP193" s="27"/>
      <c r="RQ193" s="27"/>
      <c r="RR193" s="27"/>
      <c r="RS193" s="27"/>
      <c r="RT193" s="27"/>
      <c r="RU193" s="27"/>
      <c r="RV193" s="27"/>
      <c r="RW193" s="27"/>
      <c r="RX193" s="27"/>
      <c r="RY193" s="27"/>
      <c r="RZ193" s="27"/>
      <c r="SA193" s="27"/>
      <c r="SB193" s="27"/>
      <c r="SC193" s="27"/>
      <c r="SD193" s="27"/>
      <c r="SE193" s="27"/>
      <c r="SF193" s="27"/>
      <c r="SG193" s="27"/>
      <c r="SH193" s="27"/>
      <c r="SI193" s="27"/>
      <c r="SJ193" s="27"/>
      <c r="SK193" s="27"/>
      <c r="SL193" s="27"/>
      <c r="SM193" s="27"/>
      <c r="SN193" s="27"/>
      <c r="SO193" s="27"/>
      <c r="SP193" s="27"/>
      <c r="SQ193" s="27"/>
      <c r="SR193" s="27"/>
      <c r="SS193" s="27"/>
      <c r="ST193" s="27"/>
      <c r="SU193" s="27"/>
      <c r="SV193" s="27"/>
      <c r="SW193" s="27"/>
      <c r="SX193" s="27"/>
      <c r="SY193" s="27"/>
      <c r="SZ193" s="27"/>
      <c r="TA193" s="27"/>
      <c r="TB193" s="27"/>
      <c r="TC193" s="27"/>
      <c r="TD193" s="27"/>
      <c r="TE193" s="27"/>
      <c r="TF193" s="27"/>
      <c r="TG193" s="27"/>
      <c r="TH193" s="27"/>
      <c r="TI193" s="27"/>
      <c r="TJ193" s="27"/>
      <c r="TK193" s="27"/>
      <c r="TL193" s="27"/>
      <c r="TM193" s="27"/>
      <c r="TN193" s="27"/>
      <c r="TO193" s="27"/>
      <c r="TP193" s="27"/>
      <c r="TQ193" s="27"/>
      <c r="TR193" s="27"/>
      <c r="TS193" s="27"/>
      <c r="TT193" s="27"/>
      <c r="TU193" s="27"/>
      <c r="TV193" s="27"/>
      <c r="TW193" s="27"/>
      <c r="TX193" s="27"/>
      <c r="TY193" s="27"/>
      <c r="TZ193" s="27"/>
      <c r="UA193" s="27"/>
      <c r="UB193" s="27"/>
      <c r="UC193" s="27"/>
      <c r="UD193" s="27"/>
      <c r="UE193" s="27"/>
      <c r="UF193" s="27"/>
      <c r="UG193" s="27"/>
      <c r="UH193" s="27"/>
      <c r="UI193" s="27"/>
      <c r="UJ193" s="27"/>
      <c r="UK193" s="27"/>
      <c r="UL193" s="27"/>
      <c r="UM193" s="27"/>
      <c r="UN193" s="27"/>
      <c r="UO193" s="27"/>
      <c r="UP193" s="27"/>
      <c r="UQ193" s="27"/>
      <c r="UR193" s="27"/>
      <c r="US193" s="27"/>
      <c r="UT193" s="27"/>
      <c r="UU193" s="27"/>
      <c r="UV193" s="27"/>
      <c r="UW193" s="27"/>
      <c r="UX193" s="27"/>
      <c r="UY193" s="27"/>
      <c r="UZ193" s="27"/>
      <c r="VA193" s="27"/>
      <c r="VB193" s="27"/>
      <c r="VC193" s="27"/>
      <c r="VD193" s="27"/>
      <c r="VE193" s="27"/>
      <c r="VF193" s="27"/>
      <c r="VG193" s="27"/>
      <c r="VH193" s="27"/>
      <c r="VI193" s="27"/>
      <c r="VJ193" s="27"/>
      <c r="VK193" s="27"/>
      <c r="VL193" s="27"/>
      <c r="VM193" s="27"/>
      <c r="VN193" s="27"/>
      <c r="VO193" s="27"/>
      <c r="VP193" s="27"/>
      <c r="VQ193" s="27"/>
      <c r="VR193" s="27"/>
      <c r="VS193" s="27"/>
      <c r="VT193" s="27"/>
      <c r="VU193" s="27"/>
      <c r="VV193" s="27"/>
      <c r="VW193" s="27"/>
      <c r="VX193" s="27"/>
      <c r="VY193" s="27"/>
      <c r="VZ193" s="27"/>
      <c r="WA193" s="27"/>
      <c r="WB193" s="27"/>
      <c r="WC193" s="27"/>
      <c r="WD193" s="27"/>
      <c r="WE193" s="27"/>
      <c r="WF193" s="27"/>
      <c r="WG193" s="27"/>
      <c r="WH193" s="27"/>
      <c r="WI193" s="27"/>
      <c r="WJ193" s="27"/>
      <c r="WK193" s="27"/>
      <c r="WL193" s="27"/>
      <c r="WM193" s="27"/>
      <c r="WN193" s="27"/>
      <c r="WO193" s="27"/>
      <c r="WP193" s="27"/>
      <c r="WQ193" s="27"/>
      <c r="WR193" s="27"/>
      <c r="WS193" s="27"/>
      <c r="WT193" s="27"/>
      <c r="WU193" s="27"/>
      <c r="WV193" s="27"/>
      <c r="WW193" s="27"/>
      <c r="WX193" s="27"/>
      <c r="WY193" s="27"/>
      <c r="WZ193" s="27"/>
      <c r="XA193" s="27"/>
      <c r="XB193" s="27"/>
      <c r="XC193" s="27"/>
      <c r="XD193" s="27"/>
      <c r="XE193" s="27"/>
      <c r="XF193" s="27"/>
      <c r="XG193" s="27"/>
      <c r="XH193" s="27"/>
      <c r="XI193" s="27"/>
      <c r="XJ193" s="27"/>
      <c r="XK193" s="27"/>
      <c r="XL193" s="27"/>
      <c r="XM193" s="27"/>
      <c r="XN193" s="27"/>
      <c r="XO193" s="27"/>
      <c r="XP193" s="27"/>
      <c r="XQ193" s="27"/>
      <c r="XR193" s="27"/>
      <c r="XS193" s="27"/>
      <c r="XT193" s="27"/>
      <c r="XU193" s="27"/>
      <c r="XV193" s="27"/>
      <c r="XW193" s="27"/>
      <c r="XX193" s="27"/>
      <c r="XY193" s="27"/>
      <c r="XZ193" s="27"/>
      <c r="YA193" s="27"/>
      <c r="YB193" s="27"/>
      <c r="YC193" s="27"/>
      <c r="YD193" s="27"/>
      <c r="YE193" s="27"/>
      <c r="YF193" s="27"/>
      <c r="YG193" s="27"/>
      <c r="YH193" s="27"/>
      <c r="YI193" s="27"/>
      <c r="YJ193" s="27"/>
      <c r="YK193" s="27"/>
      <c r="YL193" s="27"/>
      <c r="YM193" s="27"/>
      <c r="YN193" s="27"/>
      <c r="YO193" s="27"/>
      <c r="YP193" s="27"/>
      <c r="YQ193" s="27"/>
      <c r="YR193" s="27"/>
      <c r="YS193" s="27"/>
      <c r="YT193" s="27"/>
      <c r="YU193" s="27"/>
      <c r="YV193" s="27"/>
      <c r="YW193" s="27"/>
      <c r="YX193" s="27"/>
      <c r="YY193" s="27"/>
      <c r="YZ193" s="27"/>
      <c r="ZA193" s="27"/>
      <c r="ZB193" s="27"/>
      <c r="ZC193" s="27"/>
      <c r="ZD193" s="27"/>
      <c r="ZE193" s="27"/>
      <c r="ZF193" s="27"/>
      <c r="ZG193" s="27"/>
      <c r="ZH193" s="27"/>
      <c r="ZI193" s="27"/>
      <c r="ZJ193" s="27"/>
      <c r="ZK193" s="27"/>
      <c r="ZL193" s="27"/>
      <c r="ZM193" s="27"/>
      <c r="ZN193" s="27"/>
      <c r="ZO193" s="27"/>
      <c r="ZP193" s="27"/>
      <c r="ZQ193" s="27"/>
      <c r="ZR193" s="27"/>
      <c r="ZS193" s="27"/>
      <c r="ZT193" s="27"/>
      <c r="ZU193" s="27"/>
      <c r="ZV193" s="27"/>
      <c r="ZW193" s="27"/>
      <c r="ZX193" s="27"/>
      <c r="ZY193" s="27"/>
      <c r="ZZ193" s="27"/>
      <c r="AAA193" s="27"/>
      <c r="AAB193" s="27"/>
      <c r="AAC193" s="27"/>
      <c r="AAD193" s="27"/>
      <c r="AAE193" s="27"/>
      <c r="AAF193" s="27"/>
      <c r="AAG193" s="27"/>
      <c r="AAH193" s="27"/>
      <c r="AAI193" s="27"/>
      <c r="AAJ193" s="27"/>
      <c r="AAK193" s="27"/>
      <c r="AAL193" s="27"/>
      <c r="AAM193" s="27"/>
      <c r="AAN193" s="27"/>
      <c r="AAO193" s="27"/>
      <c r="AAP193" s="27"/>
      <c r="AAQ193" s="27"/>
      <c r="AAR193" s="27"/>
      <c r="AAS193" s="27"/>
      <c r="AAT193" s="27"/>
      <c r="AAU193" s="27"/>
      <c r="AAV193" s="27"/>
      <c r="AAW193" s="27"/>
      <c r="AAX193" s="27"/>
      <c r="AAY193" s="27"/>
      <c r="AAZ193" s="27"/>
      <c r="ABA193" s="27"/>
      <c r="ABB193" s="27"/>
      <c r="ABC193" s="27"/>
      <c r="ABD193" s="27"/>
      <c r="ABE193" s="27"/>
      <c r="ABF193" s="27"/>
      <c r="ABG193" s="27"/>
      <c r="ABH193" s="27"/>
      <c r="ABI193" s="27"/>
      <c r="ABJ193" s="27"/>
      <c r="ABK193" s="27"/>
      <c r="ABL193" s="27"/>
      <c r="ABM193" s="27"/>
      <c r="ABN193" s="27"/>
      <c r="ABO193" s="27"/>
      <c r="ABP193" s="27"/>
      <c r="ABQ193" s="27"/>
      <c r="ABR193" s="27"/>
      <c r="ABS193" s="27"/>
      <c r="ABT193" s="27"/>
      <c r="ABU193" s="27"/>
      <c r="ABV193" s="27"/>
      <c r="ABW193" s="27"/>
      <c r="ABX193" s="27"/>
      <c r="ABY193" s="27"/>
      <c r="ABZ193" s="27"/>
      <c r="ACA193" s="27"/>
      <c r="ACB193" s="27"/>
      <c r="ACC193" s="27"/>
      <c r="ACD193" s="27"/>
      <c r="ACE193" s="27"/>
      <c r="ACF193" s="27"/>
      <c r="ACG193" s="27"/>
      <c r="ACH193" s="27"/>
      <c r="ACI193" s="27"/>
      <c r="ACJ193" s="27"/>
      <c r="ACK193" s="27"/>
      <c r="ACL193" s="27"/>
      <c r="ACM193" s="27"/>
      <c r="ACN193" s="27"/>
      <c r="ACO193" s="27"/>
      <c r="ACP193" s="27"/>
      <c r="ACQ193" s="27"/>
      <c r="ACR193" s="27"/>
      <c r="ACS193" s="27"/>
      <c r="ACT193" s="27"/>
      <c r="ACU193" s="27"/>
      <c r="ACV193" s="27"/>
      <c r="ACW193" s="27"/>
      <c r="ACX193" s="27"/>
      <c r="ACY193" s="27"/>
      <c r="ACZ193" s="27"/>
      <c r="ADA193" s="27"/>
      <c r="ADB193" s="27"/>
      <c r="ADC193" s="27"/>
      <c r="ADD193" s="27"/>
      <c r="ADE193" s="27"/>
      <c r="ADF193" s="27"/>
      <c r="ADG193" s="27"/>
      <c r="ADH193" s="27"/>
      <c r="ADI193" s="27"/>
      <c r="ADJ193" s="27"/>
      <c r="ADK193" s="27"/>
      <c r="ADL193" s="27"/>
      <c r="ADM193" s="27"/>
      <c r="ADN193" s="27"/>
      <c r="ADO193" s="27"/>
      <c r="ADP193" s="27"/>
      <c r="ADQ193" s="27"/>
      <c r="ADR193" s="27"/>
      <c r="ADS193" s="27"/>
      <c r="ADT193" s="27"/>
      <c r="ADU193" s="27"/>
      <c r="ADV193" s="27"/>
      <c r="ADW193" s="27"/>
      <c r="ADX193" s="27"/>
      <c r="ADY193" s="27"/>
      <c r="ADZ193" s="27"/>
      <c r="AEA193" s="27"/>
      <c r="AEB193" s="27"/>
      <c r="AEC193" s="27"/>
      <c r="AED193" s="27"/>
      <c r="AEE193" s="27"/>
      <c r="AEF193" s="27"/>
      <c r="AEG193" s="27"/>
      <c r="AEH193" s="27"/>
      <c r="AEI193" s="27"/>
      <c r="AEJ193" s="27"/>
      <c r="AEK193" s="27"/>
      <c r="AEL193" s="27"/>
      <c r="AEM193" s="27"/>
      <c r="AEN193" s="27"/>
      <c r="AEO193" s="27"/>
      <c r="AEP193" s="27"/>
      <c r="AEQ193" s="27"/>
      <c r="AER193" s="27"/>
      <c r="AES193" s="27"/>
      <c r="AET193" s="27"/>
      <c r="AEU193" s="27"/>
      <c r="AEV193" s="27"/>
      <c r="AEW193" s="27"/>
      <c r="AEX193" s="27"/>
      <c r="AEY193" s="27"/>
      <c r="AEZ193" s="27"/>
      <c r="AFA193" s="27"/>
      <c r="AFB193" s="27"/>
      <c r="AFC193" s="27"/>
      <c r="AFD193" s="27"/>
      <c r="AFE193" s="27"/>
      <c r="AFF193" s="27"/>
      <c r="AFG193" s="27"/>
      <c r="AFH193" s="27"/>
      <c r="AFI193" s="27"/>
      <c r="AFJ193" s="27"/>
      <c r="AFK193" s="27"/>
      <c r="AFL193" s="27"/>
      <c r="AFM193" s="27"/>
      <c r="AFN193" s="27"/>
      <c r="AFO193" s="27"/>
      <c r="AFP193" s="27"/>
      <c r="AFQ193" s="27"/>
      <c r="AFR193" s="27"/>
      <c r="AFS193" s="27"/>
      <c r="AFT193" s="27"/>
      <c r="AFU193" s="27"/>
      <c r="AFV193" s="27"/>
      <c r="AFW193" s="27"/>
      <c r="AFX193" s="27"/>
      <c r="AFY193" s="27"/>
      <c r="AFZ193" s="27"/>
      <c r="AGA193" s="27"/>
      <c r="AGB193" s="27"/>
      <c r="AGC193" s="27"/>
      <c r="AGD193" s="27"/>
      <c r="AGE193" s="27"/>
      <c r="AGF193" s="27"/>
      <c r="AGG193" s="27"/>
      <c r="AGH193" s="27"/>
      <c r="AGI193" s="27"/>
      <c r="AGJ193" s="27"/>
      <c r="AGK193" s="27"/>
      <c r="AGL193" s="27"/>
      <c r="AGM193" s="27"/>
      <c r="AGN193" s="27"/>
      <c r="AGO193" s="27"/>
      <c r="AGP193" s="27"/>
      <c r="AGQ193" s="27"/>
      <c r="AGR193" s="27"/>
      <c r="AGS193" s="27"/>
      <c r="AGT193" s="27"/>
      <c r="AGU193" s="27"/>
      <c r="AGV193" s="27"/>
      <c r="AGW193" s="27"/>
      <c r="AGX193" s="27"/>
      <c r="AGY193" s="27"/>
      <c r="AGZ193" s="27"/>
      <c r="AHA193" s="27"/>
      <c r="AHB193" s="27"/>
      <c r="AHC193" s="27"/>
      <c r="AHD193" s="27"/>
      <c r="AHE193" s="27"/>
      <c r="AHF193" s="27"/>
      <c r="AHG193" s="27"/>
      <c r="AHH193" s="27"/>
      <c r="AHI193" s="27"/>
      <c r="AHJ193" s="27"/>
      <c r="AHK193" s="27"/>
      <c r="AHL193" s="27"/>
      <c r="AHM193" s="27"/>
      <c r="AHN193" s="27"/>
      <c r="AHO193" s="27"/>
      <c r="AHP193" s="27"/>
      <c r="AHQ193" s="27"/>
      <c r="AHR193" s="27"/>
      <c r="AHS193" s="27"/>
      <c r="AHT193" s="27"/>
      <c r="AHU193" s="27"/>
      <c r="AHV193" s="27"/>
      <c r="AHW193" s="27"/>
      <c r="AHX193" s="27"/>
      <c r="AHY193" s="27"/>
      <c r="AHZ193" s="27"/>
      <c r="AIA193" s="27"/>
      <c r="AIB193" s="27"/>
      <c r="AIC193" s="27"/>
      <c r="AID193" s="27"/>
      <c r="AIE193" s="27"/>
      <c r="AIF193" s="27"/>
      <c r="AIG193" s="27"/>
      <c r="AIH193" s="27"/>
      <c r="AII193" s="27"/>
      <c r="AIJ193" s="27"/>
      <c r="AIK193" s="27"/>
      <c r="AIL193" s="27"/>
      <c r="AIM193" s="27"/>
      <c r="AIN193" s="27"/>
      <c r="AIO193" s="27"/>
      <c r="AIP193" s="27"/>
      <c r="AIQ193" s="27"/>
      <c r="AIR193" s="27"/>
      <c r="AIS193" s="27"/>
      <c r="AIT193" s="27"/>
      <c r="AIU193" s="27"/>
      <c r="AIV193" s="27"/>
      <c r="AIW193" s="27"/>
      <c r="AIX193" s="27"/>
      <c r="AIY193" s="27"/>
      <c r="AIZ193" s="27"/>
      <c r="AJA193" s="27"/>
      <c r="AJB193" s="27"/>
      <c r="AJC193" s="27"/>
      <c r="AJD193" s="27"/>
      <c r="AJE193" s="27"/>
      <c r="AJF193" s="27"/>
      <c r="AJG193" s="27"/>
      <c r="AJH193" s="27"/>
      <c r="AJI193" s="27"/>
      <c r="AJJ193" s="27"/>
      <c r="AJK193" s="27"/>
      <c r="AJL193" s="27"/>
      <c r="AJM193" s="27"/>
      <c r="AJN193" s="27"/>
      <c r="AJO193" s="27"/>
      <c r="AJP193" s="27"/>
      <c r="AJQ193" s="27"/>
      <c r="AJR193" s="27"/>
      <c r="AJS193" s="27"/>
      <c r="AJT193" s="27"/>
      <c r="AJU193" s="27"/>
      <c r="AJV193" s="27"/>
      <c r="AJW193" s="27"/>
      <c r="AJX193" s="27"/>
      <c r="AJY193" s="27"/>
      <c r="AJZ193" s="27"/>
      <c r="AKA193" s="27"/>
      <c r="AKB193" s="27"/>
      <c r="AKC193" s="27"/>
      <c r="AKD193" s="27"/>
      <c r="AKE193" s="27"/>
      <c r="AKF193" s="27"/>
      <c r="AKG193" s="27"/>
      <c r="AKH193" s="27"/>
      <c r="AKI193" s="27"/>
      <c r="AKJ193" s="27"/>
      <c r="AKK193" s="27"/>
      <c r="AKL193" s="27"/>
      <c r="AKM193" s="27"/>
      <c r="AKN193" s="27"/>
      <c r="AKO193" s="27"/>
      <c r="AKP193" s="27"/>
      <c r="AKQ193" s="27"/>
      <c r="AKR193" s="27"/>
      <c r="AKS193" s="27"/>
      <c r="AKT193" s="27"/>
      <c r="AKU193" s="27"/>
      <c r="AKV193" s="27"/>
      <c r="AKW193" s="27"/>
      <c r="AKX193" s="27"/>
      <c r="AKY193" s="27"/>
      <c r="AKZ193" s="27"/>
      <c r="ALA193" s="27"/>
      <c r="ALB193" s="27"/>
      <c r="ALC193" s="27"/>
      <c r="ALD193" s="27"/>
      <c r="ALE193" s="27"/>
      <c r="ALF193" s="27"/>
      <c r="ALG193" s="27"/>
      <c r="ALH193" s="27"/>
      <c r="ALI193" s="27"/>
      <c r="ALJ193" s="27"/>
      <c r="ALK193" s="27"/>
      <c r="ALL193" s="27"/>
      <c r="ALM193" s="27"/>
      <c r="ALN193" s="27"/>
      <c r="ALO193" s="27"/>
      <c r="ALP193" s="27"/>
      <c r="ALQ193" s="27"/>
      <c r="ALR193" s="27"/>
      <c r="ALS193" s="27"/>
      <c r="ALT193" s="27"/>
      <c r="ALU193" s="27"/>
      <c r="ALV193" s="27"/>
      <c r="ALW193" s="27"/>
      <c r="ALX193" s="27"/>
      <c r="ALY193" s="27"/>
      <c r="ALZ193" s="27"/>
      <c r="AMA193" s="27"/>
      <c r="AMB193" s="27"/>
      <c r="AMC193" s="27"/>
      <c r="AMD193" s="27"/>
      <c r="AME193" s="27"/>
      <c r="AMF193" s="27"/>
    </row>
    <row r="194" spans="1:1022">
      <c r="A194" s="37" t="s">
        <v>143</v>
      </c>
      <c r="B194" s="37" t="s">
        <v>595</v>
      </c>
      <c r="C194" s="37" t="s">
        <v>596</v>
      </c>
      <c r="D194" s="37"/>
      <c r="E194" s="38" t="s">
        <v>597</v>
      </c>
      <c r="F194" s="37" t="s">
        <v>598</v>
      </c>
      <c r="G194" s="28" t="s">
        <v>599</v>
      </c>
      <c r="H194" s="39">
        <v>1</v>
      </c>
      <c r="I194" s="37" t="s">
        <v>23</v>
      </c>
      <c r="J194" s="40">
        <f>$J$2*H194</f>
        <v>3050</v>
      </c>
      <c r="K194" s="58" t="s">
        <v>600</v>
      </c>
      <c r="L194" s="59">
        <v>42194</v>
      </c>
      <c r="M194" s="22">
        <v>42268</v>
      </c>
      <c r="N194" s="86" t="s">
        <v>601</v>
      </c>
      <c r="O194" s="87"/>
      <c r="P194" s="50"/>
      <c r="Q194" s="88"/>
      <c r="R194" s="51"/>
      <c r="AMH194" s="27"/>
    </row>
    <row r="195" spans="1:1022">
      <c r="A195" s="37"/>
      <c r="B195" s="37"/>
      <c r="C195" s="37"/>
      <c r="D195" s="37"/>
      <c r="E195" s="38"/>
      <c r="F195" s="37"/>
      <c r="G195" s="28"/>
      <c r="H195" s="39"/>
      <c r="I195" s="37"/>
      <c r="J195" s="40"/>
      <c r="K195" s="58"/>
      <c r="L195" s="59"/>
      <c r="M195" s="22"/>
      <c r="N195" s="86"/>
      <c r="O195" s="87"/>
      <c r="P195" s="50"/>
      <c r="Q195" s="88"/>
      <c r="R195" s="51"/>
    </row>
    <row r="196" spans="1:1022" ht="15">
      <c r="A196" s="201" t="s">
        <v>121</v>
      </c>
      <c r="B196" s="202" t="s">
        <v>602</v>
      </c>
      <c r="C196" s="202" t="s">
        <v>603</v>
      </c>
      <c r="D196" s="202"/>
      <c r="E196" s="203"/>
      <c r="F196" s="202" t="s">
        <v>604</v>
      </c>
      <c r="G196" s="204"/>
      <c r="H196" s="204">
        <v>1</v>
      </c>
      <c r="I196" s="202" t="s">
        <v>23</v>
      </c>
      <c r="J196" s="205">
        <f>$J$2*H196</f>
        <v>3050</v>
      </c>
      <c r="K196" s="206" t="s">
        <v>605</v>
      </c>
      <c r="L196" s="207">
        <v>42209</v>
      </c>
      <c r="M196" s="207" t="s">
        <v>126</v>
      </c>
      <c r="N196" s="208" t="s">
        <v>606</v>
      </c>
      <c r="O196" s="209"/>
      <c r="P196" s="210"/>
      <c r="Q196" s="211"/>
      <c r="R196" s="212"/>
      <c r="S196" s="211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/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  <c r="BI196" s="213"/>
      <c r="BJ196" s="213"/>
      <c r="BK196" s="213"/>
      <c r="BL196" s="213"/>
      <c r="BM196" s="213"/>
      <c r="BN196" s="213"/>
      <c r="BO196" s="213"/>
      <c r="BP196" s="213"/>
      <c r="BQ196" s="213"/>
      <c r="BR196" s="213"/>
      <c r="BS196" s="213"/>
      <c r="BT196" s="213"/>
      <c r="BU196" s="213"/>
      <c r="BV196" s="213"/>
      <c r="BW196" s="213"/>
      <c r="BX196" s="213"/>
      <c r="BY196" s="213"/>
      <c r="BZ196" s="213"/>
      <c r="CA196" s="213"/>
      <c r="CB196" s="213"/>
      <c r="CC196" s="213"/>
      <c r="CD196" s="213"/>
      <c r="CE196" s="213"/>
      <c r="CF196" s="213"/>
      <c r="CG196" s="213"/>
      <c r="CH196" s="213"/>
      <c r="CI196" s="213"/>
      <c r="CJ196" s="213"/>
      <c r="CK196" s="213"/>
      <c r="CL196" s="213"/>
      <c r="CM196" s="213"/>
      <c r="CN196" s="213"/>
      <c r="CO196" s="213"/>
      <c r="CP196" s="213"/>
      <c r="CQ196" s="213"/>
      <c r="CR196" s="213"/>
      <c r="CS196" s="213"/>
      <c r="CT196" s="213"/>
      <c r="CU196" s="213"/>
      <c r="CV196" s="213"/>
      <c r="CW196" s="213"/>
      <c r="CX196" s="213"/>
      <c r="CY196" s="213"/>
      <c r="CZ196" s="213"/>
      <c r="DA196" s="213"/>
      <c r="DB196" s="213"/>
      <c r="DC196" s="213"/>
      <c r="DD196" s="213"/>
      <c r="DE196" s="213"/>
      <c r="DF196" s="213"/>
      <c r="DG196" s="213"/>
      <c r="DH196" s="213"/>
      <c r="DI196" s="213"/>
      <c r="DJ196" s="213"/>
      <c r="DK196" s="213"/>
      <c r="DL196" s="213"/>
      <c r="DM196" s="213"/>
      <c r="DN196" s="213"/>
      <c r="DO196" s="213"/>
      <c r="DP196" s="213"/>
      <c r="DQ196" s="213"/>
      <c r="DR196" s="213"/>
      <c r="DS196" s="213"/>
      <c r="DT196" s="213"/>
      <c r="DU196" s="213"/>
      <c r="DV196" s="213"/>
      <c r="DW196" s="213"/>
      <c r="DX196" s="213"/>
      <c r="DY196" s="213"/>
      <c r="DZ196" s="213"/>
      <c r="EA196" s="213"/>
      <c r="EB196" s="213"/>
      <c r="EC196" s="213"/>
      <c r="ED196" s="213"/>
      <c r="EE196" s="213"/>
      <c r="EF196" s="213"/>
      <c r="EG196" s="213"/>
      <c r="EH196" s="213"/>
      <c r="EI196" s="213"/>
      <c r="EJ196" s="213"/>
      <c r="EK196" s="213"/>
      <c r="EL196" s="213"/>
      <c r="EM196" s="213"/>
      <c r="EN196" s="213"/>
      <c r="EO196" s="213"/>
      <c r="EP196" s="213"/>
      <c r="EQ196" s="213"/>
      <c r="ER196" s="213"/>
      <c r="ES196" s="213"/>
      <c r="ET196" s="213"/>
      <c r="EU196" s="213"/>
      <c r="EV196" s="213"/>
      <c r="EW196" s="213"/>
      <c r="EX196" s="213"/>
      <c r="EY196" s="213"/>
      <c r="EZ196" s="213"/>
      <c r="FA196" s="213"/>
      <c r="FB196" s="213"/>
      <c r="FC196" s="213"/>
      <c r="FD196" s="213"/>
      <c r="FE196" s="213"/>
      <c r="FF196" s="213"/>
      <c r="FG196" s="213"/>
      <c r="FH196" s="213"/>
      <c r="FI196" s="213"/>
      <c r="FJ196" s="213"/>
      <c r="FK196" s="213"/>
      <c r="FL196" s="213"/>
      <c r="FM196" s="213"/>
      <c r="FN196" s="213"/>
      <c r="FO196" s="213"/>
      <c r="FP196" s="213"/>
      <c r="FQ196" s="213"/>
      <c r="FR196" s="213"/>
      <c r="FS196" s="213"/>
      <c r="FT196" s="213"/>
      <c r="FU196" s="213"/>
      <c r="FV196" s="213"/>
      <c r="FW196" s="213"/>
      <c r="FX196" s="213"/>
      <c r="FY196" s="213"/>
      <c r="FZ196" s="213"/>
      <c r="GA196" s="213"/>
      <c r="GB196" s="213"/>
      <c r="GC196" s="213"/>
      <c r="GD196" s="213"/>
      <c r="GE196" s="213"/>
      <c r="GF196" s="213"/>
      <c r="GG196" s="213"/>
      <c r="GH196" s="213"/>
      <c r="GI196" s="213"/>
      <c r="GJ196" s="213"/>
      <c r="GK196" s="213"/>
      <c r="GL196" s="213"/>
      <c r="GM196" s="213"/>
      <c r="GN196" s="213"/>
      <c r="GO196" s="213"/>
      <c r="GP196" s="213"/>
      <c r="GQ196" s="213"/>
      <c r="GR196" s="213"/>
      <c r="GS196" s="213"/>
      <c r="GT196" s="213"/>
      <c r="GU196" s="213"/>
      <c r="GV196" s="213"/>
      <c r="GW196" s="213"/>
      <c r="GX196" s="213"/>
      <c r="GY196" s="213"/>
      <c r="GZ196" s="213"/>
      <c r="HA196" s="213"/>
      <c r="HB196" s="213"/>
      <c r="HC196" s="213"/>
      <c r="HD196" s="213"/>
      <c r="HE196" s="213"/>
      <c r="HF196" s="213"/>
      <c r="HG196" s="213"/>
      <c r="HH196" s="213"/>
      <c r="HI196" s="213"/>
      <c r="HJ196" s="213"/>
      <c r="HK196" s="213"/>
      <c r="HL196" s="213"/>
      <c r="HM196" s="213"/>
      <c r="HN196" s="213"/>
      <c r="HO196" s="213"/>
      <c r="HP196" s="213"/>
      <c r="HQ196" s="213"/>
      <c r="HR196" s="213"/>
      <c r="HS196" s="213"/>
      <c r="HT196" s="213"/>
      <c r="HU196" s="213"/>
      <c r="HV196" s="213"/>
      <c r="HW196" s="213"/>
      <c r="HX196" s="213"/>
      <c r="HY196" s="213"/>
      <c r="HZ196" s="213"/>
      <c r="IA196" s="213"/>
      <c r="IB196" s="213"/>
      <c r="IC196" s="213"/>
      <c r="ID196" s="213"/>
      <c r="IE196" s="213"/>
      <c r="IF196" s="213"/>
      <c r="IG196" s="213"/>
      <c r="IH196" s="213"/>
      <c r="II196" s="213"/>
      <c r="IJ196" s="213"/>
      <c r="IK196" s="213"/>
      <c r="IL196" s="213"/>
      <c r="IM196" s="213"/>
      <c r="IN196" s="213"/>
      <c r="IO196" s="213"/>
      <c r="IP196" s="213"/>
      <c r="IQ196" s="213"/>
      <c r="IR196" s="213"/>
      <c r="IS196" s="213"/>
      <c r="IT196" s="213"/>
      <c r="IU196" s="213"/>
      <c r="IV196" s="213"/>
      <c r="IW196" s="213"/>
      <c r="IX196" s="213"/>
      <c r="IY196" s="213"/>
      <c r="IZ196" s="213"/>
      <c r="JA196" s="213"/>
      <c r="JB196" s="213"/>
      <c r="JC196" s="213"/>
      <c r="JD196" s="213"/>
      <c r="JE196" s="213"/>
      <c r="JF196" s="213"/>
      <c r="JG196" s="213"/>
      <c r="JH196" s="213"/>
      <c r="JI196" s="213"/>
      <c r="JJ196" s="213"/>
      <c r="JK196" s="213"/>
      <c r="JL196" s="213"/>
      <c r="JM196" s="213"/>
      <c r="JN196" s="213"/>
      <c r="JO196" s="213"/>
      <c r="JP196" s="213"/>
      <c r="JQ196" s="213"/>
      <c r="JR196" s="213"/>
      <c r="JS196" s="213"/>
      <c r="JT196" s="213"/>
      <c r="JU196" s="213"/>
      <c r="JV196" s="213"/>
      <c r="JW196" s="213"/>
      <c r="JX196" s="213"/>
      <c r="JY196" s="213"/>
      <c r="JZ196" s="213"/>
      <c r="KA196" s="213"/>
      <c r="KB196" s="213"/>
      <c r="KC196" s="213"/>
      <c r="KD196" s="213"/>
      <c r="KE196" s="213"/>
      <c r="KF196" s="213"/>
      <c r="KG196" s="213"/>
      <c r="KH196" s="213"/>
      <c r="KI196" s="213"/>
      <c r="KJ196" s="213"/>
      <c r="KK196" s="213"/>
      <c r="KL196" s="213"/>
      <c r="KM196" s="213"/>
      <c r="KN196" s="213"/>
      <c r="KO196" s="213"/>
      <c r="KP196" s="213"/>
      <c r="KQ196" s="213"/>
      <c r="KR196" s="213"/>
      <c r="KS196" s="213"/>
      <c r="KT196" s="213"/>
      <c r="KU196" s="213"/>
      <c r="KV196" s="213"/>
      <c r="KW196" s="213"/>
      <c r="KX196" s="213"/>
      <c r="KY196" s="213"/>
      <c r="KZ196" s="213"/>
      <c r="LA196" s="213"/>
      <c r="LB196" s="213"/>
      <c r="LC196" s="213"/>
      <c r="LD196" s="213"/>
      <c r="LE196" s="213"/>
      <c r="LF196" s="213"/>
      <c r="LG196" s="213"/>
      <c r="LH196" s="213"/>
      <c r="LI196" s="213"/>
      <c r="LJ196" s="213"/>
      <c r="LK196" s="213"/>
      <c r="LL196" s="213"/>
      <c r="LM196" s="213"/>
      <c r="LN196" s="213"/>
      <c r="LO196" s="213"/>
      <c r="LP196" s="213"/>
      <c r="LQ196" s="213"/>
      <c r="LR196" s="213"/>
      <c r="LS196" s="213"/>
      <c r="LT196" s="213"/>
      <c r="LU196" s="213"/>
      <c r="LV196" s="213"/>
      <c r="LW196" s="213"/>
      <c r="LX196" s="213"/>
      <c r="LY196" s="213"/>
      <c r="LZ196" s="213"/>
      <c r="MA196" s="213"/>
      <c r="MB196" s="213"/>
      <c r="MC196" s="213"/>
      <c r="MD196" s="213"/>
      <c r="ME196" s="213"/>
      <c r="MF196" s="213"/>
      <c r="MG196" s="213"/>
      <c r="MH196" s="213"/>
      <c r="MI196" s="213"/>
      <c r="MJ196" s="213"/>
      <c r="MK196" s="213"/>
      <c r="ML196" s="213"/>
      <c r="MM196" s="213"/>
      <c r="MN196" s="213"/>
      <c r="MO196" s="213"/>
      <c r="MP196" s="213"/>
      <c r="MQ196" s="213"/>
      <c r="MR196" s="213"/>
      <c r="MS196" s="213"/>
      <c r="MT196" s="213"/>
      <c r="MU196" s="213"/>
      <c r="MV196" s="213"/>
      <c r="MW196" s="213"/>
      <c r="MX196" s="213"/>
      <c r="MY196" s="213"/>
      <c r="MZ196" s="213"/>
      <c r="NA196" s="213"/>
      <c r="NB196" s="213"/>
      <c r="NC196" s="213"/>
      <c r="ND196" s="213"/>
      <c r="NE196" s="213"/>
      <c r="NF196" s="213"/>
      <c r="NG196" s="213"/>
      <c r="NH196" s="213"/>
      <c r="NI196" s="213"/>
      <c r="NJ196" s="213"/>
      <c r="NK196" s="213"/>
      <c r="NL196" s="213"/>
      <c r="NM196" s="213"/>
      <c r="NN196" s="213"/>
      <c r="NO196" s="213"/>
      <c r="NP196" s="213"/>
      <c r="NQ196" s="213"/>
      <c r="NR196" s="213"/>
      <c r="NS196" s="213"/>
      <c r="NT196" s="213"/>
      <c r="NU196" s="213"/>
      <c r="NV196" s="213"/>
      <c r="NW196" s="213"/>
      <c r="NX196" s="213"/>
      <c r="NY196" s="213"/>
      <c r="NZ196" s="213"/>
      <c r="OA196" s="213"/>
      <c r="OB196" s="213"/>
      <c r="OC196" s="213"/>
      <c r="OD196" s="213"/>
      <c r="OE196" s="213"/>
      <c r="OF196" s="213"/>
      <c r="OG196" s="213"/>
      <c r="OH196" s="213"/>
      <c r="OI196" s="213"/>
      <c r="OJ196" s="213"/>
      <c r="OK196" s="213"/>
      <c r="OL196" s="213"/>
      <c r="OM196" s="213"/>
      <c r="ON196" s="213"/>
      <c r="OO196" s="213"/>
      <c r="OP196" s="213"/>
      <c r="OQ196" s="213"/>
      <c r="OR196" s="213"/>
      <c r="OS196" s="213"/>
      <c r="OT196" s="213"/>
      <c r="OU196" s="213"/>
      <c r="OV196" s="213"/>
      <c r="OW196" s="213"/>
      <c r="OX196" s="213"/>
      <c r="OY196" s="213"/>
      <c r="OZ196" s="213"/>
      <c r="PA196" s="213"/>
      <c r="PB196" s="213"/>
      <c r="PC196" s="213"/>
      <c r="PD196" s="213"/>
      <c r="PE196" s="213"/>
      <c r="PF196" s="213"/>
      <c r="PG196" s="213"/>
      <c r="PH196" s="213"/>
      <c r="PI196" s="213"/>
      <c r="PJ196" s="213"/>
      <c r="PK196" s="213"/>
      <c r="PL196" s="213"/>
      <c r="PM196" s="213"/>
      <c r="PN196" s="213"/>
      <c r="PO196" s="213"/>
      <c r="PP196" s="213"/>
      <c r="PQ196" s="213"/>
      <c r="PR196" s="213"/>
      <c r="PS196" s="213"/>
      <c r="PT196" s="213"/>
      <c r="PU196" s="213"/>
      <c r="PV196" s="213"/>
      <c r="PW196" s="213"/>
      <c r="PX196" s="213"/>
      <c r="PY196" s="213"/>
      <c r="PZ196" s="213"/>
      <c r="QA196" s="213"/>
      <c r="QB196" s="213"/>
      <c r="QC196" s="213"/>
      <c r="QD196" s="213"/>
      <c r="QE196" s="213"/>
      <c r="QF196" s="213"/>
      <c r="QG196" s="213"/>
      <c r="QH196" s="213"/>
      <c r="QI196" s="213"/>
      <c r="QJ196" s="213"/>
      <c r="QK196" s="213"/>
      <c r="QL196" s="213"/>
      <c r="QM196" s="213"/>
      <c r="QN196" s="213"/>
      <c r="QO196" s="213"/>
      <c r="QP196" s="213"/>
      <c r="QQ196" s="213"/>
      <c r="QR196" s="213"/>
      <c r="QS196" s="213"/>
      <c r="QT196" s="213"/>
      <c r="QU196" s="213"/>
      <c r="QV196" s="213"/>
      <c r="QW196" s="213"/>
      <c r="QX196" s="213"/>
      <c r="QY196" s="213"/>
      <c r="QZ196" s="213"/>
      <c r="RA196" s="213"/>
      <c r="RB196" s="213"/>
      <c r="RC196" s="213"/>
      <c r="RD196" s="213"/>
      <c r="RE196" s="213"/>
      <c r="RF196" s="213"/>
      <c r="RG196" s="213"/>
      <c r="RH196" s="213"/>
      <c r="RI196" s="213"/>
      <c r="RJ196" s="213"/>
      <c r="RK196" s="213"/>
      <c r="RL196" s="213"/>
      <c r="RM196" s="213"/>
      <c r="RN196" s="213"/>
      <c r="RO196" s="213"/>
      <c r="RP196" s="213"/>
      <c r="RQ196" s="213"/>
      <c r="RR196" s="213"/>
      <c r="RS196" s="213"/>
      <c r="RT196" s="213"/>
      <c r="RU196" s="213"/>
      <c r="RV196" s="213"/>
      <c r="RW196" s="213"/>
      <c r="RX196" s="213"/>
      <c r="RY196" s="213"/>
      <c r="RZ196" s="213"/>
      <c r="SA196" s="213"/>
      <c r="SB196" s="213"/>
      <c r="SC196" s="213"/>
      <c r="SD196" s="213"/>
      <c r="SE196" s="213"/>
      <c r="SF196" s="213"/>
      <c r="SG196" s="213"/>
      <c r="SH196" s="213"/>
      <c r="SI196" s="213"/>
      <c r="SJ196" s="213"/>
      <c r="SK196" s="213"/>
      <c r="SL196" s="213"/>
      <c r="SM196" s="213"/>
      <c r="SN196" s="213"/>
      <c r="SO196" s="213"/>
      <c r="SP196" s="213"/>
      <c r="SQ196" s="213"/>
      <c r="SR196" s="213"/>
      <c r="SS196" s="213"/>
      <c r="ST196" s="213"/>
      <c r="SU196" s="213"/>
      <c r="SV196" s="213"/>
      <c r="SW196" s="213"/>
      <c r="SX196" s="213"/>
      <c r="SY196" s="213"/>
      <c r="SZ196" s="213"/>
      <c r="TA196" s="213"/>
      <c r="TB196" s="213"/>
      <c r="TC196" s="213"/>
      <c r="TD196" s="213"/>
      <c r="TE196" s="213"/>
      <c r="TF196" s="213"/>
      <c r="TG196" s="213"/>
      <c r="TH196" s="213"/>
      <c r="TI196" s="213"/>
      <c r="TJ196" s="213"/>
      <c r="TK196" s="213"/>
      <c r="TL196" s="213"/>
      <c r="TM196" s="213"/>
      <c r="TN196" s="213"/>
      <c r="TO196" s="213"/>
      <c r="TP196" s="213"/>
      <c r="TQ196" s="213"/>
      <c r="TR196" s="213"/>
      <c r="TS196" s="213"/>
      <c r="TT196" s="213"/>
      <c r="TU196" s="213"/>
      <c r="TV196" s="213"/>
      <c r="TW196" s="213"/>
      <c r="TX196" s="213"/>
      <c r="TY196" s="213"/>
      <c r="TZ196" s="213"/>
      <c r="UA196" s="213"/>
      <c r="UB196" s="213"/>
      <c r="UC196" s="213"/>
      <c r="UD196" s="213"/>
      <c r="UE196" s="213"/>
      <c r="UF196" s="213"/>
      <c r="UG196" s="213"/>
      <c r="UH196" s="213"/>
      <c r="UI196" s="213"/>
      <c r="UJ196" s="213"/>
      <c r="UK196" s="213"/>
      <c r="UL196" s="213"/>
      <c r="UM196" s="213"/>
      <c r="UN196" s="213"/>
      <c r="UO196" s="213"/>
      <c r="UP196" s="213"/>
      <c r="UQ196" s="213"/>
      <c r="UR196" s="213"/>
      <c r="US196" s="213"/>
      <c r="UT196" s="213"/>
      <c r="UU196" s="213"/>
      <c r="UV196" s="213"/>
      <c r="UW196" s="213"/>
      <c r="UX196" s="213"/>
      <c r="UY196" s="213"/>
      <c r="UZ196" s="213"/>
      <c r="VA196" s="213"/>
      <c r="VB196" s="213"/>
      <c r="VC196" s="213"/>
      <c r="VD196" s="213"/>
      <c r="VE196" s="213"/>
      <c r="VF196" s="213"/>
      <c r="VG196" s="213"/>
      <c r="VH196" s="213"/>
      <c r="VI196" s="213"/>
      <c r="VJ196" s="213"/>
      <c r="VK196" s="213"/>
      <c r="VL196" s="213"/>
      <c r="VM196" s="213"/>
      <c r="VN196" s="213"/>
      <c r="VO196" s="213"/>
      <c r="VP196" s="213"/>
      <c r="VQ196" s="213"/>
      <c r="VR196" s="213"/>
      <c r="VS196" s="213"/>
      <c r="VT196" s="213"/>
      <c r="VU196" s="213"/>
      <c r="VV196" s="213"/>
      <c r="VW196" s="213"/>
      <c r="VX196" s="213"/>
      <c r="VY196" s="213"/>
      <c r="VZ196" s="213"/>
      <c r="WA196" s="213"/>
      <c r="WB196" s="213"/>
      <c r="WC196" s="213"/>
      <c r="WD196" s="213"/>
      <c r="WE196" s="213"/>
      <c r="WF196" s="213"/>
      <c r="WG196" s="213"/>
      <c r="WH196" s="213"/>
      <c r="WI196" s="213"/>
      <c r="WJ196" s="213"/>
      <c r="WK196" s="213"/>
      <c r="WL196" s="213"/>
      <c r="WM196" s="213"/>
      <c r="WN196" s="213"/>
      <c r="WO196" s="213"/>
      <c r="WP196" s="213"/>
      <c r="WQ196" s="213"/>
      <c r="WR196" s="213"/>
      <c r="WS196" s="213"/>
      <c r="WT196" s="213"/>
      <c r="WU196" s="213"/>
      <c r="WV196" s="213"/>
      <c r="WW196" s="213"/>
      <c r="WX196" s="213"/>
      <c r="WY196" s="213"/>
      <c r="WZ196" s="213"/>
      <c r="XA196" s="213"/>
      <c r="XB196" s="213"/>
      <c r="XC196" s="213"/>
      <c r="XD196" s="213"/>
      <c r="XE196" s="213"/>
      <c r="XF196" s="213"/>
      <c r="XG196" s="213"/>
      <c r="XH196" s="213"/>
      <c r="XI196" s="213"/>
      <c r="XJ196" s="213"/>
      <c r="XK196" s="213"/>
      <c r="XL196" s="213"/>
      <c r="XM196" s="213"/>
      <c r="XN196" s="213"/>
      <c r="XO196" s="213"/>
      <c r="XP196" s="213"/>
      <c r="XQ196" s="213"/>
      <c r="XR196" s="213"/>
      <c r="XS196" s="213"/>
      <c r="XT196" s="213"/>
      <c r="XU196" s="213"/>
      <c r="XV196" s="213"/>
      <c r="XW196" s="213"/>
      <c r="XX196" s="213"/>
      <c r="XY196" s="213"/>
      <c r="XZ196" s="213"/>
      <c r="YA196" s="213"/>
      <c r="YB196" s="213"/>
      <c r="YC196" s="213"/>
      <c r="YD196" s="213"/>
      <c r="YE196" s="213"/>
      <c r="YF196" s="213"/>
      <c r="YG196" s="213"/>
      <c r="YH196" s="213"/>
      <c r="YI196" s="213"/>
      <c r="YJ196" s="213"/>
      <c r="YK196" s="213"/>
      <c r="YL196" s="213"/>
      <c r="YM196" s="213"/>
      <c r="YN196" s="213"/>
      <c r="YO196" s="213"/>
      <c r="YP196" s="213"/>
      <c r="YQ196" s="213"/>
      <c r="YR196" s="213"/>
      <c r="YS196" s="213"/>
      <c r="YT196" s="213"/>
      <c r="YU196" s="213"/>
      <c r="YV196" s="213"/>
      <c r="YW196" s="213"/>
      <c r="YX196" s="213"/>
      <c r="YY196" s="213"/>
      <c r="YZ196" s="213"/>
      <c r="ZA196" s="213"/>
      <c r="ZB196" s="213"/>
      <c r="ZC196" s="213"/>
      <c r="ZD196" s="213"/>
      <c r="ZE196" s="213"/>
      <c r="ZF196" s="213"/>
      <c r="ZG196" s="213"/>
      <c r="ZH196" s="213"/>
      <c r="ZI196" s="213"/>
      <c r="ZJ196" s="213"/>
      <c r="ZK196" s="213"/>
      <c r="ZL196" s="213"/>
      <c r="ZM196" s="213"/>
      <c r="ZN196" s="213"/>
      <c r="ZO196" s="213"/>
      <c r="ZP196" s="213"/>
      <c r="ZQ196" s="213"/>
      <c r="ZR196" s="213"/>
      <c r="ZS196" s="213"/>
      <c r="ZT196" s="213"/>
      <c r="ZU196" s="213"/>
      <c r="ZV196" s="213"/>
      <c r="ZW196" s="213"/>
      <c r="ZX196" s="213"/>
      <c r="ZY196" s="213"/>
      <c r="ZZ196" s="213"/>
      <c r="AAA196" s="213"/>
      <c r="AAB196" s="213"/>
      <c r="AAC196" s="213"/>
      <c r="AAD196" s="213"/>
      <c r="AAE196" s="213"/>
      <c r="AAF196" s="213"/>
      <c r="AAG196" s="213"/>
      <c r="AAH196" s="213"/>
      <c r="AAI196" s="213"/>
      <c r="AAJ196" s="213"/>
      <c r="AAK196" s="213"/>
      <c r="AAL196" s="213"/>
      <c r="AAM196" s="213"/>
      <c r="AAN196" s="213"/>
      <c r="AAO196" s="213"/>
      <c r="AAP196" s="213"/>
      <c r="AAQ196" s="213"/>
      <c r="AAR196" s="213"/>
      <c r="AAS196" s="213"/>
      <c r="AAT196" s="213"/>
      <c r="AAU196" s="213"/>
      <c r="AAV196" s="213"/>
      <c r="AAW196" s="213"/>
      <c r="AAX196" s="213"/>
      <c r="AAY196" s="213"/>
      <c r="AAZ196" s="213"/>
      <c r="ABA196" s="213"/>
      <c r="ABB196" s="213"/>
      <c r="ABC196" s="213"/>
      <c r="ABD196" s="213"/>
      <c r="ABE196" s="213"/>
      <c r="ABF196" s="213"/>
      <c r="ABG196" s="213"/>
      <c r="ABH196" s="213"/>
      <c r="ABI196" s="213"/>
      <c r="ABJ196" s="213"/>
      <c r="ABK196" s="213"/>
      <c r="ABL196" s="213"/>
      <c r="ABM196" s="213"/>
      <c r="ABN196" s="213"/>
      <c r="ABO196" s="213"/>
      <c r="ABP196" s="213"/>
      <c r="ABQ196" s="213"/>
      <c r="ABR196" s="213"/>
      <c r="ABS196" s="213"/>
      <c r="ABT196" s="213"/>
      <c r="ABU196" s="213"/>
      <c r="ABV196" s="213"/>
      <c r="ABW196" s="213"/>
      <c r="ABX196" s="213"/>
      <c r="ABY196" s="213"/>
      <c r="ABZ196" s="213"/>
      <c r="ACA196" s="213"/>
      <c r="ACB196" s="213"/>
      <c r="ACC196" s="213"/>
      <c r="ACD196" s="213"/>
      <c r="ACE196" s="213"/>
      <c r="ACF196" s="213"/>
      <c r="ACG196" s="213"/>
      <c r="ACH196" s="213"/>
      <c r="ACI196" s="213"/>
      <c r="ACJ196" s="213"/>
      <c r="ACK196" s="213"/>
      <c r="ACL196" s="213"/>
      <c r="ACM196" s="213"/>
      <c r="ACN196" s="213"/>
      <c r="ACO196" s="213"/>
      <c r="ACP196" s="213"/>
      <c r="ACQ196" s="213"/>
      <c r="ACR196" s="213"/>
      <c r="ACS196" s="213"/>
      <c r="ACT196" s="213"/>
      <c r="ACU196" s="213"/>
      <c r="ACV196" s="213"/>
      <c r="ACW196" s="213"/>
      <c r="ACX196" s="213"/>
      <c r="ACY196" s="213"/>
      <c r="ACZ196" s="213"/>
      <c r="ADA196" s="213"/>
      <c r="ADB196" s="213"/>
      <c r="ADC196" s="213"/>
      <c r="ADD196" s="213"/>
      <c r="ADE196" s="213"/>
      <c r="ADF196" s="213"/>
      <c r="ADG196" s="213"/>
      <c r="ADH196" s="213"/>
      <c r="ADI196" s="213"/>
      <c r="ADJ196" s="213"/>
      <c r="ADK196" s="213"/>
      <c r="ADL196" s="213"/>
      <c r="ADM196" s="213"/>
      <c r="ADN196" s="213"/>
      <c r="ADO196" s="213"/>
      <c r="ADP196" s="213"/>
      <c r="ADQ196" s="213"/>
      <c r="ADR196" s="213"/>
      <c r="ADS196" s="213"/>
      <c r="ADT196" s="213"/>
      <c r="ADU196" s="213"/>
      <c r="ADV196" s="213"/>
      <c r="ADW196" s="213"/>
      <c r="ADX196" s="213"/>
      <c r="ADY196" s="213"/>
      <c r="ADZ196" s="213"/>
      <c r="AEA196" s="213"/>
      <c r="AEB196" s="213"/>
      <c r="AEC196" s="213"/>
      <c r="AED196" s="213"/>
      <c r="AEE196" s="213"/>
      <c r="AEF196" s="213"/>
      <c r="AEG196" s="213"/>
      <c r="AEH196" s="213"/>
      <c r="AEI196" s="213"/>
      <c r="AEJ196" s="213"/>
      <c r="AEK196" s="213"/>
      <c r="AEL196" s="213"/>
      <c r="AEM196" s="213"/>
      <c r="AEN196" s="213"/>
      <c r="AEO196" s="213"/>
      <c r="AEP196" s="213"/>
      <c r="AEQ196" s="213"/>
      <c r="AER196" s="213"/>
      <c r="AES196" s="213"/>
      <c r="AET196" s="213"/>
      <c r="AEU196" s="213"/>
      <c r="AEV196" s="213"/>
      <c r="AEW196" s="213"/>
      <c r="AEX196" s="213"/>
      <c r="AEY196" s="213"/>
      <c r="AEZ196" s="213"/>
      <c r="AFA196" s="213"/>
      <c r="AFB196" s="213"/>
      <c r="AFC196" s="213"/>
      <c r="AFD196" s="213"/>
      <c r="AFE196" s="213"/>
      <c r="AFF196" s="213"/>
      <c r="AFG196" s="213"/>
      <c r="AFH196" s="213"/>
      <c r="AFI196" s="213"/>
      <c r="AFJ196" s="213"/>
      <c r="AFK196" s="213"/>
      <c r="AFL196" s="213"/>
      <c r="AFM196" s="213"/>
      <c r="AFN196" s="213"/>
      <c r="AFO196" s="213"/>
      <c r="AFP196" s="213"/>
      <c r="AFQ196" s="213"/>
      <c r="AFR196" s="213"/>
      <c r="AFS196" s="213"/>
      <c r="AFT196" s="213"/>
      <c r="AFU196" s="213"/>
      <c r="AFV196" s="213"/>
      <c r="AFW196" s="213"/>
      <c r="AFX196" s="213"/>
      <c r="AFY196" s="213"/>
      <c r="AFZ196" s="213"/>
      <c r="AGA196" s="213"/>
      <c r="AGB196" s="213"/>
      <c r="AGC196" s="213"/>
      <c r="AGD196" s="213"/>
      <c r="AGE196" s="213"/>
      <c r="AGF196" s="213"/>
      <c r="AGG196" s="213"/>
      <c r="AGH196" s="213"/>
      <c r="AGI196" s="213"/>
      <c r="AGJ196" s="213"/>
      <c r="AGK196" s="213"/>
      <c r="AGL196" s="213"/>
      <c r="AGM196" s="213"/>
      <c r="AGN196" s="213"/>
      <c r="AGO196" s="213"/>
      <c r="AGP196" s="213"/>
      <c r="AGQ196" s="213"/>
      <c r="AGR196" s="213"/>
      <c r="AGS196" s="213"/>
      <c r="AGT196" s="213"/>
      <c r="AGU196" s="213"/>
      <c r="AGV196" s="213"/>
      <c r="AGW196" s="213"/>
      <c r="AGX196" s="213"/>
      <c r="AGY196" s="213"/>
      <c r="AGZ196" s="213"/>
      <c r="AHA196" s="213"/>
      <c r="AHB196" s="213"/>
      <c r="AHC196" s="213"/>
      <c r="AHD196" s="213"/>
      <c r="AHE196" s="213"/>
      <c r="AHF196" s="213"/>
      <c r="AHG196" s="213"/>
      <c r="AHH196" s="213"/>
      <c r="AHI196" s="213"/>
      <c r="AHJ196" s="213"/>
      <c r="AHK196" s="213"/>
      <c r="AHL196" s="213"/>
      <c r="AHM196" s="213"/>
      <c r="AHN196" s="213"/>
      <c r="AHO196" s="213"/>
      <c r="AHP196" s="213"/>
      <c r="AHQ196" s="213"/>
      <c r="AHR196" s="213"/>
      <c r="AHS196" s="213"/>
      <c r="AHT196" s="213"/>
      <c r="AHU196" s="213"/>
      <c r="AHV196" s="213"/>
      <c r="AHW196" s="213"/>
      <c r="AHX196" s="213"/>
      <c r="AHY196" s="213"/>
      <c r="AHZ196" s="213"/>
      <c r="AIA196" s="213"/>
      <c r="AIB196" s="213"/>
      <c r="AIC196" s="213"/>
      <c r="AID196" s="213"/>
      <c r="AIE196" s="213"/>
      <c r="AIF196" s="213"/>
      <c r="AIG196" s="213"/>
      <c r="AIH196" s="213"/>
      <c r="AII196" s="213"/>
      <c r="AIJ196" s="213"/>
      <c r="AIK196" s="213"/>
      <c r="AIL196" s="213"/>
      <c r="AIM196" s="213"/>
      <c r="AIN196" s="213"/>
      <c r="AIO196" s="213"/>
      <c r="AIP196" s="213"/>
      <c r="AIQ196" s="213"/>
      <c r="AIR196" s="213"/>
      <c r="AIS196" s="213"/>
      <c r="AIT196" s="213"/>
      <c r="AIU196" s="213"/>
      <c r="AIV196" s="213"/>
      <c r="AIW196" s="213"/>
      <c r="AIX196" s="213"/>
      <c r="AIY196" s="213"/>
      <c r="AIZ196" s="213"/>
      <c r="AJA196" s="213"/>
      <c r="AJB196" s="213"/>
      <c r="AJC196" s="213"/>
      <c r="AJD196" s="213"/>
      <c r="AJE196" s="213"/>
      <c r="AJF196" s="213"/>
      <c r="AJG196" s="213"/>
      <c r="AJH196" s="213"/>
      <c r="AJI196" s="213"/>
      <c r="AJJ196" s="213"/>
      <c r="AJK196" s="213"/>
      <c r="AJL196" s="213"/>
      <c r="AJM196" s="213"/>
      <c r="AJN196" s="213"/>
      <c r="AJO196" s="213"/>
      <c r="AJP196" s="213"/>
      <c r="AJQ196" s="213"/>
      <c r="AJR196" s="213"/>
      <c r="AJS196" s="213"/>
      <c r="AJT196" s="213"/>
      <c r="AJU196" s="213"/>
      <c r="AJV196" s="213"/>
      <c r="AJW196" s="213"/>
      <c r="AJX196" s="213"/>
      <c r="AJY196" s="213"/>
      <c r="AJZ196" s="213"/>
      <c r="AKA196" s="213"/>
      <c r="AKB196" s="213"/>
      <c r="AKC196" s="213"/>
      <c r="AKD196" s="213"/>
      <c r="AKE196" s="213"/>
      <c r="AKF196" s="213"/>
      <c r="AKG196" s="213"/>
      <c r="AKH196" s="213"/>
      <c r="AKI196" s="213"/>
      <c r="AKJ196" s="213"/>
      <c r="AKK196" s="213"/>
      <c r="AKL196" s="213"/>
      <c r="AKM196" s="213"/>
      <c r="AKN196" s="213"/>
      <c r="AKO196" s="213"/>
      <c r="AKP196" s="213"/>
      <c r="AKQ196" s="213"/>
      <c r="AKR196" s="213"/>
      <c r="AKS196" s="213"/>
      <c r="AKT196" s="213"/>
      <c r="AKU196" s="213"/>
      <c r="AKV196" s="213"/>
      <c r="AKW196" s="213"/>
      <c r="AKX196" s="213"/>
      <c r="AKY196" s="213"/>
      <c r="AKZ196" s="213"/>
      <c r="ALA196" s="213"/>
      <c r="ALB196" s="213"/>
      <c r="ALC196" s="213"/>
      <c r="ALD196" s="213"/>
      <c r="ALE196" s="213"/>
      <c r="ALF196" s="213"/>
      <c r="ALG196" s="213"/>
      <c r="ALH196" s="213"/>
      <c r="ALI196" s="213"/>
      <c r="ALJ196" s="213"/>
      <c r="ALK196" s="213"/>
      <c r="ALL196" s="213"/>
      <c r="ALM196" s="213"/>
      <c r="ALN196" s="213"/>
      <c r="ALO196" s="213"/>
      <c r="ALP196" s="213"/>
      <c r="ALQ196" s="213"/>
      <c r="ALR196" s="213"/>
      <c r="ALS196" s="213"/>
      <c r="ALT196" s="213"/>
      <c r="ALU196" s="213"/>
      <c r="ALV196" s="213"/>
      <c r="ALW196" s="213"/>
      <c r="ALX196" s="213"/>
      <c r="ALY196" s="213"/>
      <c r="ALZ196" s="213"/>
      <c r="AMA196" s="213"/>
      <c r="AMB196" s="213"/>
      <c r="AMC196" s="213"/>
      <c r="AMD196" s="213"/>
      <c r="AME196" s="213"/>
      <c r="AMF196" s="213"/>
      <c r="AMG196" s="211"/>
      <c r="AMH196" s="211"/>
    </row>
    <row r="197" spans="1:1022" ht="15">
      <c r="A197" s="201" t="s">
        <v>107</v>
      </c>
      <c r="B197" s="202" t="s">
        <v>607</v>
      </c>
      <c r="C197" s="202" t="s">
        <v>608</v>
      </c>
      <c r="D197" s="202"/>
      <c r="E197" s="203"/>
      <c r="F197" s="202" t="s">
        <v>604</v>
      </c>
      <c r="G197" s="204"/>
      <c r="H197" s="204">
        <v>1</v>
      </c>
      <c r="I197" s="202" t="s">
        <v>23</v>
      </c>
      <c r="J197" s="205">
        <f>$J$2*H197</f>
        <v>3050</v>
      </c>
      <c r="K197" s="206" t="s">
        <v>605</v>
      </c>
      <c r="L197" s="207">
        <v>42209</v>
      </c>
      <c r="M197" s="207" t="s">
        <v>126</v>
      </c>
      <c r="N197" s="208" t="s">
        <v>606</v>
      </c>
      <c r="O197" s="214"/>
      <c r="P197" s="215"/>
      <c r="Q197" s="213"/>
      <c r="R197" s="216"/>
      <c r="S197" s="213"/>
      <c r="T197" s="213"/>
      <c r="U197" s="213"/>
      <c r="V197" s="213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217"/>
      <c r="DF197" s="217"/>
      <c r="DG197" s="217"/>
      <c r="DH197" s="217"/>
      <c r="DI197" s="217"/>
      <c r="DJ197" s="217"/>
      <c r="DK197" s="217"/>
      <c r="DL197" s="217"/>
      <c r="DM197" s="217"/>
      <c r="DN197" s="217"/>
      <c r="DO197" s="217"/>
      <c r="DP197" s="217"/>
      <c r="DQ197" s="217"/>
      <c r="DR197" s="217"/>
      <c r="DS197" s="217"/>
      <c r="DT197" s="217"/>
      <c r="DU197" s="217"/>
      <c r="DV197" s="217"/>
      <c r="DW197" s="217"/>
      <c r="DX197" s="217"/>
      <c r="DY197" s="217"/>
      <c r="DZ197" s="217"/>
      <c r="EA197" s="217"/>
      <c r="EB197" s="217"/>
      <c r="EC197" s="217"/>
      <c r="ED197" s="217"/>
      <c r="EE197" s="217"/>
      <c r="EF197" s="217"/>
      <c r="EG197" s="217"/>
      <c r="EH197" s="217"/>
      <c r="EI197" s="217"/>
      <c r="EJ197" s="217"/>
      <c r="EK197" s="217"/>
      <c r="EL197" s="217"/>
      <c r="EM197" s="217"/>
      <c r="EN197" s="217"/>
      <c r="EO197" s="217"/>
      <c r="EP197" s="217"/>
      <c r="EQ197" s="217"/>
      <c r="ER197" s="217"/>
      <c r="ES197" s="217"/>
      <c r="ET197" s="217"/>
      <c r="EU197" s="217"/>
      <c r="EV197" s="217"/>
      <c r="EW197" s="217"/>
      <c r="EX197" s="217"/>
      <c r="EY197" s="217"/>
      <c r="EZ197" s="217"/>
      <c r="FA197" s="217"/>
      <c r="FB197" s="217"/>
      <c r="FC197" s="217"/>
      <c r="FD197" s="217"/>
      <c r="FE197" s="217"/>
      <c r="FF197" s="217"/>
      <c r="FG197" s="217"/>
      <c r="FH197" s="217"/>
      <c r="FI197" s="217"/>
      <c r="FJ197" s="217"/>
      <c r="FK197" s="217"/>
      <c r="FL197" s="217"/>
      <c r="FM197" s="217"/>
      <c r="FN197" s="217"/>
      <c r="FO197" s="217"/>
      <c r="FP197" s="217"/>
      <c r="FQ197" s="217"/>
      <c r="FR197" s="217"/>
      <c r="FS197" s="217"/>
      <c r="FT197" s="217"/>
      <c r="FU197" s="217"/>
      <c r="FV197" s="217"/>
      <c r="FW197" s="217"/>
      <c r="FX197" s="217"/>
      <c r="FY197" s="217"/>
      <c r="FZ197" s="217"/>
      <c r="GA197" s="217"/>
      <c r="GB197" s="217"/>
      <c r="GC197" s="217"/>
      <c r="GD197" s="217"/>
      <c r="GE197" s="217"/>
      <c r="GF197" s="217"/>
      <c r="GG197" s="217"/>
      <c r="GH197" s="217"/>
      <c r="GI197" s="217"/>
      <c r="GJ197" s="217"/>
      <c r="GK197" s="217"/>
      <c r="GL197" s="217"/>
      <c r="GM197" s="217"/>
      <c r="GN197" s="217"/>
      <c r="GO197" s="217"/>
      <c r="GP197" s="217"/>
      <c r="GQ197" s="217"/>
      <c r="GR197" s="217"/>
      <c r="GS197" s="217"/>
      <c r="GT197" s="217"/>
      <c r="GU197" s="217"/>
      <c r="GV197" s="217"/>
      <c r="GW197" s="217"/>
      <c r="GX197" s="217"/>
      <c r="GY197" s="217"/>
      <c r="GZ197" s="217"/>
      <c r="HA197" s="217"/>
      <c r="HB197" s="217"/>
      <c r="HC197" s="217"/>
      <c r="HD197" s="217"/>
      <c r="HE197" s="217"/>
      <c r="HF197" s="217"/>
      <c r="HG197" s="217"/>
      <c r="HH197" s="217"/>
      <c r="HI197" s="217"/>
      <c r="HJ197" s="217"/>
      <c r="HK197" s="217"/>
      <c r="HL197" s="217"/>
      <c r="HM197" s="217"/>
      <c r="HN197" s="217"/>
      <c r="HO197" s="217"/>
      <c r="HP197" s="217"/>
      <c r="HQ197" s="217"/>
      <c r="HR197" s="217"/>
      <c r="HS197" s="217"/>
      <c r="HT197" s="217"/>
      <c r="HU197" s="217"/>
      <c r="HV197" s="217"/>
      <c r="HW197" s="217"/>
      <c r="HX197" s="217"/>
      <c r="HY197" s="217"/>
      <c r="HZ197" s="217"/>
      <c r="IA197" s="217"/>
      <c r="IB197" s="217"/>
      <c r="IC197" s="217"/>
      <c r="ID197" s="217"/>
      <c r="IE197" s="217"/>
      <c r="IF197" s="217"/>
      <c r="IG197" s="217"/>
      <c r="IH197" s="217"/>
      <c r="II197" s="217"/>
      <c r="IJ197" s="217"/>
      <c r="IK197" s="217"/>
      <c r="IL197" s="217"/>
      <c r="IM197" s="217"/>
      <c r="IN197" s="217"/>
      <c r="IO197" s="217"/>
      <c r="IP197" s="217"/>
      <c r="IQ197" s="217"/>
      <c r="IR197" s="217"/>
      <c r="IS197" s="217"/>
      <c r="IT197" s="217"/>
      <c r="IU197" s="217"/>
      <c r="IV197" s="217"/>
      <c r="IW197" s="217"/>
      <c r="IX197" s="217"/>
      <c r="IY197" s="217"/>
      <c r="IZ197" s="217"/>
      <c r="JA197" s="217"/>
      <c r="JB197" s="217"/>
      <c r="JC197" s="217"/>
      <c r="JD197" s="217"/>
      <c r="JE197" s="217"/>
      <c r="JF197" s="217"/>
      <c r="JG197" s="217"/>
      <c r="JH197" s="217"/>
      <c r="JI197" s="217"/>
      <c r="JJ197" s="217"/>
      <c r="JK197" s="217"/>
      <c r="JL197" s="217"/>
      <c r="JM197" s="217"/>
      <c r="JN197" s="217"/>
      <c r="JO197" s="217"/>
      <c r="JP197" s="217"/>
      <c r="JQ197" s="217"/>
      <c r="JR197" s="217"/>
      <c r="JS197" s="217"/>
      <c r="JT197" s="217"/>
      <c r="JU197" s="217"/>
      <c r="JV197" s="217"/>
      <c r="JW197" s="217"/>
      <c r="JX197" s="217"/>
      <c r="JY197" s="217"/>
      <c r="JZ197" s="217"/>
      <c r="KA197" s="217"/>
      <c r="KB197" s="217"/>
      <c r="KC197" s="217"/>
      <c r="KD197" s="217"/>
      <c r="KE197" s="217"/>
      <c r="KF197" s="217"/>
      <c r="KG197" s="217"/>
      <c r="KH197" s="217"/>
      <c r="KI197" s="217"/>
      <c r="KJ197" s="217"/>
      <c r="KK197" s="217"/>
      <c r="KL197" s="217"/>
      <c r="KM197" s="217"/>
      <c r="KN197" s="217"/>
      <c r="KO197" s="217"/>
      <c r="KP197" s="217"/>
      <c r="KQ197" s="217"/>
      <c r="KR197" s="217"/>
      <c r="KS197" s="217"/>
      <c r="KT197" s="217"/>
      <c r="KU197" s="217"/>
      <c r="KV197" s="217"/>
      <c r="KW197" s="217"/>
      <c r="KX197" s="217"/>
      <c r="KY197" s="217"/>
      <c r="KZ197" s="217"/>
      <c r="LA197" s="217"/>
      <c r="LB197" s="217"/>
      <c r="LC197" s="217"/>
      <c r="LD197" s="217"/>
      <c r="LE197" s="217"/>
      <c r="LF197" s="217"/>
      <c r="LG197" s="217"/>
      <c r="LH197" s="217"/>
      <c r="LI197" s="217"/>
      <c r="LJ197" s="217"/>
      <c r="LK197" s="217"/>
      <c r="LL197" s="217"/>
      <c r="LM197" s="217"/>
      <c r="LN197" s="217"/>
      <c r="LO197" s="217"/>
      <c r="LP197" s="217"/>
      <c r="LQ197" s="217"/>
      <c r="LR197" s="217"/>
      <c r="LS197" s="217"/>
      <c r="LT197" s="217"/>
      <c r="LU197" s="217"/>
      <c r="LV197" s="217"/>
      <c r="LW197" s="217"/>
      <c r="LX197" s="217"/>
      <c r="LY197" s="217"/>
      <c r="LZ197" s="217"/>
      <c r="MA197" s="217"/>
      <c r="MB197" s="217"/>
      <c r="MC197" s="217"/>
      <c r="MD197" s="217"/>
      <c r="ME197" s="217"/>
      <c r="MF197" s="217"/>
      <c r="MG197" s="217"/>
      <c r="MH197" s="217"/>
      <c r="MI197" s="217"/>
      <c r="MJ197" s="217"/>
      <c r="MK197" s="217"/>
      <c r="ML197" s="217"/>
      <c r="MM197" s="217"/>
      <c r="MN197" s="217"/>
      <c r="MO197" s="217"/>
      <c r="MP197" s="217"/>
      <c r="MQ197" s="217"/>
      <c r="MR197" s="217"/>
      <c r="MS197" s="217"/>
      <c r="MT197" s="217"/>
      <c r="MU197" s="217"/>
      <c r="MV197" s="217"/>
      <c r="MW197" s="217"/>
      <c r="MX197" s="217"/>
      <c r="MY197" s="217"/>
      <c r="MZ197" s="217"/>
      <c r="NA197" s="217"/>
      <c r="NB197" s="217"/>
      <c r="NC197" s="217"/>
      <c r="ND197" s="217"/>
      <c r="NE197" s="217"/>
      <c r="NF197" s="217"/>
      <c r="NG197" s="217"/>
      <c r="NH197" s="217"/>
      <c r="NI197" s="217"/>
      <c r="NJ197" s="217"/>
      <c r="NK197" s="217"/>
      <c r="NL197" s="217"/>
      <c r="NM197" s="217"/>
      <c r="NN197" s="217"/>
      <c r="NO197" s="217"/>
      <c r="NP197" s="217"/>
      <c r="NQ197" s="217"/>
      <c r="NR197" s="217"/>
      <c r="NS197" s="217"/>
      <c r="NT197" s="217"/>
      <c r="NU197" s="217"/>
      <c r="NV197" s="217"/>
      <c r="NW197" s="217"/>
      <c r="NX197" s="217"/>
      <c r="NY197" s="217"/>
      <c r="NZ197" s="217"/>
      <c r="OA197" s="217"/>
      <c r="OB197" s="217"/>
      <c r="OC197" s="217"/>
      <c r="OD197" s="217"/>
      <c r="OE197" s="217"/>
      <c r="OF197" s="217"/>
      <c r="OG197" s="217"/>
      <c r="OH197" s="217"/>
      <c r="OI197" s="217"/>
      <c r="OJ197" s="217"/>
      <c r="OK197" s="217"/>
      <c r="OL197" s="217"/>
      <c r="OM197" s="217"/>
      <c r="ON197" s="217"/>
      <c r="OO197" s="217"/>
      <c r="OP197" s="217"/>
      <c r="OQ197" s="217"/>
      <c r="OR197" s="217"/>
      <c r="OS197" s="217"/>
      <c r="OT197" s="217"/>
      <c r="OU197" s="217"/>
      <c r="OV197" s="217"/>
      <c r="OW197" s="217"/>
      <c r="OX197" s="217"/>
      <c r="OY197" s="217"/>
      <c r="OZ197" s="217"/>
      <c r="PA197" s="217"/>
      <c r="PB197" s="217"/>
      <c r="PC197" s="217"/>
      <c r="PD197" s="217"/>
      <c r="PE197" s="217"/>
      <c r="PF197" s="217"/>
      <c r="PG197" s="217"/>
      <c r="PH197" s="217"/>
      <c r="PI197" s="217"/>
      <c r="PJ197" s="217"/>
      <c r="PK197" s="217"/>
      <c r="PL197" s="217"/>
      <c r="PM197" s="217"/>
      <c r="PN197" s="217"/>
      <c r="PO197" s="217"/>
      <c r="PP197" s="217"/>
      <c r="PQ197" s="217"/>
      <c r="PR197" s="217"/>
      <c r="PS197" s="217"/>
      <c r="PT197" s="217"/>
      <c r="PU197" s="217"/>
      <c r="PV197" s="217"/>
      <c r="PW197" s="217"/>
      <c r="PX197" s="217"/>
      <c r="PY197" s="217"/>
      <c r="PZ197" s="217"/>
      <c r="QA197" s="217"/>
      <c r="QB197" s="217"/>
      <c r="QC197" s="217"/>
      <c r="QD197" s="217"/>
      <c r="QE197" s="217"/>
      <c r="QF197" s="217"/>
      <c r="QG197" s="217"/>
      <c r="QH197" s="217"/>
      <c r="QI197" s="217"/>
      <c r="QJ197" s="217"/>
      <c r="QK197" s="217"/>
      <c r="QL197" s="217"/>
      <c r="QM197" s="217"/>
      <c r="QN197" s="217"/>
      <c r="QO197" s="217"/>
      <c r="QP197" s="217"/>
      <c r="QQ197" s="217"/>
      <c r="QR197" s="217"/>
      <c r="QS197" s="217"/>
      <c r="QT197" s="217"/>
      <c r="QU197" s="217"/>
      <c r="QV197" s="217"/>
      <c r="QW197" s="217"/>
      <c r="QX197" s="217"/>
      <c r="QY197" s="217"/>
      <c r="QZ197" s="217"/>
      <c r="RA197" s="217"/>
      <c r="RB197" s="217"/>
      <c r="RC197" s="217"/>
      <c r="RD197" s="217"/>
      <c r="RE197" s="217"/>
      <c r="RF197" s="217"/>
      <c r="RG197" s="217"/>
      <c r="RH197" s="217"/>
      <c r="RI197" s="217"/>
      <c r="RJ197" s="217"/>
      <c r="RK197" s="217"/>
      <c r="RL197" s="217"/>
      <c r="RM197" s="217"/>
      <c r="RN197" s="217"/>
      <c r="RO197" s="217"/>
      <c r="RP197" s="217"/>
      <c r="RQ197" s="217"/>
      <c r="RR197" s="217"/>
      <c r="RS197" s="217"/>
      <c r="RT197" s="217"/>
      <c r="RU197" s="217"/>
      <c r="RV197" s="217"/>
      <c r="RW197" s="217"/>
      <c r="RX197" s="217"/>
      <c r="RY197" s="217"/>
      <c r="RZ197" s="217"/>
      <c r="SA197" s="217"/>
      <c r="SB197" s="217"/>
      <c r="SC197" s="217"/>
      <c r="SD197" s="217"/>
      <c r="SE197" s="217"/>
      <c r="SF197" s="217"/>
      <c r="SG197" s="217"/>
      <c r="SH197" s="217"/>
      <c r="SI197" s="217"/>
      <c r="SJ197" s="217"/>
      <c r="SK197" s="217"/>
      <c r="SL197" s="217"/>
      <c r="SM197" s="217"/>
      <c r="SN197" s="217"/>
      <c r="SO197" s="217"/>
      <c r="SP197" s="217"/>
      <c r="SQ197" s="217"/>
      <c r="SR197" s="217"/>
      <c r="SS197" s="217"/>
      <c r="ST197" s="217"/>
      <c r="SU197" s="217"/>
      <c r="SV197" s="217"/>
      <c r="SW197" s="217"/>
      <c r="SX197" s="217"/>
      <c r="SY197" s="217"/>
      <c r="SZ197" s="217"/>
      <c r="TA197" s="217"/>
      <c r="TB197" s="217"/>
      <c r="TC197" s="217"/>
      <c r="TD197" s="217"/>
      <c r="TE197" s="217"/>
      <c r="TF197" s="217"/>
      <c r="TG197" s="217"/>
      <c r="TH197" s="217"/>
      <c r="TI197" s="217"/>
      <c r="TJ197" s="217"/>
      <c r="TK197" s="217"/>
      <c r="TL197" s="217"/>
      <c r="TM197" s="217"/>
      <c r="TN197" s="217"/>
      <c r="TO197" s="217"/>
      <c r="TP197" s="217"/>
      <c r="TQ197" s="217"/>
      <c r="TR197" s="217"/>
      <c r="TS197" s="217"/>
      <c r="TT197" s="217"/>
      <c r="TU197" s="217"/>
      <c r="TV197" s="217"/>
      <c r="TW197" s="217"/>
      <c r="TX197" s="217"/>
      <c r="TY197" s="217"/>
      <c r="TZ197" s="217"/>
      <c r="UA197" s="217"/>
      <c r="UB197" s="217"/>
      <c r="UC197" s="217"/>
      <c r="UD197" s="217"/>
      <c r="UE197" s="217"/>
      <c r="UF197" s="217"/>
      <c r="UG197" s="217"/>
      <c r="UH197" s="217"/>
      <c r="UI197" s="217"/>
      <c r="UJ197" s="217"/>
      <c r="UK197" s="217"/>
      <c r="UL197" s="217"/>
      <c r="UM197" s="217"/>
      <c r="UN197" s="217"/>
      <c r="UO197" s="217"/>
      <c r="UP197" s="217"/>
      <c r="UQ197" s="217"/>
      <c r="UR197" s="217"/>
      <c r="US197" s="217"/>
      <c r="UT197" s="217"/>
      <c r="UU197" s="217"/>
      <c r="UV197" s="217"/>
      <c r="UW197" s="217"/>
      <c r="UX197" s="217"/>
      <c r="UY197" s="217"/>
      <c r="UZ197" s="217"/>
      <c r="VA197" s="217"/>
      <c r="VB197" s="217"/>
      <c r="VC197" s="217"/>
      <c r="VD197" s="217"/>
      <c r="VE197" s="217"/>
      <c r="VF197" s="217"/>
      <c r="VG197" s="217"/>
      <c r="VH197" s="217"/>
      <c r="VI197" s="217"/>
      <c r="VJ197" s="217"/>
      <c r="VK197" s="217"/>
      <c r="VL197" s="217"/>
      <c r="VM197" s="217"/>
      <c r="VN197" s="217"/>
      <c r="VO197" s="217"/>
      <c r="VP197" s="217"/>
      <c r="VQ197" s="217"/>
      <c r="VR197" s="217"/>
      <c r="VS197" s="217"/>
      <c r="VT197" s="217"/>
      <c r="VU197" s="217"/>
      <c r="VV197" s="217"/>
      <c r="VW197" s="217"/>
      <c r="VX197" s="217"/>
      <c r="VY197" s="217"/>
      <c r="VZ197" s="217"/>
      <c r="WA197" s="217"/>
      <c r="WB197" s="217"/>
      <c r="WC197" s="217"/>
      <c r="WD197" s="217"/>
      <c r="WE197" s="217"/>
      <c r="WF197" s="217"/>
      <c r="WG197" s="217"/>
      <c r="WH197" s="217"/>
      <c r="WI197" s="217"/>
      <c r="WJ197" s="217"/>
      <c r="WK197" s="217"/>
      <c r="WL197" s="217"/>
      <c r="WM197" s="217"/>
      <c r="WN197" s="217"/>
      <c r="WO197" s="217"/>
      <c r="WP197" s="217"/>
      <c r="WQ197" s="217"/>
      <c r="WR197" s="217"/>
      <c r="WS197" s="217"/>
      <c r="WT197" s="217"/>
      <c r="WU197" s="217"/>
      <c r="WV197" s="217"/>
      <c r="WW197" s="217"/>
      <c r="WX197" s="217"/>
      <c r="WY197" s="217"/>
      <c r="WZ197" s="217"/>
      <c r="XA197" s="217"/>
      <c r="XB197" s="217"/>
      <c r="XC197" s="217"/>
      <c r="XD197" s="217"/>
      <c r="XE197" s="217"/>
      <c r="XF197" s="217"/>
      <c r="XG197" s="217"/>
      <c r="XH197" s="217"/>
      <c r="XI197" s="217"/>
      <c r="XJ197" s="217"/>
      <c r="XK197" s="217"/>
      <c r="XL197" s="217"/>
      <c r="XM197" s="217"/>
      <c r="XN197" s="217"/>
      <c r="XO197" s="217"/>
      <c r="XP197" s="217"/>
      <c r="XQ197" s="217"/>
      <c r="XR197" s="217"/>
      <c r="XS197" s="217"/>
      <c r="XT197" s="217"/>
      <c r="XU197" s="217"/>
      <c r="XV197" s="217"/>
      <c r="XW197" s="217"/>
      <c r="XX197" s="217"/>
      <c r="XY197" s="217"/>
      <c r="XZ197" s="217"/>
      <c r="YA197" s="217"/>
      <c r="YB197" s="217"/>
      <c r="YC197" s="217"/>
      <c r="YD197" s="217"/>
      <c r="YE197" s="217"/>
      <c r="YF197" s="217"/>
      <c r="YG197" s="217"/>
      <c r="YH197" s="217"/>
      <c r="YI197" s="217"/>
      <c r="YJ197" s="217"/>
      <c r="YK197" s="217"/>
      <c r="YL197" s="217"/>
      <c r="YM197" s="217"/>
      <c r="YN197" s="217"/>
      <c r="YO197" s="217"/>
      <c r="YP197" s="217"/>
      <c r="YQ197" s="217"/>
      <c r="YR197" s="217"/>
      <c r="YS197" s="217"/>
      <c r="YT197" s="217"/>
      <c r="YU197" s="217"/>
      <c r="YV197" s="217"/>
      <c r="YW197" s="217"/>
      <c r="YX197" s="217"/>
      <c r="YY197" s="217"/>
      <c r="YZ197" s="217"/>
      <c r="ZA197" s="217"/>
      <c r="ZB197" s="217"/>
      <c r="ZC197" s="217"/>
      <c r="ZD197" s="217"/>
      <c r="ZE197" s="217"/>
      <c r="ZF197" s="217"/>
      <c r="ZG197" s="217"/>
      <c r="ZH197" s="217"/>
      <c r="ZI197" s="217"/>
      <c r="ZJ197" s="217"/>
      <c r="ZK197" s="217"/>
      <c r="ZL197" s="217"/>
      <c r="ZM197" s="217"/>
      <c r="ZN197" s="217"/>
      <c r="ZO197" s="217"/>
      <c r="ZP197" s="217"/>
      <c r="ZQ197" s="217"/>
      <c r="ZR197" s="217"/>
      <c r="ZS197" s="217"/>
      <c r="ZT197" s="217"/>
      <c r="ZU197" s="217"/>
      <c r="ZV197" s="217"/>
      <c r="ZW197" s="217"/>
      <c r="ZX197" s="217"/>
      <c r="ZY197" s="217"/>
      <c r="ZZ197" s="217"/>
      <c r="AAA197" s="217"/>
      <c r="AAB197" s="217"/>
      <c r="AAC197" s="217"/>
      <c r="AAD197" s="217"/>
      <c r="AAE197" s="217"/>
      <c r="AAF197" s="217"/>
      <c r="AAG197" s="217"/>
      <c r="AAH197" s="217"/>
      <c r="AAI197" s="217"/>
      <c r="AAJ197" s="217"/>
      <c r="AAK197" s="217"/>
      <c r="AAL197" s="217"/>
      <c r="AAM197" s="217"/>
      <c r="AAN197" s="217"/>
      <c r="AAO197" s="217"/>
      <c r="AAP197" s="217"/>
      <c r="AAQ197" s="217"/>
      <c r="AAR197" s="217"/>
      <c r="AAS197" s="217"/>
      <c r="AAT197" s="217"/>
      <c r="AAU197" s="217"/>
      <c r="AAV197" s="217"/>
      <c r="AAW197" s="217"/>
      <c r="AAX197" s="217"/>
      <c r="AAY197" s="217"/>
      <c r="AAZ197" s="217"/>
      <c r="ABA197" s="217"/>
      <c r="ABB197" s="217"/>
      <c r="ABC197" s="217"/>
      <c r="ABD197" s="217"/>
      <c r="ABE197" s="217"/>
      <c r="ABF197" s="217"/>
      <c r="ABG197" s="217"/>
      <c r="ABH197" s="217"/>
      <c r="ABI197" s="217"/>
      <c r="ABJ197" s="217"/>
      <c r="ABK197" s="217"/>
      <c r="ABL197" s="217"/>
      <c r="ABM197" s="217"/>
      <c r="ABN197" s="217"/>
      <c r="ABO197" s="217"/>
      <c r="ABP197" s="217"/>
      <c r="ABQ197" s="217"/>
      <c r="ABR197" s="217"/>
      <c r="ABS197" s="217"/>
      <c r="ABT197" s="217"/>
      <c r="ABU197" s="217"/>
      <c r="ABV197" s="217"/>
      <c r="ABW197" s="217"/>
      <c r="ABX197" s="217"/>
      <c r="ABY197" s="217"/>
      <c r="ABZ197" s="217"/>
      <c r="ACA197" s="217"/>
      <c r="ACB197" s="217"/>
      <c r="ACC197" s="217"/>
      <c r="ACD197" s="217"/>
      <c r="ACE197" s="217"/>
      <c r="ACF197" s="217"/>
      <c r="ACG197" s="217"/>
      <c r="ACH197" s="217"/>
      <c r="ACI197" s="217"/>
      <c r="ACJ197" s="217"/>
      <c r="ACK197" s="217"/>
      <c r="ACL197" s="217"/>
      <c r="ACM197" s="217"/>
      <c r="ACN197" s="217"/>
      <c r="ACO197" s="217"/>
      <c r="ACP197" s="217"/>
      <c r="ACQ197" s="217"/>
      <c r="ACR197" s="217"/>
      <c r="ACS197" s="217"/>
      <c r="ACT197" s="217"/>
      <c r="ACU197" s="217"/>
      <c r="ACV197" s="217"/>
      <c r="ACW197" s="217"/>
      <c r="ACX197" s="217"/>
      <c r="ACY197" s="217"/>
      <c r="ACZ197" s="217"/>
      <c r="ADA197" s="217"/>
      <c r="ADB197" s="217"/>
      <c r="ADC197" s="217"/>
      <c r="ADD197" s="217"/>
      <c r="ADE197" s="217"/>
      <c r="ADF197" s="217"/>
      <c r="ADG197" s="217"/>
      <c r="ADH197" s="217"/>
      <c r="ADI197" s="217"/>
      <c r="ADJ197" s="217"/>
      <c r="ADK197" s="217"/>
      <c r="ADL197" s="217"/>
      <c r="ADM197" s="217"/>
      <c r="ADN197" s="217"/>
      <c r="ADO197" s="217"/>
      <c r="ADP197" s="217"/>
      <c r="ADQ197" s="217"/>
      <c r="ADR197" s="217"/>
      <c r="ADS197" s="217"/>
      <c r="ADT197" s="217"/>
      <c r="ADU197" s="217"/>
      <c r="ADV197" s="217"/>
      <c r="ADW197" s="217"/>
      <c r="ADX197" s="217"/>
      <c r="ADY197" s="217"/>
      <c r="ADZ197" s="217"/>
      <c r="AEA197" s="217"/>
      <c r="AEB197" s="217"/>
      <c r="AEC197" s="217"/>
      <c r="AED197" s="217"/>
      <c r="AEE197" s="217"/>
      <c r="AEF197" s="217"/>
      <c r="AEG197" s="217"/>
      <c r="AEH197" s="217"/>
      <c r="AEI197" s="217"/>
      <c r="AEJ197" s="217"/>
      <c r="AEK197" s="217"/>
      <c r="AEL197" s="217"/>
      <c r="AEM197" s="217"/>
      <c r="AEN197" s="217"/>
      <c r="AEO197" s="217"/>
      <c r="AEP197" s="217"/>
      <c r="AEQ197" s="217"/>
      <c r="AER197" s="217"/>
      <c r="AES197" s="217"/>
      <c r="AET197" s="217"/>
      <c r="AEU197" s="217"/>
      <c r="AEV197" s="217"/>
      <c r="AEW197" s="217"/>
      <c r="AEX197" s="217"/>
      <c r="AEY197" s="217"/>
      <c r="AEZ197" s="217"/>
      <c r="AFA197" s="217"/>
      <c r="AFB197" s="217"/>
      <c r="AFC197" s="217"/>
      <c r="AFD197" s="217"/>
      <c r="AFE197" s="217"/>
      <c r="AFF197" s="217"/>
      <c r="AFG197" s="217"/>
      <c r="AFH197" s="217"/>
      <c r="AFI197" s="217"/>
      <c r="AFJ197" s="217"/>
      <c r="AFK197" s="217"/>
      <c r="AFL197" s="217"/>
      <c r="AFM197" s="217"/>
      <c r="AFN197" s="217"/>
      <c r="AFO197" s="217"/>
      <c r="AFP197" s="217"/>
      <c r="AFQ197" s="217"/>
      <c r="AFR197" s="217"/>
      <c r="AFS197" s="217"/>
      <c r="AFT197" s="217"/>
      <c r="AFU197" s="217"/>
      <c r="AFV197" s="217"/>
      <c r="AFW197" s="217"/>
      <c r="AFX197" s="217"/>
      <c r="AFY197" s="217"/>
      <c r="AFZ197" s="217"/>
      <c r="AGA197" s="217"/>
      <c r="AGB197" s="217"/>
      <c r="AGC197" s="217"/>
      <c r="AGD197" s="217"/>
      <c r="AGE197" s="217"/>
      <c r="AGF197" s="217"/>
      <c r="AGG197" s="217"/>
      <c r="AGH197" s="217"/>
      <c r="AGI197" s="217"/>
      <c r="AGJ197" s="217"/>
      <c r="AGK197" s="217"/>
      <c r="AGL197" s="217"/>
      <c r="AGM197" s="217"/>
      <c r="AGN197" s="217"/>
      <c r="AGO197" s="217"/>
      <c r="AGP197" s="217"/>
      <c r="AGQ197" s="217"/>
      <c r="AGR197" s="217"/>
      <c r="AGS197" s="217"/>
      <c r="AGT197" s="217"/>
      <c r="AGU197" s="217"/>
      <c r="AGV197" s="217"/>
      <c r="AGW197" s="217"/>
      <c r="AGX197" s="217"/>
      <c r="AGY197" s="217"/>
      <c r="AGZ197" s="217"/>
      <c r="AHA197" s="217"/>
      <c r="AHB197" s="217"/>
      <c r="AHC197" s="217"/>
      <c r="AHD197" s="217"/>
      <c r="AHE197" s="217"/>
      <c r="AHF197" s="217"/>
      <c r="AHG197" s="217"/>
      <c r="AHH197" s="217"/>
      <c r="AHI197" s="217"/>
      <c r="AHJ197" s="217"/>
      <c r="AHK197" s="217"/>
      <c r="AHL197" s="217"/>
      <c r="AHM197" s="217"/>
      <c r="AHN197" s="217"/>
      <c r="AHO197" s="217"/>
      <c r="AHP197" s="217"/>
      <c r="AHQ197" s="217"/>
      <c r="AHR197" s="217"/>
      <c r="AHS197" s="217"/>
      <c r="AHT197" s="217"/>
      <c r="AHU197" s="217"/>
      <c r="AHV197" s="217"/>
      <c r="AHW197" s="217"/>
      <c r="AHX197" s="217"/>
      <c r="AHY197" s="217"/>
      <c r="AHZ197" s="217"/>
      <c r="AIA197" s="217"/>
      <c r="AIB197" s="217"/>
      <c r="AIC197" s="217"/>
      <c r="AID197" s="217"/>
      <c r="AIE197" s="217"/>
      <c r="AIF197" s="217"/>
      <c r="AIG197" s="217"/>
      <c r="AIH197" s="217"/>
      <c r="AII197" s="217"/>
      <c r="AIJ197" s="217"/>
      <c r="AIK197" s="217"/>
      <c r="AIL197" s="217"/>
      <c r="AIM197" s="217"/>
      <c r="AIN197" s="217"/>
      <c r="AIO197" s="217"/>
      <c r="AIP197" s="217"/>
      <c r="AIQ197" s="217"/>
      <c r="AIR197" s="217"/>
      <c r="AIS197" s="217"/>
      <c r="AIT197" s="217"/>
      <c r="AIU197" s="217"/>
      <c r="AIV197" s="217"/>
      <c r="AIW197" s="217"/>
      <c r="AIX197" s="217"/>
      <c r="AIY197" s="217"/>
      <c r="AIZ197" s="217"/>
      <c r="AJA197" s="217"/>
      <c r="AJB197" s="217"/>
      <c r="AJC197" s="217"/>
      <c r="AJD197" s="217"/>
      <c r="AJE197" s="217"/>
      <c r="AJF197" s="217"/>
      <c r="AJG197" s="217"/>
      <c r="AJH197" s="217"/>
      <c r="AJI197" s="217"/>
      <c r="AJJ197" s="217"/>
      <c r="AJK197" s="217"/>
      <c r="AJL197" s="217"/>
      <c r="AJM197" s="217"/>
      <c r="AJN197" s="217"/>
      <c r="AJO197" s="217"/>
      <c r="AJP197" s="217"/>
      <c r="AJQ197" s="217"/>
      <c r="AJR197" s="217"/>
      <c r="AJS197" s="217"/>
      <c r="AJT197" s="217"/>
      <c r="AJU197" s="217"/>
      <c r="AJV197" s="217"/>
      <c r="AJW197" s="217"/>
      <c r="AJX197" s="217"/>
      <c r="AJY197" s="217"/>
      <c r="AJZ197" s="217"/>
      <c r="AKA197" s="217"/>
      <c r="AKB197" s="217"/>
      <c r="AKC197" s="217"/>
      <c r="AKD197" s="217"/>
      <c r="AKE197" s="217"/>
      <c r="AKF197" s="217"/>
      <c r="AKG197" s="217"/>
      <c r="AKH197" s="217"/>
      <c r="AKI197" s="217"/>
      <c r="AKJ197" s="217"/>
      <c r="AKK197" s="217"/>
      <c r="AKL197" s="217"/>
      <c r="AKM197" s="217"/>
      <c r="AKN197" s="217"/>
      <c r="AKO197" s="217"/>
      <c r="AKP197" s="217"/>
      <c r="AKQ197" s="217"/>
      <c r="AKR197" s="217"/>
      <c r="AKS197" s="217"/>
      <c r="AKT197" s="217"/>
      <c r="AKU197" s="217"/>
      <c r="AKV197" s="217"/>
      <c r="AKW197" s="217"/>
      <c r="AKX197" s="217"/>
      <c r="AKY197" s="217"/>
      <c r="AKZ197" s="217"/>
      <c r="ALA197" s="217"/>
      <c r="ALB197" s="217"/>
      <c r="ALC197" s="217"/>
      <c r="ALD197" s="217"/>
      <c r="ALE197" s="217"/>
      <c r="ALF197" s="217"/>
      <c r="ALG197" s="217"/>
      <c r="ALH197" s="217"/>
      <c r="ALI197" s="217"/>
      <c r="ALJ197" s="217"/>
      <c r="ALK197" s="217"/>
      <c r="ALL197" s="217"/>
      <c r="ALM197" s="217"/>
      <c r="ALN197" s="217"/>
      <c r="ALO197" s="217"/>
      <c r="ALP197" s="217"/>
      <c r="ALQ197" s="217"/>
      <c r="ALR197" s="217"/>
      <c r="ALS197" s="217"/>
      <c r="ALT197" s="217"/>
      <c r="ALU197" s="217"/>
      <c r="ALV197" s="217"/>
      <c r="ALW197" s="217"/>
      <c r="ALX197" s="217"/>
      <c r="ALY197" s="217"/>
      <c r="ALZ197" s="217"/>
      <c r="AMA197" s="217"/>
      <c r="AMB197" s="217"/>
      <c r="AMC197" s="217"/>
      <c r="AMD197" s="217"/>
      <c r="AME197" s="217"/>
      <c r="AMF197" s="217"/>
      <c r="AMG197" s="211"/>
      <c r="AMH197" s="211"/>
    </row>
    <row r="198" spans="1:1022" ht="15">
      <c r="A198" s="201" t="s">
        <v>104</v>
      </c>
      <c r="B198" s="202" t="s">
        <v>609</v>
      </c>
      <c r="C198" s="202" t="s">
        <v>610</v>
      </c>
      <c r="D198" s="202"/>
      <c r="E198" s="203"/>
      <c r="F198" s="202" t="s">
        <v>604</v>
      </c>
      <c r="G198" s="204"/>
      <c r="H198" s="204">
        <v>1</v>
      </c>
      <c r="I198" s="202" t="s">
        <v>23</v>
      </c>
      <c r="J198" s="205">
        <f>$J$2*H198</f>
        <v>3050</v>
      </c>
      <c r="K198" s="206" t="s">
        <v>611</v>
      </c>
      <c r="L198" s="207">
        <v>42209</v>
      </c>
      <c r="M198" s="207" t="s">
        <v>126</v>
      </c>
      <c r="N198" s="208" t="s">
        <v>606</v>
      </c>
      <c r="O198" s="214"/>
      <c r="P198" s="215"/>
      <c r="Q198" s="213"/>
      <c r="R198" s="216"/>
      <c r="S198" s="213"/>
      <c r="T198" s="217"/>
      <c r="U198" s="217"/>
      <c r="V198" s="217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13"/>
      <c r="BM198" s="213"/>
      <c r="BN198" s="213"/>
      <c r="BO198" s="213"/>
      <c r="BP198" s="213"/>
      <c r="BQ198" s="213"/>
      <c r="BR198" s="213"/>
      <c r="BS198" s="213"/>
      <c r="BT198" s="213"/>
      <c r="BU198" s="213"/>
      <c r="BV198" s="213"/>
      <c r="BW198" s="213"/>
      <c r="BX198" s="213"/>
      <c r="BY198" s="213"/>
      <c r="BZ198" s="213"/>
      <c r="CA198" s="213"/>
      <c r="CB198" s="213"/>
      <c r="CC198" s="213"/>
      <c r="CD198" s="213"/>
      <c r="CE198" s="213"/>
      <c r="CF198" s="213"/>
      <c r="CG198" s="213"/>
      <c r="CH198" s="213"/>
      <c r="CI198" s="213"/>
      <c r="CJ198" s="213"/>
      <c r="CK198" s="213"/>
      <c r="CL198" s="213"/>
      <c r="CM198" s="213"/>
      <c r="CN198" s="213"/>
      <c r="CO198" s="213"/>
      <c r="CP198" s="213"/>
      <c r="CQ198" s="213"/>
      <c r="CR198" s="213"/>
      <c r="CS198" s="213"/>
      <c r="CT198" s="213"/>
      <c r="CU198" s="213"/>
      <c r="CV198" s="213"/>
      <c r="CW198" s="213"/>
      <c r="CX198" s="213"/>
      <c r="CY198" s="213"/>
      <c r="CZ198" s="213"/>
      <c r="DA198" s="213"/>
      <c r="DB198" s="213"/>
      <c r="DC198" s="213"/>
      <c r="DD198" s="213"/>
      <c r="DE198" s="213"/>
      <c r="DF198" s="213"/>
      <c r="DG198" s="213"/>
      <c r="DH198" s="213"/>
      <c r="DI198" s="213"/>
      <c r="DJ198" s="213"/>
      <c r="DK198" s="213"/>
      <c r="DL198" s="213"/>
      <c r="DM198" s="213"/>
      <c r="DN198" s="213"/>
      <c r="DO198" s="213"/>
      <c r="DP198" s="213"/>
      <c r="DQ198" s="213"/>
      <c r="DR198" s="213"/>
      <c r="DS198" s="213"/>
      <c r="DT198" s="213"/>
      <c r="DU198" s="213"/>
      <c r="DV198" s="213"/>
      <c r="DW198" s="213"/>
      <c r="DX198" s="213"/>
      <c r="DY198" s="213"/>
      <c r="DZ198" s="213"/>
      <c r="EA198" s="213"/>
      <c r="EB198" s="213"/>
      <c r="EC198" s="213"/>
      <c r="ED198" s="213"/>
      <c r="EE198" s="213"/>
      <c r="EF198" s="213"/>
      <c r="EG198" s="213"/>
      <c r="EH198" s="213"/>
      <c r="EI198" s="213"/>
      <c r="EJ198" s="213"/>
      <c r="EK198" s="213"/>
      <c r="EL198" s="213"/>
      <c r="EM198" s="213"/>
      <c r="EN198" s="213"/>
      <c r="EO198" s="213"/>
      <c r="EP198" s="213"/>
      <c r="EQ198" s="213"/>
      <c r="ER198" s="213"/>
      <c r="ES198" s="213"/>
      <c r="ET198" s="213"/>
      <c r="EU198" s="213"/>
      <c r="EV198" s="213"/>
      <c r="EW198" s="213"/>
      <c r="EX198" s="213"/>
      <c r="EY198" s="213"/>
      <c r="EZ198" s="213"/>
      <c r="FA198" s="213"/>
      <c r="FB198" s="213"/>
      <c r="FC198" s="213"/>
      <c r="FD198" s="213"/>
      <c r="FE198" s="213"/>
      <c r="FF198" s="213"/>
      <c r="FG198" s="213"/>
      <c r="FH198" s="213"/>
      <c r="FI198" s="213"/>
      <c r="FJ198" s="213"/>
      <c r="FK198" s="213"/>
      <c r="FL198" s="213"/>
      <c r="FM198" s="213"/>
      <c r="FN198" s="213"/>
      <c r="FO198" s="213"/>
      <c r="FP198" s="213"/>
      <c r="FQ198" s="213"/>
      <c r="FR198" s="213"/>
      <c r="FS198" s="213"/>
      <c r="FT198" s="213"/>
      <c r="FU198" s="213"/>
      <c r="FV198" s="213"/>
      <c r="FW198" s="213"/>
      <c r="FX198" s="213"/>
      <c r="FY198" s="213"/>
      <c r="FZ198" s="213"/>
      <c r="GA198" s="213"/>
      <c r="GB198" s="213"/>
      <c r="GC198" s="213"/>
      <c r="GD198" s="213"/>
      <c r="GE198" s="213"/>
      <c r="GF198" s="213"/>
      <c r="GG198" s="213"/>
      <c r="GH198" s="213"/>
      <c r="GI198" s="213"/>
      <c r="GJ198" s="213"/>
      <c r="GK198" s="213"/>
      <c r="GL198" s="213"/>
      <c r="GM198" s="213"/>
      <c r="GN198" s="213"/>
      <c r="GO198" s="213"/>
      <c r="GP198" s="213"/>
      <c r="GQ198" s="213"/>
      <c r="GR198" s="213"/>
      <c r="GS198" s="213"/>
      <c r="GT198" s="213"/>
      <c r="GU198" s="213"/>
      <c r="GV198" s="213"/>
      <c r="GW198" s="213"/>
      <c r="GX198" s="213"/>
      <c r="GY198" s="213"/>
      <c r="GZ198" s="213"/>
      <c r="HA198" s="213"/>
      <c r="HB198" s="213"/>
      <c r="HC198" s="213"/>
      <c r="HD198" s="213"/>
      <c r="HE198" s="213"/>
      <c r="HF198" s="213"/>
      <c r="HG198" s="213"/>
      <c r="HH198" s="213"/>
      <c r="HI198" s="213"/>
      <c r="HJ198" s="213"/>
      <c r="HK198" s="213"/>
      <c r="HL198" s="213"/>
      <c r="HM198" s="213"/>
      <c r="HN198" s="213"/>
      <c r="HO198" s="213"/>
      <c r="HP198" s="213"/>
      <c r="HQ198" s="213"/>
      <c r="HR198" s="213"/>
      <c r="HS198" s="213"/>
      <c r="HT198" s="213"/>
      <c r="HU198" s="213"/>
      <c r="HV198" s="213"/>
      <c r="HW198" s="213"/>
      <c r="HX198" s="213"/>
      <c r="HY198" s="213"/>
      <c r="HZ198" s="213"/>
      <c r="IA198" s="213"/>
      <c r="IB198" s="213"/>
      <c r="IC198" s="213"/>
      <c r="ID198" s="213"/>
      <c r="IE198" s="213"/>
      <c r="IF198" s="213"/>
      <c r="IG198" s="213"/>
      <c r="IH198" s="213"/>
      <c r="II198" s="213"/>
      <c r="IJ198" s="213"/>
      <c r="IK198" s="213"/>
      <c r="IL198" s="213"/>
      <c r="IM198" s="213"/>
      <c r="IN198" s="213"/>
      <c r="IO198" s="213"/>
      <c r="IP198" s="213"/>
      <c r="IQ198" s="213"/>
      <c r="IR198" s="213"/>
      <c r="IS198" s="213"/>
      <c r="IT198" s="213"/>
      <c r="IU198" s="213"/>
      <c r="IV198" s="213"/>
      <c r="IW198" s="213"/>
      <c r="IX198" s="213"/>
      <c r="IY198" s="213"/>
      <c r="IZ198" s="213"/>
      <c r="JA198" s="213"/>
      <c r="JB198" s="213"/>
      <c r="JC198" s="213"/>
      <c r="JD198" s="213"/>
      <c r="JE198" s="213"/>
      <c r="JF198" s="213"/>
      <c r="JG198" s="213"/>
      <c r="JH198" s="213"/>
      <c r="JI198" s="213"/>
      <c r="JJ198" s="213"/>
      <c r="JK198" s="213"/>
      <c r="JL198" s="213"/>
      <c r="JM198" s="213"/>
      <c r="JN198" s="213"/>
      <c r="JO198" s="213"/>
      <c r="JP198" s="213"/>
      <c r="JQ198" s="213"/>
      <c r="JR198" s="213"/>
      <c r="JS198" s="213"/>
      <c r="JT198" s="213"/>
      <c r="JU198" s="213"/>
      <c r="JV198" s="213"/>
      <c r="JW198" s="213"/>
      <c r="JX198" s="213"/>
      <c r="JY198" s="213"/>
      <c r="JZ198" s="213"/>
      <c r="KA198" s="213"/>
      <c r="KB198" s="213"/>
      <c r="KC198" s="213"/>
      <c r="KD198" s="213"/>
      <c r="KE198" s="213"/>
      <c r="KF198" s="213"/>
      <c r="KG198" s="213"/>
      <c r="KH198" s="213"/>
      <c r="KI198" s="213"/>
      <c r="KJ198" s="213"/>
      <c r="KK198" s="213"/>
      <c r="KL198" s="213"/>
      <c r="KM198" s="213"/>
      <c r="KN198" s="213"/>
      <c r="KO198" s="213"/>
      <c r="KP198" s="213"/>
      <c r="KQ198" s="213"/>
      <c r="KR198" s="213"/>
      <c r="KS198" s="213"/>
      <c r="KT198" s="213"/>
      <c r="KU198" s="213"/>
      <c r="KV198" s="213"/>
      <c r="KW198" s="213"/>
      <c r="KX198" s="213"/>
      <c r="KY198" s="213"/>
      <c r="KZ198" s="213"/>
      <c r="LA198" s="213"/>
      <c r="LB198" s="213"/>
      <c r="LC198" s="213"/>
      <c r="LD198" s="213"/>
      <c r="LE198" s="213"/>
      <c r="LF198" s="213"/>
      <c r="LG198" s="213"/>
      <c r="LH198" s="213"/>
      <c r="LI198" s="213"/>
      <c r="LJ198" s="213"/>
      <c r="LK198" s="213"/>
      <c r="LL198" s="213"/>
      <c r="LM198" s="213"/>
      <c r="LN198" s="213"/>
      <c r="LO198" s="213"/>
      <c r="LP198" s="213"/>
      <c r="LQ198" s="213"/>
      <c r="LR198" s="213"/>
      <c r="LS198" s="213"/>
      <c r="LT198" s="213"/>
      <c r="LU198" s="213"/>
      <c r="LV198" s="213"/>
      <c r="LW198" s="213"/>
      <c r="LX198" s="213"/>
      <c r="LY198" s="213"/>
      <c r="LZ198" s="213"/>
      <c r="MA198" s="213"/>
      <c r="MB198" s="213"/>
      <c r="MC198" s="213"/>
      <c r="MD198" s="213"/>
      <c r="ME198" s="213"/>
      <c r="MF198" s="213"/>
      <c r="MG198" s="213"/>
      <c r="MH198" s="213"/>
      <c r="MI198" s="213"/>
      <c r="MJ198" s="213"/>
      <c r="MK198" s="213"/>
      <c r="ML198" s="213"/>
      <c r="MM198" s="213"/>
      <c r="MN198" s="213"/>
      <c r="MO198" s="213"/>
      <c r="MP198" s="213"/>
      <c r="MQ198" s="213"/>
      <c r="MR198" s="213"/>
      <c r="MS198" s="213"/>
      <c r="MT198" s="213"/>
      <c r="MU198" s="213"/>
      <c r="MV198" s="213"/>
      <c r="MW198" s="213"/>
      <c r="MX198" s="213"/>
      <c r="MY198" s="213"/>
      <c r="MZ198" s="213"/>
      <c r="NA198" s="213"/>
      <c r="NB198" s="213"/>
      <c r="NC198" s="213"/>
      <c r="ND198" s="213"/>
      <c r="NE198" s="213"/>
      <c r="NF198" s="213"/>
      <c r="NG198" s="213"/>
      <c r="NH198" s="213"/>
      <c r="NI198" s="213"/>
      <c r="NJ198" s="213"/>
      <c r="NK198" s="213"/>
      <c r="NL198" s="213"/>
      <c r="NM198" s="213"/>
      <c r="NN198" s="213"/>
      <c r="NO198" s="213"/>
      <c r="NP198" s="213"/>
      <c r="NQ198" s="213"/>
      <c r="NR198" s="213"/>
      <c r="NS198" s="213"/>
      <c r="NT198" s="213"/>
      <c r="NU198" s="213"/>
      <c r="NV198" s="213"/>
      <c r="NW198" s="213"/>
      <c r="NX198" s="213"/>
      <c r="NY198" s="213"/>
      <c r="NZ198" s="213"/>
      <c r="OA198" s="213"/>
      <c r="OB198" s="213"/>
      <c r="OC198" s="213"/>
      <c r="OD198" s="213"/>
      <c r="OE198" s="213"/>
      <c r="OF198" s="213"/>
      <c r="OG198" s="213"/>
      <c r="OH198" s="213"/>
      <c r="OI198" s="213"/>
      <c r="OJ198" s="213"/>
      <c r="OK198" s="213"/>
      <c r="OL198" s="213"/>
      <c r="OM198" s="213"/>
      <c r="ON198" s="213"/>
      <c r="OO198" s="213"/>
      <c r="OP198" s="213"/>
      <c r="OQ198" s="213"/>
      <c r="OR198" s="213"/>
      <c r="OS198" s="213"/>
      <c r="OT198" s="213"/>
      <c r="OU198" s="213"/>
      <c r="OV198" s="213"/>
      <c r="OW198" s="213"/>
      <c r="OX198" s="213"/>
      <c r="OY198" s="213"/>
      <c r="OZ198" s="213"/>
      <c r="PA198" s="213"/>
      <c r="PB198" s="213"/>
      <c r="PC198" s="213"/>
      <c r="PD198" s="213"/>
      <c r="PE198" s="213"/>
      <c r="PF198" s="213"/>
      <c r="PG198" s="213"/>
      <c r="PH198" s="213"/>
      <c r="PI198" s="213"/>
      <c r="PJ198" s="213"/>
      <c r="PK198" s="213"/>
      <c r="PL198" s="213"/>
      <c r="PM198" s="213"/>
      <c r="PN198" s="213"/>
      <c r="PO198" s="213"/>
      <c r="PP198" s="213"/>
      <c r="PQ198" s="213"/>
      <c r="PR198" s="213"/>
      <c r="PS198" s="213"/>
      <c r="PT198" s="213"/>
      <c r="PU198" s="213"/>
      <c r="PV198" s="213"/>
      <c r="PW198" s="213"/>
      <c r="PX198" s="213"/>
      <c r="PY198" s="213"/>
      <c r="PZ198" s="213"/>
      <c r="QA198" s="213"/>
      <c r="QB198" s="213"/>
      <c r="QC198" s="213"/>
      <c r="QD198" s="213"/>
      <c r="QE198" s="213"/>
      <c r="QF198" s="213"/>
      <c r="QG198" s="213"/>
      <c r="QH198" s="213"/>
      <c r="QI198" s="213"/>
      <c r="QJ198" s="213"/>
      <c r="QK198" s="213"/>
      <c r="QL198" s="213"/>
      <c r="QM198" s="213"/>
      <c r="QN198" s="213"/>
      <c r="QO198" s="213"/>
      <c r="QP198" s="213"/>
      <c r="QQ198" s="213"/>
      <c r="QR198" s="213"/>
      <c r="QS198" s="213"/>
      <c r="QT198" s="213"/>
      <c r="QU198" s="213"/>
      <c r="QV198" s="213"/>
      <c r="QW198" s="213"/>
      <c r="QX198" s="213"/>
      <c r="QY198" s="213"/>
      <c r="QZ198" s="213"/>
      <c r="RA198" s="213"/>
      <c r="RB198" s="213"/>
      <c r="RC198" s="213"/>
      <c r="RD198" s="213"/>
      <c r="RE198" s="213"/>
      <c r="RF198" s="213"/>
      <c r="RG198" s="213"/>
      <c r="RH198" s="213"/>
      <c r="RI198" s="213"/>
      <c r="RJ198" s="213"/>
      <c r="RK198" s="213"/>
      <c r="RL198" s="213"/>
      <c r="RM198" s="213"/>
      <c r="RN198" s="213"/>
      <c r="RO198" s="213"/>
      <c r="RP198" s="213"/>
      <c r="RQ198" s="213"/>
      <c r="RR198" s="213"/>
      <c r="RS198" s="213"/>
      <c r="RT198" s="213"/>
      <c r="RU198" s="213"/>
      <c r="RV198" s="213"/>
      <c r="RW198" s="213"/>
      <c r="RX198" s="213"/>
      <c r="RY198" s="213"/>
      <c r="RZ198" s="213"/>
      <c r="SA198" s="213"/>
      <c r="SB198" s="213"/>
      <c r="SC198" s="213"/>
      <c r="SD198" s="213"/>
      <c r="SE198" s="213"/>
      <c r="SF198" s="213"/>
      <c r="SG198" s="213"/>
      <c r="SH198" s="213"/>
      <c r="SI198" s="213"/>
      <c r="SJ198" s="213"/>
      <c r="SK198" s="213"/>
      <c r="SL198" s="213"/>
      <c r="SM198" s="213"/>
      <c r="SN198" s="213"/>
      <c r="SO198" s="213"/>
      <c r="SP198" s="213"/>
      <c r="SQ198" s="213"/>
      <c r="SR198" s="213"/>
      <c r="SS198" s="213"/>
      <c r="ST198" s="213"/>
      <c r="SU198" s="213"/>
      <c r="SV198" s="213"/>
      <c r="SW198" s="213"/>
      <c r="SX198" s="213"/>
      <c r="SY198" s="213"/>
      <c r="SZ198" s="213"/>
      <c r="TA198" s="213"/>
      <c r="TB198" s="213"/>
      <c r="TC198" s="213"/>
      <c r="TD198" s="213"/>
      <c r="TE198" s="213"/>
      <c r="TF198" s="213"/>
      <c r="TG198" s="213"/>
      <c r="TH198" s="213"/>
      <c r="TI198" s="213"/>
      <c r="TJ198" s="213"/>
      <c r="TK198" s="213"/>
      <c r="TL198" s="213"/>
      <c r="TM198" s="213"/>
      <c r="TN198" s="213"/>
      <c r="TO198" s="213"/>
      <c r="TP198" s="213"/>
      <c r="TQ198" s="213"/>
      <c r="TR198" s="213"/>
      <c r="TS198" s="213"/>
      <c r="TT198" s="213"/>
      <c r="TU198" s="213"/>
      <c r="TV198" s="213"/>
      <c r="TW198" s="213"/>
      <c r="TX198" s="213"/>
      <c r="TY198" s="213"/>
      <c r="TZ198" s="213"/>
      <c r="UA198" s="213"/>
      <c r="UB198" s="213"/>
      <c r="UC198" s="213"/>
      <c r="UD198" s="213"/>
      <c r="UE198" s="213"/>
      <c r="UF198" s="213"/>
      <c r="UG198" s="213"/>
      <c r="UH198" s="213"/>
      <c r="UI198" s="213"/>
      <c r="UJ198" s="213"/>
      <c r="UK198" s="213"/>
      <c r="UL198" s="213"/>
      <c r="UM198" s="213"/>
      <c r="UN198" s="213"/>
      <c r="UO198" s="213"/>
      <c r="UP198" s="213"/>
      <c r="UQ198" s="213"/>
      <c r="UR198" s="213"/>
      <c r="US198" s="213"/>
      <c r="UT198" s="213"/>
      <c r="UU198" s="213"/>
      <c r="UV198" s="213"/>
      <c r="UW198" s="213"/>
      <c r="UX198" s="213"/>
      <c r="UY198" s="213"/>
      <c r="UZ198" s="213"/>
      <c r="VA198" s="213"/>
      <c r="VB198" s="213"/>
      <c r="VC198" s="213"/>
      <c r="VD198" s="213"/>
      <c r="VE198" s="213"/>
      <c r="VF198" s="213"/>
      <c r="VG198" s="213"/>
      <c r="VH198" s="213"/>
      <c r="VI198" s="213"/>
      <c r="VJ198" s="213"/>
      <c r="VK198" s="213"/>
      <c r="VL198" s="213"/>
      <c r="VM198" s="213"/>
      <c r="VN198" s="213"/>
      <c r="VO198" s="213"/>
      <c r="VP198" s="213"/>
      <c r="VQ198" s="213"/>
      <c r="VR198" s="213"/>
      <c r="VS198" s="213"/>
      <c r="VT198" s="213"/>
      <c r="VU198" s="213"/>
      <c r="VV198" s="213"/>
      <c r="VW198" s="213"/>
      <c r="VX198" s="213"/>
      <c r="VY198" s="213"/>
      <c r="VZ198" s="213"/>
      <c r="WA198" s="213"/>
      <c r="WB198" s="213"/>
      <c r="WC198" s="213"/>
      <c r="WD198" s="213"/>
      <c r="WE198" s="213"/>
      <c r="WF198" s="213"/>
      <c r="WG198" s="213"/>
      <c r="WH198" s="213"/>
      <c r="WI198" s="213"/>
      <c r="WJ198" s="213"/>
      <c r="WK198" s="213"/>
      <c r="WL198" s="213"/>
      <c r="WM198" s="213"/>
      <c r="WN198" s="213"/>
      <c r="WO198" s="213"/>
      <c r="WP198" s="213"/>
      <c r="WQ198" s="213"/>
      <c r="WR198" s="213"/>
      <c r="WS198" s="213"/>
      <c r="WT198" s="213"/>
      <c r="WU198" s="213"/>
      <c r="WV198" s="213"/>
      <c r="WW198" s="213"/>
      <c r="WX198" s="213"/>
      <c r="WY198" s="213"/>
      <c r="WZ198" s="213"/>
      <c r="XA198" s="213"/>
      <c r="XB198" s="213"/>
      <c r="XC198" s="213"/>
      <c r="XD198" s="213"/>
      <c r="XE198" s="213"/>
      <c r="XF198" s="213"/>
      <c r="XG198" s="213"/>
      <c r="XH198" s="213"/>
      <c r="XI198" s="213"/>
      <c r="XJ198" s="213"/>
      <c r="XK198" s="213"/>
      <c r="XL198" s="213"/>
      <c r="XM198" s="213"/>
      <c r="XN198" s="213"/>
      <c r="XO198" s="213"/>
      <c r="XP198" s="213"/>
      <c r="XQ198" s="213"/>
      <c r="XR198" s="213"/>
      <c r="XS198" s="213"/>
      <c r="XT198" s="213"/>
      <c r="XU198" s="213"/>
      <c r="XV198" s="213"/>
      <c r="XW198" s="213"/>
      <c r="XX198" s="213"/>
      <c r="XY198" s="213"/>
      <c r="XZ198" s="213"/>
      <c r="YA198" s="213"/>
      <c r="YB198" s="213"/>
      <c r="YC198" s="213"/>
      <c r="YD198" s="213"/>
      <c r="YE198" s="213"/>
      <c r="YF198" s="213"/>
      <c r="YG198" s="213"/>
      <c r="YH198" s="213"/>
      <c r="YI198" s="213"/>
      <c r="YJ198" s="213"/>
      <c r="YK198" s="213"/>
      <c r="YL198" s="213"/>
      <c r="YM198" s="213"/>
      <c r="YN198" s="213"/>
      <c r="YO198" s="213"/>
      <c r="YP198" s="213"/>
      <c r="YQ198" s="213"/>
      <c r="YR198" s="213"/>
      <c r="YS198" s="213"/>
      <c r="YT198" s="213"/>
      <c r="YU198" s="213"/>
      <c r="YV198" s="213"/>
      <c r="YW198" s="213"/>
      <c r="YX198" s="213"/>
      <c r="YY198" s="213"/>
      <c r="YZ198" s="213"/>
      <c r="ZA198" s="213"/>
      <c r="ZB198" s="213"/>
      <c r="ZC198" s="213"/>
      <c r="ZD198" s="213"/>
      <c r="ZE198" s="213"/>
      <c r="ZF198" s="213"/>
      <c r="ZG198" s="213"/>
      <c r="ZH198" s="213"/>
      <c r="ZI198" s="213"/>
      <c r="ZJ198" s="213"/>
      <c r="ZK198" s="213"/>
      <c r="ZL198" s="213"/>
      <c r="ZM198" s="213"/>
      <c r="ZN198" s="213"/>
      <c r="ZO198" s="213"/>
      <c r="ZP198" s="213"/>
      <c r="ZQ198" s="213"/>
      <c r="ZR198" s="213"/>
      <c r="ZS198" s="213"/>
      <c r="ZT198" s="213"/>
      <c r="ZU198" s="213"/>
      <c r="ZV198" s="213"/>
      <c r="ZW198" s="213"/>
      <c r="ZX198" s="213"/>
      <c r="ZY198" s="213"/>
      <c r="ZZ198" s="213"/>
      <c r="AAA198" s="213"/>
      <c r="AAB198" s="213"/>
      <c r="AAC198" s="213"/>
      <c r="AAD198" s="213"/>
      <c r="AAE198" s="213"/>
      <c r="AAF198" s="213"/>
      <c r="AAG198" s="213"/>
      <c r="AAH198" s="213"/>
      <c r="AAI198" s="213"/>
      <c r="AAJ198" s="213"/>
      <c r="AAK198" s="213"/>
      <c r="AAL198" s="213"/>
      <c r="AAM198" s="213"/>
      <c r="AAN198" s="213"/>
      <c r="AAO198" s="213"/>
      <c r="AAP198" s="213"/>
      <c r="AAQ198" s="213"/>
      <c r="AAR198" s="213"/>
      <c r="AAS198" s="213"/>
      <c r="AAT198" s="213"/>
      <c r="AAU198" s="213"/>
      <c r="AAV198" s="213"/>
      <c r="AAW198" s="213"/>
      <c r="AAX198" s="213"/>
      <c r="AAY198" s="213"/>
      <c r="AAZ198" s="213"/>
      <c r="ABA198" s="213"/>
      <c r="ABB198" s="213"/>
      <c r="ABC198" s="213"/>
      <c r="ABD198" s="213"/>
      <c r="ABE198" s="213"/>
      <c r="ABF198" s="213"/>
      <c r="ABG198" s="213"/>
      <c r="ABH198" s="213"/>
      <c r="ABI198" s="213"/>
      <c r="ABJ198" s="213"/>
      <c r="ABK198" s="213"/>
      <c r="ABL198" s="213"/>
      <c r="ABM198" s="213"/>
      <c r="ABN198" s="213"/>
      <c r="ABO198" s="213"/>
      <c r="ABP198" s="213"/>
      <c r="ABQ198" s="213"/>
      <c r="ABR198" s="213"/>
      <c r="ABS198" s="213"/>
      <c r="ABT198" s="213"/>
      <c r="ABU198" s="213"/>
      <c r="ABV198" s="213"/>
      <c r="ABW198" s="213"/>
      <c r="ABX198" s="213"/>
      <c r="ABY198" s="213"/>
      <c r="ABZ198" s="213"/>
      <c r="ACA198" s="213"/>
      <c r="ACB198" s="213"/>
      <c r="ACC198" s="213"/>
      <c r="ACD198" s="213"/>
      <c r="ACE198" s="213"/>
      <c r="ACF198" s="213"/>
      <c r="ACG198" s="213"/>
      <c r="ACH198" s="213"/>
      <c r="ACI198" s="213"/>
      <c r="ACJ198" s="213"/>
      <c r="ACK198" s="213"/>
      <c r="ACL198" s="213"/>
      <c r="ACM198" s="213"/>
      <c r="ACN198" s="213"/>
      <c r="ACO198" s="213"/>
      <c r="ACP198" s="213"/>
      <c r="ACQ198" s="213"/>
      <c r="ACR198" s="213"/>
      <c r="ACS198" s="213"/>
      <c r="ACT198" s="213"/>
      <c r="ACU198" s="213"/>
      <c r="ACV198" s="213"/>
      <c r="ACW198" s="213"/>
      <c r="ACX198" s="213"/>
      <c r="ACY198" s="213"/>
      <c r="ACZ198" s="213"/>
      <c r="ADA198" s="213"/>
      <c r="ADB198" s="213"/>
      <c r="ADC198" s="213"/>
      <c r="ADD198" s="213"/>
      <c r="ADE198" s="213"/>
      <c r="ADF198" s="213"/>
      <c r="ADG198" s="213"/>
      <c r="ADH198" s="213"/>
      <c r="ADI198" s="213"/>
      <c r="ADJ198" s="213"/>
      <c r="ADK198" s="213"/>
      <c r="ADL198" s="213"/>
      <c r="ADM198" s="213"/>
      <c r="ADN198" s="213"/>
      <c r="ADO198" s="213"/>
      <c r="ADP198" s="213"/>
      <c r="ADQ198" s="213"/>
      <c r="ADR198" s="213"/>
      <c r="ADS198" s="213"/>
      <c r="ADT198" s="213"/>
      <c r="ADU198" s="213"/>
      <c r="ADV198" s="213"/>
      <c r="ADW198" s="213"/>
      <c r="ADX198" s="213"/>
      <c r="ADY198" s="213"/>
      <c r="ADZ198" s="213"/>
      <c r="AEA198" s="213"/>
      <c r="AEB198" s="213"/>
      <c r="AEC198" s="213"/>
      <c r="AED198" s="213"/>
      <c r="AEE198" s="213"/>
      <c r="AEF198" s="213"/>
      <c r="AEG198" s="213"/>
      <c r="AEH198" s="213"/>
      <c r="AEI198" s="213"/>
      <c r="AEJ198" s="213"/>
      <c r="AEK198" s="213"/>
      <c r="AEL198" s="213"/>
      <c r="AEM198" s="213"/>
      <c r="AEN198" s="213"/>
      <c r="AEO198" s="213"/>
      <c r="AEP198" s="213"/>
      <c r="AEQ198" s="213"/>
      <c r="AER198" s="213"/>
      <c r="AES198" s="213"/>
      <c r="AET198" s="213"/>
      <c r="AEU198" s="213"/>
      <c r="AEV198" s="213"/>
      <c r="AEW198" s="213"/>
      <c r="AEX198" s="213"/>
      <c r="AEY198" s="213"/>
      <c r="AEZ198" s="213"/>
      <c r="AFA198" s="213"/>
      <c r="AFB198" s="213"/>
      <c r="AFC198" s="213"/>
      <c r="AFD198" s="213"/>
      <c r="AFE198" s="213"/>
      <c r="AFF198" s="213"/>
      <c r="AFG198" s="213"/>
      <c r="AFH198" s="213"/>
      <c r="AFI198" s="213"/>
      <c r="AFJ198" s="213"/>
      <c r="AFK198" s="213"/>
      <c r="AFL198" s="213"/>
      <c r="AFM198" s="213"/>
      <c r="AFN198" s="213"/>
      <c r="AFO198" s="213"/>
      <c r="AFP198" s="213"/>
      <c r="AFQ198" s="213"/>
      <c r="AFR198" s="213"/>
      <c r="AFS198" s="213"/>
      <c r="AFT198" s="213"/>
      <c r="AFU198" s="213"/>
      <c r="AFV198" s="213"/>
      <c r="AFW198" s="213"/>
      <c r="AFX198" s="213"/>
      <c r="AFY198" s="213"/>
      <c r="AFZ198" s="213"/>
      <c r="AGA198" s="213"/>
      <c r="AGB198" s="213"/>
      <c r="AGC198" s="213"/>
      <c r="AGD198" s="213"/>
      <c r="AGE198" s="213"/>
      <c r="AGF198" s="213"/>
      <c r="AGG198" s="213"/>
      <c r="AGH198" s="213"/>
      <c r="AGI198" s="213"/>
      <c r="AGJ198" s="213"/>
      <c r="AGK198" s="213"/>
      <c r="AGL198" s="213"/>
      <c r="AGM198" s="213"/>
      <c r="AGN198" s="213"/>
      <c r="AGO198" s="213"/>
      <c r="AGP198" s="213"/>
      <c r="AGQ198" s="213"/>
      <c r="AGR198" s="213"/>
      <c r="AGS198" s="213"/>
      <c r="AGT198" s="213"/>
      <c r="AGU198" s="213"/>
      <c r="AGV198" s="213"/>
      <c r="AGW198" s="213"/>
      <c r="AGX198" s="213"/>
      <c r="AGY198" s="213"/>
      <c r="AGZ198" s="213"/>
      <c r="AHA198" s="213"/>
      <c r="AHB198" s="213"/>
      <c r="AHC198" s="213"/>
      <c r="AHD198" s="213"/>
      <c r="AHE198" s="213"/>
      <c r="AHF198" s="213"/>
      <c r="AHG198" s="213"/>
      <c r="AHH198" s="213"/>
      <c r="AHI198" s="213"/>
      <c r="AHJ198" s="213"/>
      <c r="AHK198" s="213"/>
      <c r="AHL198" s="213"/>
      <c r="AHM198" s="213"/>
      <c r="AHN198" s="213"/>
      <c r="AHO198" s="213"/>
      <c r="AHP198" s="213"/>
      <c r="AHQ198" s="213"/>
      <c r="AHR198" s="213"/>
      <c r="AHS198" s="213"/>
      <c r="AHT198" s="213"/>
      <c r="AHU198" s="213"/>
      <c r="AHV198" s="213"/>
      <c r="AHW198" s="213"/>
      <c r="AHX198" s="213"/>
      <c r="AHY198" s="213"/>
      <c r="AHZ198" s="213"/>
      <c r="AIA198" s="213"/>
      <c r="AIB198" s="213"/>
      <c r="AIC198" s="213"/>
      <c r="AID198" s="213"/>
      <c r="AIE198" s="213"/>
      <c r="AIF198" s="213"/>
      <c r="AIG198" s="213"/>
      <c r="AIH198" s="213"/>
      <c r="AII198" s="213"/>
      <c r="AIJ198" s="213"/>
      <c r="AIK198" s="213"/>
      <c r="AIL198" s="213"/>
      <c r="AIM198" s="213"/>
      <c r="AIN198" s="213"/>
      <c r="AIO198" s="213"/>
      <c r="AIP198" s="213"/>
      <c r="AIQ198" s="213"/>
      <c r="AIR198" s="213"/>
      <c r="AIS198" s="213"/>
      <c r="AIT198" s="213"/>
      <c r="AIU198" s="213"/>
      <c r="AIV198" s="213"/>
      <c r="AIW198" s="213"/>
      <c r="AIX198" s="213"/>
      <c r="AIY198" s="213"/>
      <c r="AIZ198" s="213"/>
      <c r="AJA198" s="213"/>
      <c r="AJB198" s="213"/>
      <c r="AJC198" s="213"/>
      <c r="AJD198" s="213"/>
      <c r="AJE198" s="213"/>
      <c r="AJF198" s="213"/>
      <c r="AJG198" s="213"/>
      <c r="AJH198" s="213"/>
      <c r="AJI198" s="213"/>
      <c r="AJJ198" s="213"/>
      <c r="AJK198" s="213"/>
      <c r="AJL198" s="213"/>
      <c r="AJM198" s="213"/>
      <c r="AJN198" s="213"/>
      <c r="AJO198" s="213"/>
      <c r="AJP198" s="213"/>
      <c r="AJQ198" s="213"/>
      <c r="AJR198" s="213"/>
      <c r="AJS198" s="213"/>
      <c r="AJT198" s="213"/>
      <c r="AJU198" s="213"/>
      <c r="AJV198" s="213"/>
      <c r="AJW198" s="213"/>
      <c r="AJX198" s="213"/>
      <c r="AJY198" s="213"/>
      <c r="AJZ198" s="213"/>
      <c r="AKA198" s="213"/>
      <c r="AKB198" s="213"/>
      <c r="AKC198" s="213"/>
      <c r="AKD198" s="213"/>
      <c r="AKE198" s="213"/>
      <c r="AKF198" s="213"/>
      <c r="AKG198" s="213"/>
      <c r="AKH198" s="213"/>
      <c r="AKI198" s="213"/>
      <c r="AKJ198" s="213"/>
      <c r="AKK198" s="213"/>
      <c r="AKL198" s="213"/>
      <c r="AKM198" s="213"/>
      <c r="AKN198" s="213"/>
      <c r="AKO198" s="213"/>
      <c r="AKP198" s="213"/>
      <c r="AKQ198" s="213"/>
      <c r="AKR198" s="213"/>
      <c r="AKS198" s="213"/>
      <c r="AKT198" s="213"/>
      <c r="AKU198" s="213"/>
      <c r="AKV198" s="213"/>
      <c r="AKW198" s="213"/>
      <c r="AKX198" s="213"/>
      <c r="AKY198" s="213"/>
      <c r="AKZ198" s="213"/>
      <c r="ALA198" s="213"/>
      <c r="ALB198" s="213"/>
      <c r="ALC198" s="213"/>
      <c r="ALD198" s="213"/>
      <c r="ALE198" s="213"/>
      <c r="ALF198" s="213"/>
      <c r="ALG198" s="213"/>
      <c r="ALH198" s="213"/>
      <c r="ALI198" s="213"/>
      <c r="ALJ198" s="213"/>
      <c r="ALK198" s="213"/>
      <c r="ALL198" s="213"/>
      <c r="ALM198" s="213"/>
      <c r="ALN198" s="213"/>
      <c r="ALO198" s="213"/>
      <c r="ALP198" s="213"/>
      <c r="ALQ198" s="213"/>
      <c r="ALR198" s="213"/>
      <c r="ALS198" s="213"/>
      <c r="ALT198" s="213"/>
      <c r="ALU198" s="213"/>
      <c r="ALV198" s="213"/>
      <c r="ALW198" s="213"/>
      <c r="ALX198" s="213"/>
      <c r="ALY198" s="213"/>
      <c r="ALZ198" s="213"/>
      <c r="AMA198" s="213"/>
      <c r="AMB198" s="213"/>
      <c r="AMC198" s="213"/>
      <c r="AMD198" s="213"/>
      <c r="AME198" s="213"/>
      <c r="AMF198" s="213"/>
      <c r="AMG198" s="211"/>
      <c r="AMH198" s="211"/>
    </row>
    <row r="199" spans="1:1022" s="104" customFormat="1">
      <c r="A199" s="26" t="s">
        <v>104</v>
      </c>
      <c r="B199" s="51" t="s">
        <v>612</v>
      </c>
      <c r="C199" s="218" t="s">
        <v>613</v>
      </c>
      <c r="D199" s="51"/>
      <c r="E199" s="50"/>
      <c r="F199" s="51" t="s">
        <v>614</v>
      </c>
      <c r="G199" s="50" t="s">
        <v>615</v>
      </c>
      <c r="H199" s="50">
        <v>1</v>
      </c>
      <c r="I199" s="51" t="s">
        <v>23</v>
      </c>
      <c r="J199" s="40">
        <f>$J$2*H199</f>
        <v>3050</v>
      </c>
      <c r="K199" s="219" t="s">
        <v>616</v>
      </c>
      <c r="L199" s="101"/>
      <c r="M199" s="220"/>
      <c r="N199" s="221" t="s">
        <v>617</v>
      </c>
      <c r="O199" s="87"/>
      <c r="P199" s="50"/>
      <c r="Q199" s="222"/>
      <c r="R199" s="51"/>
      <c r="S199" s="45"/>
    </row>
    <row r="200" spans="1:1022">
      <c r="A200" s="15"/>
      <c r="B200" s="37"/>
      <c r="C200" s="37"/>
      <c r="D200" s="37"/>
      <c r="E200" s="38"/>
      <c r="F200" s="37"/>
      <c r="G200" s="39"/>
      <c r="H200" s="39"/>
      <c r="I200" s="37"/>
      <c r="J200" s="40"/>
      <c r="K200" s="21"/>
      <c r="L200" s="41"/>
      <c r="M200" s="41"/>
      <c r="N200" s="47"/>
      <c r="O200" s="42"/>
      <c r="P200" s="50"/>
      <c r="Q200" s="26"/>
      <c r="R200" s="78"/>
      <c r="S200" s="26"/>
      <c r="T200" s="26"/>
      <c r="U200" s="26"/>
      <c r="V200" s="26"/>
    </row>
    <row r="201" spans="1:1022">
      <c r="A201" s="37" t="s">
        <v>143</v>
      </c>
      <c r="B201" s="37" t="s">
        <v>618</v>
      </c>
      <c r="C201" s="37" t="s">
        <v>619</v>
      </c>
      <c r="D201" s="37"/>
      <c r="E201" s="38"/>
      <c r="F201" s="37" t="s">
        <v>152</v>
      </c>
      <c r="G201" s="39" t="s">
        <v>620</v>
      </c>
      <c r="H201" s="39">
        <v>1</v>
      </c>
      <c r="I201" s="37" t="s">
        <v>23</v>
      </c>
      <c r="J201" s="40">
        <f>$J$2*H201</f>
        <v>3050</v>
      </c>
      <c r="K201" s="58" t="s">
        <v>154</v>
      </c>
      <c r="L201" s="59">
        <v>42199</v>
      </c>
      <c r="M201" s="22">
        <v>42244</v>
      </c>
      <c r="N201" s="86" t="s">
        <v>133</v>
      </c>
      <c r="O201" s="87"/>
      <c r="P201" s="50"/>
      <c r="R201" s="51"/>
      <c r="T201" s="26"/>
      <c r="U201" s="26"/>
      <c r="V201" s="26"/>
      <c r="AMH201" s="46"/>
    </row>
    <row r="202" spans="1:1022">
      <c r="A202" s="37"/>
      <c r="B202" s="37"/>
      <c r="C202" s="37"/>
      <c r="D202" s="37"/>
      <c r="E202" s="38"/>
      <c r="F202" s="37"/>
      <c r="G202" s="39"/>
      <c r="H202" s="39"/>
      <c r="I202" s="37"/>
      <c r="J202" s="40"/>
      <c r="K202" s="58"/>
      <c r="L202" s="59"/>
      <c r="M202" s="22"/>
      <c r="N202" s="86"/>
      <c r="O202" s="87"/>
      <c r="P202" s="50"/>
      <c r="Q202" s="88"/>
      <c r="R202" s="51"/>
      <c r="T202" s="26"/>
      <c r="U202" s="26"/>
      <c r="V202" s="26"/>
    </row>
    <row r="203" spans="1:1022">
      <c r="A203" s="15" t="s">
        <v>104</v>
      </c>
      <c r="B203" s="37" t="s">
        <v>621</v>
      </c>
      <c r="C203" s="37" t="s">
        <v>622</v>
      </c>
      <c r="D203" s="37"/>
      <c r="E203" s="38"/>
      <c r="F203" s="37" t="s">
        <v>623</v>
      </c>
      <c r="G203" s="39"/>
      <c r="H203" s="39">
        <v>1</v>
      </c>
      <c r="I203" s="37" t="s">
        <v>23</v>
      </c>
      <c r="J203" s="40">
        <f>$J$2*H203</f>
        <v>3050</v>
      </c>
      <c r="K203" s="52" t="s">
        <v>624</v>
      </c>
      <c r="L203" s="33">
        <v>42206</v>
      </c>
      <c r="M203" s="33">
        <v>42258</v>
      </c>
      <c r="N203" s="60" t="s">
        <v>133</v>
      </c>
      <c r="O203" s="53"/>
      <c r="P203" s="36"/>
      <c r="Q203" s="27"/>
      <c r="R203" s="36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  <c r="ABT203" s="27"/>
      <c r="ABU203" s="27"/>
      <c r="ABV203" s="27"/>
      <c r="ABW203" s="27"/>
      <c r="ABX203" s="27"/>
      <c r="ABY203" s="27"/>
      <c r="ABZ203" s="27"/>
      <c r="ACA203" s="27"/>
      <c r="ACB203" s="27"/>
      <c r="ACC203" s="27"/>
      <c r="ACD203" s="27"/>
      <c r="ACE203" s="27"/>
      <c r="ACF203" s="27"/>
      <c r="ACG203" s="27"/>
      <c r="ACH203" s="27"/>
      <c r="ACI203" s="27"/>
      <c r="ACJ203" s="27"/>
      <c r="ACK203" s="27"/>
      <c r="ACL203" s="27"/>
      <c r="ACM203" s="27"/>
      <c r="ACN203" s="27"/>
      <c r="ACO203" s="27"/>
      <c r="ACP203" s="27"/>
      <c r="ACQ203" s="27"/>
      <c r="ACR203" s="27"/>
      <c r="ACS203" s="27"/>
      <c r="ACT203" s="27"/>
      <c r="ACU203" s="27"/>
      <c r="ACV203" s="27"/>
      <c r="ACW203" s="27"/>
      <c r="ACX203" s="27"/>
      <c r="ACY203" s="27"/>
      <c r="ACZ203" s="27"/>
      <c r="ADA203" s="27"/>
      <c r="ADB203" s="27"/>
      <c r="ADC203" s="27"/>
      <c r="ADD203" s="27"/>
      <c r="ADE203" s="27"/>
      <c r="ADF203" s="27"/>
      <c r="ADG203" s="27"/>
      <c r="ADH203" s="27"/>
      <c r="ADI203" s="27"/>
      <c r="ADJ203" s="27"/>
      <c r="ADK203" s="27"/>
      <c r="ADL203" s="27"/>
      <c r="ADM203" s="27"/>
      <c r="ADN203" s="27"/>
      <c r="ADO203" s="27"/>
      <c r="ADP203" s="27"/>
      <c r="ADQ203" s="27"/>
      <c r="ADR203" s="27"/>
      <c r="ADS203" s="27"/>
      <c r="ADT203" s="27"/>
      <c r="ADU203" s="27"/>
      <c r="ADV203" s="27"/>
      <c r="ADW203" s="27"/>
      <c r="ADX203" s="27"/>
      <c r="ADY203" s="27"/>
      <c r="ADZ203" s="27"/>
      <c r="AEA203" s="27"/>
      <c r="AEB203" s="27"/>
      <c r="AEC203" s="27"/>
      <c r="AED203" s="27"/>
      <c r="AEE203" s="27"/>
      <c r="AEF203" s="27"/>
      <c r="AEG203" s="27"/>
      <c r="AEH203" s="27"/>
      <c r="AEI203" s="27"/>
      <c r="AEJ203" s="27"/>
      <c r="AEK203" s="27"/>
      <c r="AEL203" s="27"/>
      <c r="AEM203" s="27"/>
      <c r="AEN203" s="27"/>
      <c r="AEO203" s="27"/>
      <c r="AEP203" s="27"/>
      <c r="AEQ203" s="27"/>
      <c r="AER203" s="27"/>
      <c r="AES203" s="27"/>
      <c r="AET203" s="27"/>
      <c r="AEU203" s="27"/>
      <c r="AEV203" s="27"/>
      <c r="AEW203" s="27"/>
      <c r="AEX203" s="27"/>
      <c r="AEY203" s="27"/>
      <c r="AEZ203" s="27"/>
      <c r="AFA203" s="27"/>
      <c r="AFB203" s="27"/>
      <c r="AFC203" s="27"/>
      <c r="AFD203" s="27"/>
      <c r="AFE203" s="27"/>
      <c r="AFF203" s="27"/>
      <c r="AFG203" s="27"/>
      <c r="AFH203" s="27"/>
      <c r="AFI203" s="27"/>
      <c r="AFJ203" s="27"/>
      <c r="AFK203" s="27"/>
      <c r="AFL203" s="27"/>
      <c r="AFM203" s="27"/>
      <c r="AFN203" s="27"/>
      <c r="AFO203" s="27"/>
      <c r="AFP203" s="27"/>
      <c r="AFQ203" s="27"/>
      <c r="AFR203" s="27"/>
      <c r="AFS203" s="27"/>
      <c r="AFT203" s="27"/>
      <c r="AFU203" s="27"/>
      <c r="AFV203" s="27"/>
      <c r="AFW203" s="27"/>
      <c r="AFX203" s="27"/>
      <c r="AFY203" s="27"/>
      <c r="AFZ203" s="27"/>
      <c r="AGA203" s="27"/>
      <c r="AGB203" s="27"/>
      <c r="AGC203" s="27"/>
      <c r="AGD203" s="27"/>
      <c r="AGE203" s="27"/>
      <c r="AGF203" s="27"/>
      <c r="AGG203" s="27"/>
      <c r="AGH203" s="27"/>
      <c r="AGI203" s="27"/>
      <c r="AGJ203" s="27"/>
      <c r="AGK203" s="27"/>
      <c r="AGL203" s="27"/>
      <c r="AGM203" s="27"/>
      <c r="AGN203" s="27"/>
      <c r="AGO203" s="27"/>
      <c r="AGP203" s="27"/>
      <c r="AGQ203" s="27"/>
      <c r="AGR203" s="27"/>
      <c r="AGS203" s="27"/>
      <c r="AGT203" s="27"/>
      <c r="AGU203" s="27"/>
      <c r="AGV203" s="27"/>
      <c r="AGW203" s="27"/>
      <c r="AGX203" s="27"/>
      <c r="AGY203" s="27"/>
      <c r="AGZ203" s="27"/>
      <c r="AHA203" s="27"/>
      <c r="AHB203" s="27"/>
      <c r="AHC203" s="27"/>
      <c r="AHD203" s="27"/>
      <c r="AHE203" s="27"/>
      <c r="AHF203" s="27"/>
      <c r="AHG203" s="27"/>
      <c r="AHH203" s="27"/>
      <c r="AHI203" s="27"/>
      <c r="AHJ203" s="27"/>
      <c r="AHK203" s="27"/>
      <c r="AHL203" s="27"/>
      <c r="AHM203" s="27"/>
      <c r="AHN203" s="27"/>
      <c r="AHO203" s="27"/>
      <c r="AHP203" s="27"/>
      <c r="AHQ203" s="27"/>
      <c r="AHR203" s="27"/>
      <c r="AHS203" s="27"/>
      <c r="AHT203" s="27"/>
      <c r="AHU203" s="27"/>
      <c r="AHV203" s="27"/>
      <c r="AHW203" s="27"/>
      <c r="AHX203" s="27"/>
      <c r="AHY203" s="27"/>
      <c r="AHZ203" s="27"/>
      <c r="AIA203" s="27"/>
      <c r="AIB203" s="27"/>
      <c r="AIC203" s="27"/>
      <c r="AID203" s="27"/>
      <c r="AIE203" s="27"/>
      <c r="AIF203" s="27"/>
      <c r="AIG203" s="27"/>
      <c r="AIH203" s="27"/>
      <c r="AII203" s="27"/>
      <c r="AIJ203" s="27"/>
      <c r="AIK203" s="27"/>
      <c r="AIL203" s="27"/>
      <c r="AIM203" s="27"/>
      <c r="AIN203" s="27"/>
      <c r="AIO203" s="27"/>
      <c r="AIP203" s="27"/>
      <c r="AIQ203" s="27"/>
      <c r="AIR203" s="27"/>
      <c r="AIS203" s="27"/>
      <c r="AIT203" s="27"/>
      <c r="AIU203" s="27"/>
      <c r="AIV203" s="27"/>
      <c r="AIW203" s="27"/>
      <c r="AIX203" s="27"/>
      <c r="AIY203" s="27"/>
      <c r="AIZ203" s="27"/>
      <c r="AJA203" s="27"/>
      <c r="AJB203" s="27"/>
      <c r="AJC203" s="27"/>
      <c r="AJD203" s="27"/>
      <c r="AJE203" s="27"/>
      <c r="AJF203" s="27"/>
      <c r="AJG203" s="27"/>
      <c r="AJH203" s="27"/>
      <c r="AJI203" s="27"/>
      <c r="AJJ203" s="27"/>
      <c r="AJK203" s="27"/>
      <c r="AJL203" s="27"/>
      <c r="AJM203" s="27"/>
      <c r="AJN203" s="27"/>
      <c r="AJO203" s="27"/>
      <c r="AJP203" s="27"/>
      <c r="AJQ203" s="27"/>
      <c r="AJR203" s="27"/>
      <c r="AJS203" s="27"/>
      <c r="AJT203" s="27"/>
      <c r="AJU203" s="27"/>
      <c r="AJV203" s="27"/>
      <c r="AJW203" s="27"/>
      <c r="AJX203" s="27"/>
      <c r="AJY203" s="27"/>
      <c r="AJZ203" s="27"/>
      <c r="AKA203" s="27"/>
      <c r="AKB203" s="27"/>
      <c r="AKC203" s="27"/>
      <c r="AKD203" s="27"/>
      <c r="AKE203" s="27"/>
      <c r="AKF203" s="27"/>
      <c r="AKG203" s="27"/>
      <c r="AKH203" s="27"/>
      <c r="AKI203" s="27"/>
      <c r="AKJ203" s="27"/>
      <c r="AKK203" s="27"/>
      <c r="AKL203" s="27"/>
      <c r="AKM203" s="27"/>
      <c r="AKN203" s="27"/>
      <c r="AKO203" s="27"/>
      <c r="AKP203" s="27"/>
      <c r="AKQ203" s="27"/>
      <c r="AKR203" s="27"/>
      <c r="AKS203" s="27"/>
      <c r="AKT203" s="27"/>
      <c r="AKU203" s="27"/>
      <c r="AKV203" s="27"/>
      <c r="AKW203" s="27"/>
      <c r="AKX203" s="27"/>
      <c r="AKY203" s="27"/>
      <c r="AKZ203" s="27"/>
      <c r="ALA203" s="27"/>
      <c r="ALB203" s="27"/>
      <c r="ALC203" s="27"/>
      <c r="ALD203" s="27"/>
      <c r="ALE203" s="27"/>
      <c r="ALF203" s="27"/>
      <c r="ALG203" s="27"/>
      <c r="ALH203" s="27"/>
      <c r="ALI203" s="27"/>
      <c r="ALJ203" s="27"/>
      <c r="ALK203" s="27"/>
      <c r="ALL203" s="27"/>
      <c r="ALM203" s="27"/>
      <c r="ALN203" s="27"/>
      <c r="ALO203" s="27"/>
      <c r="ALP203" s="27"/>
      <c r="ALQ203" s="27"/>
      <c r="ALR203" s="27"/>
      <c r="ALS203" s="27"/>
      <c r="ALT203" s="27"/>
      <c r="ALU203" s="27"/>
      <c r="ALV203" s="27"/>
      <c r="ALW203" s="27"/>
      <c r="ALX203" s="27"/>
      <c r="ALY203" s="27"/>
      <c r="ALZ203" s="27"/>
      <c r="AMA203" s="27"/>
      <c r="AMB203" s="27"/>
      <c r="AMC203" s="27"/>
      <c r="AMD203" s="27"/>
      <c r="AME203" s="27"/>
      <c r="AMF203" s="27"/>
      <c r="AMH203" s="104"/>
    </row>
    <row r="204" spans="1:1022">
      <c r="A204" s="15" t="s">
        <v>104</v>
      </c>
      <c r="B204" s="37" t="s">
        <v>625</v>
      </c>
      <c r="C204" s="37" t="s">
        <v>626</v>
      </c>
      <c r="D204" s="37"/>
      <c r="E204" s="38"/>
      <c r="F204" s="37" t="s">
        <v>623</v>
      </c>
      <c r="G204" s="39"/>
      <c r="H204" s="39">
        <v>1</v>
      </c>
      <c r="I204" s="37" t="s">
        <v>23</v>
      </c>
      <c r="J204" s="40">
        <f>$J$2*H204</f>
        <v>3050</v>
      </c>
      <c r="K204" s="52" t="s">
        <v>624</v>
      </c>
      <c r="L204" s="33">
        <v>42206</v>
      </c>
      <c r="M204" s="33">
        <v>42258</v>
      </c>
      <c r="N204" s="60" t="s">
        <v>133</v>
      </c>
      <c r="O204" s="53"/>
      <c r="P204" s="36"/>
      <c r="Q204" s="27"/>
      <c r="R204" s="36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  <c r="SO204" s="27"/>
      <c r="SP204" s="27"/>
      <c r="SQ204" s="27"/>
      <c r="SR204" s="27"/>
      <c r="SS204" s="27"/>
      <c r="ST204" s="27"/>
      <c r="SU204" s="27"/>
      <c r="SV204" s="27"/>
      <c r="SW204" s="27"/>
      <c r="SX204" s="27"/>
      <c r="SY204" s="27"/>
      <c r="SZ204" s="27"/>
      <c r="TA204" s="27"/>
      <c r="TB204" s="27"/>
      <c r="TC204" s="27"/>
      <c r="TD204" s="27"/>
      <c r="TE204" s="27"/>
      <c r="TF204" s="27"/>
      <c r="TG204" s="27"/>
      <c r="TH204" s="27"/>
      <c r="TI204" s="27"/>
      <c r="TJ204" s="27"/>
      <c r="TK204" s="27"/>
      <c r="TL204" s="27"/>
      <c r="TM204" s="27"/>
      <c r="TN204" s="27"/>
      <c r="TO204" s="27"/>
      <c r="TP204" s="27"/>
      <c r="TQ204" s="27"/>
      <c r="TR204" s="27"/>
      <c r="TS204" s="27"/>
      <c r="TT204" s="27"/>
      <c r="TU204" s="27"/>
      <c r="TV204" s="27"/>
      <c r="TW204" s="27"/>
      <c r="TX204" s="27"/>
      <c r="TY204" s="27"/>
      <c r="TZ204" s="27"/>
      <c r="UA204" s="27"/>
      <c r="UB204" s="27"/>
      <c r="UC204" s="27"/>
      <c r="UD204" s="27"/>
      <c r="UE204" s="27"/>
      <c r="UF204" s="27"/>
      <c r="UG204" s="27"/>
      <c r="UH204" s="27"/>
      <c r="UI204" s="27"/>
      <c r="UJ204" s="27"/>
      <c r="UK204" s="27"/>
      <c r="UL204" s="27"/>
      <c r="UM204" s="27"/>
      <c r="UN204" s="27"/>
      <c r="UO204" s="27"/>
      <c r="UP204" s="27"/>
      <c r="UQ204" s="27"/>
      <c r="UR204" s="27"/>
      <c r="US204" s="27"/>
      <c r="UT204" s="27"/>
      <c r="UU204" s="27"/>
      <c r="UV204" s="27"/>
      <c r="UW204" s="27"/>
      <c r="UX204" s="27"/>
      <c r="UY204" s="27"/>
      <c r="UZ204" s="27"/>
      <c r="VA204" s="27"/>
      <c r="VB204" s="27"/>
      <c r="VC204" s="27"/>
      <c r="VD204" s="27"/>
      <c r="VE204" s="27"/>
      <c r="VF204" s="27"/>
      <c r="VG204" s="27"/>
      <c r="VH204" s="27"/>
      <c r="VI204" s="27"/>
      <c r="VJ204" s="27"/>
      <c r="VK204" s="27"/>
      <c r="VL204" s="27"/>
      <c r="VM204" s="27"/>
      <c r="VN204" s="27"/>
      <c r="VO204" s="27"/>
      <c r="VP204" s="27"/>
      <c r="VQ204" s="27"/>
      <c r="VR204" s="27"/>
      <c r="VS204" s="27"/>
      <c r="VT204" s="27"/>
      <c r="VU204" s="27"/>
      <c r="VV204" s="27"/>
      <c r="VW204" s="27"/>
      <c r="VX204" s="27"/>
      <c r="VY204" s="27"/>
      <c r="VZ204" s="27"/>
      <c r="WA204" s="27"/>
      <c r="WB204" s="27"/>
      <c r="WC204" s="27"/>
      <c r="WD204" s="27"/>
      <c r="WE204" s="27"/>
      <c r="WF204" s="27"/>
      <c r="WG204" s="27"/>
      <c r="WH204" s="27"/>
      <c r="WI204" s="27"/>
      <c r="WJ204" s="27"/>
      <c r="WK204" s="27"/>
      <c r="WL204" s="27"/>
      <c r="WM204" s="27"/>
      <c r="WN204" s="27"/>
      <c r="WO204" s="27"/>
      <c r="WP204" s="27"/>
      <c r="WQ204" s="27"/>
      <c r="WR204" s="27"/>
      <c r="WS204" s="27"/>
      <c r="WT204" s="27"/>
      <c r="WU204" s="27"/>
      <c r="WV204" s="27"/>
      <c r="WW204" s="27"/>
      <c r="WX204" s="27"/>
      <c r="WY204" s="27"/>
      <c r="WZ204" s="27"/>
      <c r="XA204" s="27"/>
      <c r="XB204" s="27"/>
      <c r="XC204" s="27"/>
      <c r="XD204" s="27"/>
      <c r="XE204" s="27"/>
      <c r="XF204" s="27"/>
      <c r="XG204" s="27"/>
      <c r="XH204" s="27"/>
      <c r="XI204" s="27"/>
      <c r="XJ204" s="27"/>
      <c r="XK204" s="27"/>
      <c r="XL204" s="27"/>
      <c r="XM204" s="27"/>
      <c r="XN204" s="27"/>
      <c r="XO204" s="27"/>
      <c r="XP204" s="27"/>
      <c r="XQ204" s="27"/>
      <c r="XR204" s="27"/>
      <c r="XS204" s="27"/>
      <c r="XT204" s="27"/>
      <c r="XU204" s="27"/>
      <c r="XV204" s="27"/>
      <c r="XW204" s="27"/>
      <c r="XX204" s="27"/>
      <c r="XY204" s="27"/>
      <c r="XZ204" s="27"/>
      <c r="YA204" s="27"/>
      <c r="YB204" s="27"/>
      <c r="YC204" s="27"/>
      <c r="YD204" s="27"/>
      <c r="YE204" s="27"/>
      <c r="YF204" s="27"/>
      <c r="YG204" s="27"/>
      <c r="YH204" s="27"/>
      <c r="YI204" s="27"/>
      <c r="YJ204" s="27"/>
      <c r="YK204" s="27"/>
      <c r="YL204" s="27"/>
      <c r="YM204" s="27"/>
      <c r="YN204" s="27"/>
      <c r="YO204" s="27"/>
      <c r="YP204" s="27"/>
      <c r="YQ204" s="27"/>
      <c r="YR204" s="27"/>
      <c r="YS204" s="27"/>
      <c r="YT204" s="27"/>
      <c r="YU204" s="27"/>
      <c r="YV204" s="27"/>
      <c r="YW204" s="27"/>
      <c r="YX204" s="27"/>
      <c r="YY204" s="27"/>
      <c r="YZ204" s="27"/>
      <c r="ZA204" s="27"/>
      <c r="ZB204" s="27"/>
      <c r="ZC204" s="27"/>
      <c r="ZD204" s="27"/>
      <c r="ZE204" s="27"/>
      <c r="ZF204" s="27"/>
      <c r="ZG204" s="27"/>
      <c r="ZH204" s="27"/>
      <c r="ZI204" s="27"/>
      <c r="ZJ204" s="27"/>
      <c r="ZK204" s="27"/>
      <c r="ZL204" s="27"/>
      <c r="ZM204" s="27"/>
      <c r="ZN204" s="27"/>
      <c r="ZO204" s="27"/>
      <c r="ZP204" s="27"/>
      <c r="ZQ204" s="27"/>
      <c r="ZR204" s="27"/>
      <c r="ZS204" s="27"/>
      <c r="ZT204" s="27"/>
      <c r="ZU204" s="27"/>
      <c r="ZV204" s="27"/>
      <c r="ZW204" s="27"/>
      <c r="ZX204" s="27"/>
      <c r="ZY204" s="27"/>
      <c r="ZZ204" s="27"/>
      <c r="AAA204" s="27"/>
      <c r="AAB204" s="27"/>
      <c r="AAC204" s="27"/>
      <c r="AAD204" s="27"/>
      <c r="AAE204" s="27"/>
      <c r="AAF204" s="27"/>
      <c r="AAG204" s="27"/>
      <c r="AAH204" s="27"/>
      <c r="AAI204" s="27"/>
      <c r="AAJ204" s="27"/>
      <c r="AAK204" s="27"/>
      <c r="AAL204" s="27"/>
      <c r="AAM204" s="27"/>
      <c r="AAN204" s="27"/>
      <c r="AAO204" s="27"/>
      <c r="AAP204" s="27"/>
      <c r="AAQ204" s="27"/>
      <c r="AAR204" s="27"/>
      <c r="AAS204" s="27"/>
      <c r="AAT204" s="27"/>
      <c r="AAU204" s="27"/>
      <c r="AAV204" s="27"/>
      <c r="AAW204" s="27"/>
      <c r="AAX204" s="27"/>
      <c r="AAY204" s="27"/>
      <c r="AAZ204" s="27"/>
      <c r="ABA204" s="27"/>
      <c r="ABB204" s="27"/>
      <c r="ABC204" s="27"/>
      <c r="ABD204" s="27"/>
      <c r="ABE204" s="27"/>
      <c r="ABF204" s="27"/>
      <c r="ABG204" s="27"/>
      <c r="ABH204" s="27"/>
      <c r="ABI204" s="27"/>
      <c r="ABJ204" s="27"/>
      <c r="ABK204" s="27"/>
      <c r="ABL204" s="27"/>
      <c r="ABM204" s="27"/>
      <c r="ABN204" s="27"/>
      <c r="ABO204" s="27"/>
      <c r="ABP204" s="27"/>
      <c r="ABQ204" s="27"/>
      <c r="ABR204" s="27"/>
      <c r="ABS204" s="27"/>
      <c r="ABT204" s="27"/>
      <c r="ABU204" s="27"/>
      <c r="ABV204" s="27"/>
      <c r="ABW204" s="27"/>
      <c r="ABX204" s="27"/>
      <c r="ABY204" s="27"/>
      <c r="ABZ204" s="27"/>
      <c r="ACA204" s="27"/>
      <c r="ACB204" s="27"/>
      <c r="ACC204" s="27"/>
      <c r="ACD204" s="27"/>
      <c r="ACE204" s="27"/>
      <c r="ACF204" s="27"/>
      <c r="ACG204" s="27"/>
      <c r="ACH204" s="27"/>
      <c r="ACI204" s="27"/>
      <c r="ACJ204" s="27"/>
      <c r="ACK204" s="27"/>
      <c r="ACL204" s="27"/>
      <c r="ACM204" s="27"/>
      <c r="ACN204" s="27"/>
      <c r="ACO204" s="27"/>
      <c r="ACP204" s="27"/>
      <c r="ACQ204" s="27"/>
      <c r="ACR204" s="27"/>
      <c r="ACS204" s="27"/>
      <c r="ACT204" s="27"/>
      <c r="ACU204" s="27"/>
      <c r="ACV204" s="27"/>
      <c r="ACW204" s="27"/>
      <c r="ACX204" s="27"/>
      <c r="ACY204" s="27"/>
      <c r="ACZ204" s="27"/>
      <c r="ADA204" s="27"/>
      <c r="ADB204" s="27"/>
      <c r="ADC204" s="27"/>
      <c r="ADD204" s="27"/>
      <c r="ADE204" s="27"/>
      <c r="ADF204" s="27"/>
      <c r="ADG204" s="27"/>
      <c r="ADH204" s="27"/>
      <c r="ADI204" s="27"/>
      <c r="ADJ204" s="27"/>
      <c r="ADK204" s="27"/>
      <c r="ADL204" s="27"/>
      <c r="ADM204" s="27"/>
      <c r="ADN204" s="27"/>
      <c r="ADO204" s="27"/>
      <c r="ADP204" s="27"/>
      <c r="ADQ204" s="27"/>
      <c r="ADR204" s="27"/>
      <c r="ADS204" s="27"/>
      <c r="ADT204" s="27"/>
      <c r="ADU204" s="27"/>
      <c r="ADV204" s="27"/>
      <c r="ADW204" s="27"/>
      <c r="ADX204" s="27"/>
      <c r="ADY204" s="27"/>
      <c r="ADZ204" s="27"/>
      <c r="AEA204" s="27"/>
      <c r="AEB204" s="27"/>
      <c r="AEC204" s="27"/>
      <c r="AED204" s="27"/>
      <c r="AEE204" s="27"/>
      <c r="AEF204" s="27"/>
      <c r="AEG204" s="27"/>
      <c r="AEH204" s="27"/>
      <c r="AEI204" s="27"/>
      <c r="AEJ204" s="27"/>
      <c r="AEK204" s="27"/>
      <c r="AEL204" s="27"/>
      <c r="AEM204" s="27"/>
      <c r="AEN204" s="27"/>
      <c r="AEO204" s="27"/>
      <c r="AEP204" s="27"/>
      <c r="AEQ204" s="27"/>
      <c r="AER204" s="27"/>
      <c r="AES204" s="27"/>
      <c r="AET204" s="27"/>
      <c r="AEU204" s="27"/>
      <c r="AEV204" s="27"/>
      <c r="AEW204" s="27"/>
      <c r="AEX204" s="27"/>
      <c r="AEY204" s="27"/>
      <c r="AEZ204" s="27"/>
      <c r="AFA204" s="27"/>
      <c r="AFB204" s="27"/>
      <c r="AFC204" s="27"/>
      <c r="AFD204" s="27"/>
      <c r="AFE204" s="27"/>
      <c r="AFF204" s="27"/>
      <c r="AFG204" s="27"/>
      <c r="AFH204" s="27"/>
      <c r="AFI204" s="27"/>
      <c r="AFJ204" s="27"/>
      <c r="AFK204" s="27"/>
      <c r="AFL204" s="27"/>
      <c r="AFM204" s="27"/>
      <c r="AFN204" s="27"/>
      <c r="AFO204" s="27"/>
      <c r="AFP204" s="27"/>
      <c r="AFQ204" s="27"/>
      <c r="AFR204" s="27"/>
      <c r="AFS204" s="27"/>
      <c r="AFT204" s="27"/>
      <c r="AFU204" s="27"/>
      <c r="AFV204" s="27"/>
      <c r="AFW204" s="27"/>
      <c r="AFX204" s="27"/>
      <c r="AFY204" s="27"/>
      <c r="AFZ204" s="27"/>
      <c r="AGA204" s="27"/>
      <c r="AGB204" s="27"/>
      <c r="AGC204" s="27"/>
      <c r="AGD204" s="27"/>
      <c r="AGE204" s="27"/>
      <c r="AGF204" s="27"/>
      <c r="AGG204" s="27"/>
      <c r="AGH204" s="27"/>
      <c r="AGI204" s="27"/>
      <c r="AGJ204" s="27"/>
      <c r="AGK204" s="27"/>
      <c r="AGL204" s="27"/>
      <c r="AGM204" s="27"/>
      <c r="AGN204" s="27"/>
      <c r="AGO204" s="27"/>
      <c r="AGP204" s="27"/>
      <c r="AGQ204" s="27"/>
      <c r="AGR204" s="27"/>
      <c r="AGS204" s="27"/>
      <c r="AGT204" s="27"/>
      <c r="AGU204" s="27"/>
      <c r="AGV204" s="27"/>
      <c r="AGW204" s="27"/>
      <c r="AGX204" s="27"/>
      <c r="AGY204" s="27"/>
      <c r="AGZ204" s="27"/>
      <c r="AHA204" s="27"/>
      <c r="AHB204" s="27"/>
      <c r="AHC204" s="27"/>
      <c r="AHD204" s="27"/>
      <c r="AHE204" s="27"/>
      <c r="AHF204" s="27"/>
      <c r="AHG204" s="27"/>
      <c r="AHH204" s="27"/>
      <c r="AHI204" s="27"/>
      <c r="AHJ204" s="27"/>
      <c r="AHK204" s="27"/>
      <c r="AHL204" s="27"/>
      <c r="AHM204" s="27"/>
      <c r="AHN204" s="27"/>
      <c r="AHO204" s="27"/>
      <c r="AHP204" s="27"/>
      <c r="AHQ204" s="27"/>
      <c r="AHR204" s="27"/>
      <c r="AHS204" s="27"/>
      <c r="AHT204" s="27"/>
      <c r="AHU204" s="27"/>
      <c r="AHV204" s="27"/>
      <c r="AHW204" s="27"/>
      <c r="AHX204" s="27"/>
      <c r="AHY204" s="27"/>
      <c r="AHZ204" s="27"/>
      <c r="AIA204" s="27"/>
      <c r="AIB204" s="27"/>
      <c r="AIC204" s="27"/>
      <c r="AID204" s="27"/>
      <c r="AIE204" s="27"/>
      <c r="AIF204" s="27"/>
      <c r="AIG204" s="27"/>
      <c r="AIH204" s="27"/>
      <c r="AII204" s="27"/>
      <c r="AIJ204" s="27"/>
      <c r="AIK204" s="27"/>
      <c r="AIL204" s="27"/>
      <c r="AIM204" s="27"/>
      <c r="AIN204" s="27"/>
      <c r="AIO204" s="27"/>
      <c r="AIP204" s="27"/>
      <c r="AIQ204" s="27"/>
      <c r="AIR204" s="27"/>
      <c r="AIS204" s="27"/>
      <c r="AIT204" s="27"/>
      <c r="AIU204" s="27"/>
      <c r="AIV204" s="27"/>
      <c r="AIW204" s="27"/>
      <c r="AIX204" s="27"/>
      <c r="AIY204" s="27"/>
      <c r="AIZ204" s="27"/>
      <c r="AJA204" s="27"/>
      <c r="AJB204" s="27"/>
      <c r="AJC204" s="27"/>
      <c r="AJD204" s="27"/>
      <c r="AJE204" s="27"/>
      <c r="AJF204" s="27"/>
      <c r="AJG204" s="27"/>
      <c r="AJH204" s="27"/>
      <c r="AJI204" s="27"/>
      <c r="AJJ204" s="27"/>
      <c r="AJK204" s="27"/>
      <c r="AJL204" s="27"/>
      <c r="AJM204" s="27"/>
      <c r="AJN204" s="27"/>
      <c r="AJO204" s="27"/>
      <c r="AJP204" s="27"/>
      <c r="AJQ204" s="27"/>
      <c r="AJR204" s="27"/>
      <c r="AJS204" s="27"/>
      <c r="AJT204" s="27"/>
      <c r="AJU204" s="27"/>
      <c r="AJV204" s="27"/>
      <c r="AJW204" s="27"/>
      <c r="AJX204" s="27"/>
      <c r="AJY204" s="27"/>
      <c r="AJZ204" s="27"/>
      <c r="AKA204" s="27"/>
      <c r="AKB204" s="27"/>
      <c r="AKC204" s="27"/>
      <c r="AKD204" s="27"/>
      <c r="AKE204" s="27"/>
      <c r="AKF204" s="27"/>
      <c r="AKG204" s="27"/>
      <c r="AKH204" s="27"/>
      <c r="AKI204" s="27"/>
      <c r="AKJ204" s="27"/>
      <c r="AKK204" s="27"/>
      <c r="AKL204" s="27"/>
      <c r="AKM204" s="27"/>
      <c r="AKN204" s="27"/>
      <c r="AKO204" s="27"/>
      <c r="AKP204" s="27"/>
      <c r="AKQ204" s="27"/>
      <c r="AKR204" s="27"/>
      <c r="AKS204" s="27"/>
      <c r="AKT204" s="27"/>
      <c r="AKU204" s="27"/>
      <c r="AKV204" s="27"/>
      <c r="AKW204" s="27"/>
      <c r="AKX204" s="27"/>
      <c r="AKY204" s="27"/>
      <c r="AKZ204" s="27"/>
      <c r="ALA204" s="27"/>
      <c r="ALB204" s="27"/>
      <c r="ALC204" s="27"/>
      <c r="ALD204" s="27"/>
      <c r="ALE204" s="27"/>
      <c r="ALF204" s="27"/>
      <c r="ALG204" s="27"/>
      <c r="ALH204" s="27"/>
      <c r="ALI204" s="27"/>
      <c r="ALJ204" s="27"/>
      <c r="ALK204" s="27"/>
      <c r="ALL204" s="27"/>
      <c r="ALM204" s="27"/>
      <c r="ALN204" s="27"/>
      <c r="ALO204" s="27"/>
      <c r="ALP204" s="27"/>
      <c r="ALQ204" s="27"/>
      <c r="ALR204" s="27"/>
      <c r="ALS204" s="27"/>
      <c r="ALT204" s="27"/>
      <c r="ALU204" s="27"/>
      <c r="ALV204" s="27"/>
      <c r="ALW204" s="27"/>
      <c r="ALX204" s="27"/>
      <c r="ALY204" s="27"/>
      <c r="ALZ204" s="27"/>
      <c r="AMA204" s="27"/>
      <c r="AMB204" s="27"/>
      <c r="AMC204" s="27"/>
      <c r="AMD204" s="27"/>
      <c r="AME204" s="27"/>
      <c r="AMF204" s="27"/>
      <c r="AMH204" s="104"/>
    </row>
    <row r="205" spans="1:1022">
      <c r="A205" s="15" t="s">
        <v>104</v>
      </c>
      <c r="B205" s="37" t="s">
        <v>627</v>
      </c>
      <c r="C205" s="37" t="s">
        <v>628</v>
      </c>
      <c r="D205" s="37"/>
      <c r="E205" s="38"/>
      <c r="F205" s="37" t="s">
        <v>623</v>
      </c>
      <c r="G205" s="39"/>
      <c r="H205" s="39">
        <v>1</v>
      </c>
      <c r="I205" s="37" t="s">
        <v>23</v>
      </c>
      <c r="J205" s="40">
        <f>$J$2*H205</f>
        <v>3050</v>
      </c>
      <c r="K205" s="52" t="s">
        <v>624</v>
      </c>
      <c r="L205" s="33">
        <v>42206</v>
      </c>
      <c r="M205" s="33">
        <v>42258</v>
      </c>
      <c r="N205" s="60" t="s">
        <v>133</v>
      </c>
      <c r="O205" s="53"/>
      <c r="P205" s="36"/>
      <c r="Q205" s="27"/>
      <c r="R205" s="36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  <c r="TY205" s="27"/>
      <c r="TZ205" s="27"/>
      <c r="UA205" s="27"/>
      <c r="UB205" s="27"/>
      <c r="UC205" s="27"/>
      <c r="UD205" s="27"/>
      <c r="UE205" s="27"/>
      <c r="UF205" s="27"/>
      <c r="UG205" s="27"/>
      <c r="UH205" s="27"/>
      <c r="UI205" s="27"/>
      <c r="UJ205" s="27"/>
      <c r="UK205" s="27"/>
      <c r="UL205" s="27"/>
      <c r="UM205" s="27"/>
      <c r="UN205" s="27"/>
      <c r="UO205" s="27"/>
      <c r="UP205" s="27"/>
      <c r="UQ205" s="27"/>
      <c r="UR205" s="27"/>
      <c r="US205" s="27"/>
      <c r="UT205" s="27"/>
      <c r="UU205" s="27"/>
      <c r="UV205" s="27"/>
      <c r="UW205" s="27"/>
      <c r="UX205" s="27"/>
      <c r="UY205" s="27"/>
      <c r="UZ205" s="27"/>
      <c r="VA205" s="27"/>
      <c r="VB205" s="27"/>
      <c r="VC205" s="27"/>
      <c r="VD205" s="27"/>
      <c r="VE205" s="27"/>
      <c r="VF205" s="27"/>
      <c r="VG205" s="27"/>
      <c r="VH205" s="27"/>
      <c r="VI205" s="27"/>
      <c r="VJ205" s="27"/>
      <c r="VK205" s="27"/>
      <c r="VL205" s="27"/>
      <c r="VM205" s="27"/>
      <c r="VN205" s="27"/>
      <c r="VO205" s="27"/>
      <c r="VP205" s="27"/>
      <c r="VQ205" s="27"/>
      <c r="VR205" s="27"/>
      <c r="VS205" s="27"/>
      <c r="VT205" s="27"/>
      <c r="VU205" s="27"/>
      <c r="VV205" s="27"/>
      <c r="VW205" s="27"/>
      <c r="VX205" s="27"/>
      <c r="VY205" s="27"/>
      <c r="VZ205" s="27"/>
      <c r="WA205" s="27"/>
      <c r="WB205" s="27"/>
      <c r="WC205" s="27"/>
      <c r="WD205" s="27"/>
      <c r="WE205" s="27"/>
      <c r="WF205" s="27"/>
      <c r="WG205" s="27"/>
      <c r="WH205" s="27"/>
      <c r="WI205" s="27"/>
      <c r="WJ205" s="27"/>
      <c r="WK205" s="27"/>
      <c r="WL205" s="27"/>
      <c r="WM205" s="27"/>
      <c r="WN205" s="27"/>
      <c r="WO205" s="27"/>
      <c r="WP205" s="27"/>
      <c r="WQ205" s="27"/>
      <c r="WR205" s="27"/>
      <c r="WS205" s="27"/>
      <c r="WT205" s="27"/>
      <c r="WU205" s="27"/>
      <c r="WV205" s="27"/>
      <c r="WW205" s="27"/>
      <c r="WX205" s="27"/>
      <c r="WY205" s="27"/>
      <c r="WZ205" s="27"/>
      <c r="XA205" s="27"/>
      <c r="XB205" s="27"/>
      <c r="XC205" s="27"/>
      <c r="XD205" s="27"/>
      <c r="XE205" s="27"/>
      <c r="XF205" s="27"/>
      <c r="XG205" s="27"/>
      <c r="XH205" s="27"/>
      <c r="XI205" s="27"/>
      <c r="XJ205" s="27"/>
      <c r="XK205" s="27"/>
      <c r="XL205" s="27"/>
      <c r="XM205" s="27"/>
      <c r="XN205" s="27"/>
      <c r="XO205" s="27"/>
      <c r="XP205" s="27"/>
      <c r="XQ205" s="27"/>
      <c r="XR205" s="27"/>
      <c r="XS205" s="27"/>
      <c r="XT205" s="27"/>
      <c r="XU205" s="27"/>
      <c r="XV205" s="27"/>
      <c r="XW205" s="27"/>
      <c r="XX205" s="27"/>
      <c r="XY205" s="27"/>
      <c r="XZ205" s="27"/>
      <c r="YA205" s="27"/>
      <c r="YB205" s="27"/>
      <c r="YC205" s="27"/>
      <c r="YD205" s="27"/>
      <c r="YE205" s="27"/>
      <c r="YF205" s="27"/>
      <c r="YG205" s="27"/>
      <c r="YH205" s="27"/>
      <c r="YI205" s="27"/>
      <c r="YJ205" s="27"/>
      <c r="YK205" s="27"/>
      <c r="YL205" s="27"/>
      <c r="YM205" s="27"/>
      <c r="YN205" s="27"/>
      <c r="YO205" s="27"/>
      <c r="YP205" s="27"/>
      <c r="YQ205" s="27"/>
      <c r="YR205" s="27"/>
      <c r="YS205" s="27"/>
      <c r="YT205" s="27"/>
      <c r="YU205" s="27"/>
      <c r="YV205" s="27"/>
      <c r="YW205" s="27"/>
      <c r="YX205" s="27"/>
      <c r="YY205" s="27"/>
      <c r="YZ205" s="27"/>
      <c r="ZA205" s="27"/>
      <c r="ZB205" s="27"/>
      <c r="ZC205" s="27"/>
      <c r="ZD205" s="27"/>
      <c r="ZE205" s="27"/>
      <c r="ZF205" s="27"/>
      <c r="ZG205" s="27"/>
      <c r="ZH205" s="27"/>
      <c r="ZI205" s="27"/>
      <c r="ZJ205" s="27"/>
      <c r="ZK205" s="27"/>
      <c r="ZL205" s="27"/>
      <c r="ZM205" s="27"/>
      <c r="ZN205" s="27"/>
      <c r="ZO205" s="27"/>
      <c r="ZP205" s="27"/>
      <c r="ZQ205" s="27"/>
      <c r="ZR205" s="27"/>
      <c r="ZS205" s="27"/>
      <c r="ZT205" s="27"/>
      <c r="ZU205" s="27"/>
      <c r="ZV205" s="27"/>
      <c r="ZW205" s="27"/>
      <c r="ZX205" s="27"/>
      <c r="ZY205" s="27"/>
      <c r="ZZ205" s="27"/>
      <c r="AAA205" s="27"/>
      <c r="AAB205" s="27"/>
      <c r="AAC205" s="27"/>
      <c r="AAD205" s="27"/>
      <c r="AAE205" s="27"/>
      <c r="AAF205" s="27"/>
      <c r="AAG205" s="27"/>
      <c r="AAH205" s="27"/>
      <c r="AAI205" s="27"/>
      <c r="AAJ205" s="27"/>
      <c r="AAK205" s="27"/>
      <c r="AAL205" s="27"/>
      <c r="AAM205" s="27"/>
      <c r="AAN205" s="27"/>
      <c r="AAO205" s="27"/>
      <c r="AAP205" s="27"/>
      <c r="AAQ205" s="27"/>
      <c r="AAR205" s="27"/>
      <c r="AAS205" s="27"/>
      <c r="AAT205" s="27"/>
      <c r="AAU205" s="27"/>
      <c r="AAV205" s="27"/>
      <c r="AAW205" s="27"/>
      <c r="AAX205" s="27"/>
      <c r="AAY205" s="27"/>
      <c r="AAZ205" s="27"/>
      <c r="ABA205" s="27"/>
      <c r="ABB205" s="27"/>
      <c r="ABC205" s="27"/>
      <c r="ABD205" s="27"/>
      <c r="ABE205" s="27"/>
      <c r="ABF205" s="27"/>
      <c r="ABG205" s="27"/>
      <c r="ABH205" s="27"/>
      <c r="ABI205" s="27"/>
      <c r="ABJ205" s="27"/>
      <c r="ABK205" s="27"/>
      <c r="ABL205" s="27"/>
      <c r="ABM205" s="27"/>
      <c r="ABN205" s="27"/>
      <c r="ABO205" s="27"/>
      <c r="ABP205" s="27"/>
      <c r="ABQ205" s="27"/>
      <c r="ABR205" s="27"/>
      <c r="ABS205" s="27"/>
      <c r="ABT205" s="27"/>
      <c r="ABU205" s="27"/>
      <c r="ABV205" s="27"/>
      <c r="ABW205" s="27"/>
      <c r="ABX205" s="27"/>
      <c r="ABY205" s="27"/>
      <c r="ABZ205" s="27"/>
      <c r="ACA205" s="27"/>
      <c r="ACB205" s="27"/>
      <c r="ACC205" s="27"/>
      <c r="ACD205" s="27"/>
      <c r="ACE205" s="27"/>
      <c r="ACF205" s="27"/>
      <c r="ACG205" s="27"/>
      <c r="ACH205" s="27"/>
      <c r="ACI205" s="27"/>
      <c r="ACJ205" s="27"/>
      <c r="ACK205" s="27"/>
      <c r="ACL205" s="27"/>
      <c r="ACM205" s="27"/>
      <c r="ACN205" s="27"/>
      <c r="ACO205" s="27"/>
      <c r="ACP205" s="27"/>
      <c r="ACQ205" s="27"/>
      <c r="ACR205" s="27"/>
      <c r="ACS205" s="27"/>
      <c r="ACT205" s="27"/>
      <c r="ACU205" s="27"/>
      <c r="ACV205" s="27"/>
      <c r="ACW205" s="27"/>
      <c r="ACX205" s="27"/>
      <c r="ACY205" s="27"/>
      <c r="ACZ205" s="27"/>
      <c r="ADA205" s="27"/>
      <c r="ADB205" s="27"/>
      <c r="ADC205" s="27"/>
      <c r="ADD205" s="27"/>
      <c r="ADE205" s="27"/>
      <c r="ADF205" s="27"/>
      <c r="ADG205" s="27"/>
      <c r="ADH205" s="27"/>
      <c r="ADI205" s="27"/>
      <c r="ADJ205" s="27"/>
      <c r="ADK205" s="27"/>
      <c r="ADL205" s="27"/>
      <c r="ADM205" s="27"/>
      <c r="ADN205" s="27"/>
      <c r="ADO205" s="27"/>
      <c r="ADP205" s="27"/>
      <c r="ADQ205" s="27"/>
      <c r="ADR205" s="27"/>
      <c r="ADS205" s="27"/>
      <c r="ADT205" s="27"/>
      <c r="ADU205" s="27"/>
      <c r="ADV205" s="27"/>
      <c r="ADW205" s="27"/>
      <c r="ADX205" s="27"/>
      <c r="ADY205" s="27"/>
      <c r="ADZ205" s="27"/>
      <c r="AEA205" s="27"/>
      <c r="AEB205" s="27"/>
      <c r="AEC205" s="27"/>
      <c r="AED205" s="27"/>
      <c r="AEE205" s="27"/>
      <c r="AEF205" s="27"/>
      <c r="AEG205" s="27"/>
      <c r="AEH205" s="27"/>
      <c r="AEI205" s="27"/>
      <c r="AEJ205" s="27"/>
      <c r="AEK205" s="27"/>
      <c r="AEL205" s="27"/>
      <c r="AEM205" s="27"/>
      <c r="AEN205" s="27"/>
      <c r="AEO205" s="27"/>
      <c r="AEP205" s="27"/>
      <c r="AEQ205" s="27"/>
      <c r="AER205" s="27"/>
      <c r="AES205" s="27"/>
      <c r="AET205" s="27"/>
      <c r="AEU205" s="27"/>
      <c r="AEV205" s="27"/>
      <c r="AEW205" s="27"/>
      <c r="AEX205" s="27"/>
      <c r="AEY205" s="27"/>
      <c r="AEZ205" s="27"/>
      <c r="AFA205" s="27"/>
      <c r="AFB205" s="27"/>
      <c r="AFC205" s="27"/>
      <c r="AFD205" s="27"/>
      <c r="AFE205" s="27"/>
      <c r="AFF205" s="27"/>
      <c r="AFG205" s="27"/>
      <c r="AFH205" s="27"/>
      <c r="AFI205" s="27"/>
      <c r="AFJ205" s="27"/>
      <c r="AFK205" s="27"/>
      <c r="AFL205" s="27"/>
      <c r="AFM205" s="27"/>
      <c r="AFN205" s="27"/>
      <c r="AFO205" s="27"/>
      <c r="AFP205" s="27"/>
      <c r="AFQ205" s="27"/>
      <c r="AFR205" s="27"/>
      <c r="AFS205" s="27"/>
      <c r="AFT205" s="27"/>
      <c r="AFU205" s="27"/>
      <c r="AFV205" s="27"/>
      <c r="AFW205" s="27"/>
      <c r="AFX205" s="27"/>
      <c r="AFY205" s="27"/>
      <c r="AFZ205" s="27"/>
      <c r="AGA205" s="27"/>
      <c r="AGB205" s="27"/>
      <c r="AGC205" s="27"/>
      <c r="AGD205" s="27"/>
      <c r="AGE205" s="27"/>
      <c r="AGF205" s="27"/>
      <c r="AGG205" s="27"/>
      <c r="AGH205" s="27"/>
      <c r="AGI205" s="27"/>
      <c r="AGJ205" s="27"/>
      <c r="AGK205" s="27"/>
      <c r="AGL205" s="27"/>
      <c r="AGM205" s="27"/>
      <c r="AGN205" s="27"/>
      <c r="AGO205" s="27"/>
      <c r="AGP205" s="27"/>
      <c r="AGQ205" s="27"/>
      <c r="AGR205" s="27"/>
      <c r="AGS205" s="27"/>
      <c r="AGT205" s="27"/>
      <c r="AGU205" s="27"/>
      <c r="AGV205" s="27"/>
      <c r="AGW205" s="27"/>
      <c r="AGX205" s="27"/>
      <c r="AGY205" s="27"/>
      <c r="AGZ205" s="27"/>
      <c r="AHA205" s="27"/>
      <c r="AHB205" s="27"/>
      <c r="AHC205" s="27"/>
      <c r="AHD205" s="27"/>
      <c r="AHE205" s="27"/>
      <c r="AHF205" s="27"/>
      <c r="AHG205" s="27"/>
      <c r="AHH205" s="27"/>
      <c r="AHI205" s="27"/>
      <c r="AHJ205" s="27"/>
      <c r="AHK205" s="27"/>
      <c r="AHL205" s="27"/>
      <c r="AHM205" s="27"/>
      <c r="AHN205" s="27"/>
      <c r="AHO205" s="27"/>
      <c r="AHP205" s="27"/>
      <c r="AHQ205" s="27"/>
      <c r="AHR205" s="27"/>
      <c r="AHS205" s="27"/>
      <c r="AHT205" s="27"/>
      <c r="AHU205" s="27"/>
      <c r="AHV205" s="27"/>
      <c r="AHW205" s="27"/>
      <c r="AHX205" s="27"/>
      <c r="AHY205" s="27"/>
      <c r="AHZ205" s="27"/>
      <c r="AIA205" s="27"/>
      <c r="AIB205" s="27"/>
      <c r="AIC205" s="27"/>
      <c r="AID205" s="27"/>
      <c r="AIE205" s="27"/>
      <c r="AIF205" s="27"/>
      <c r="AIG205" s="27"/>
      <c r="AIH205" s="27"/>
      <c r="AII205" s="27"/>
      <c r="AIJ205" s="27"/>
      <c r="AIK205" s="27"/>
      <c r="AIL205" s="27"/>
      <c r="AIM205" s="27"/>
      <c r="AIN205" s="27"/>
      <c r="AIO205" s="27"/>
      <c r="AIP205" s="27"/>
      <c r="AIQ205" s="27"/>
      <c r="AIR205" s="27"/>
      <c r="AIS205" s="27"/>
      <c r="AIT205" s="27"/>
      <c r="AIU205" s="27"/>
      <c r="AIV205" s="27"/>
      <c r="AIW205" s="27"/>
      <c r="AIX205" s="27"/>
      <c r="AIY205" s="27"/>
      <c r="AIZ205" s="27"/>
      <c r="AJA205" s="27"/>
      <c r="AJB205" s="27"/>
      <c r="AJC205" s="27"/>
      <c r="AJD205" s="27"/>
      <c r="AJE205" s="27"/>
      <c r="AJF205" s="27"/>
      <c r="AJG205" s="27"/>
      <c r="AJH205" s="27"/>
      <c r="AJI205" s="27"/>
      <c r="AJJ205" s="27"/>
      <c r="AJK205" s="27"/>
      <c r="AJL205" s="27"/>
      <c r="AJM205" s="27"/>
      <c r="AJN205" s="27"/>
      <c r="AJO205" s="27"/>
      <c r="AJP205" s="27"/>
      <c r="AJQ205" s="27"/>
      <c r="AJR205" s="27"/>
      <c r="AJS205" s="27"/>
      <c r="AJT205" s="27"/>
      <c r="AJU205" s="27"/>
      <c r="AJV205" s="27"/>
      <c r="AJW205" s="27"/>
      <c r="AJX205" s="27"/>
      <c r="AJY205" s="27"/>
      <c r="AJZ205" s="27"/>
      <c r="AKA205" s="27"/>
      <c r="AKB205" s="27"/>
      <c r="AKC205" s="27"/>
      <c r="AKD205" s="27"/>
      <c r="AKE205" s="27"/>
      <c r="AKF205" s="27"/>
      <c r="AKG205" s="27"/>
      <c r="AKH205" s="27"/>
      <c r="AKI205" s="27"/>
      <c r="AKJ205" s="27"/>
      <c r="AKK205" s="27"/>
      <c r="AKL205" s="27"/>
      <c r="AKM205" s="27"/>
      <c r="AKN205" s="27"/>
      <c r="AKO205" s="27"/>
      <c r="AKP205" s="27"/>
      <c r="AKQ205" s="27"/>
      <c r="AKR205" s="27"/>
      <c r="AKS205" s="27"/>
      <c r="AKT205" s="27"/>
      <c r="AKU205" s="27"/>
      <c r="AKV205" s="27"/>
      <c r="AKW205" s="27"/>
      <c r="AKX205" s="27"/>
      <c r="AKY205" s="27"/>
      <c r="AKZ205" s="27"/>
      <c r="ALA205" s="27"/>
      <c r="ALB205" s="27"/>
      <c r="ALC205" s="27"/>
      <c r="ALD205" s="27"/>
      <c r="ALE205" s="27"/>
      <c r="ALF205" s="27"/>
      <c r="ALG205" s="27"/>
      <c r="ALH205" s="27"/>
      <c r="ALI205" s="27"/>
      <c r="ALJ205" s="27"/>
      <c r="ALK205" s="27"/>
      <c r="ALL205" s="27"/>
      <c r="ALM205" s="27"/>
      <c r="ALN205" s="27"/>
      <c r="ALO205" s="27"/>
      <c r="ALP205" s="27"/>
      <c r="ALQ205" s="27"/>
      <c r="ALR205" s="27"/>
      <c r="ALS205" s="27"/>
      <c r="ALT205" s="27"/>
      <c r="ALU205" s="27"/>
      <c r="ALV205" s="27"/>
      <c r="ALW205" s="27"/>
      <c r="ALX205" s="27"/>
      <c r="ALY205" s="27"/>
      <c r="ALZ205" s="27"/>
      <c r="AMA205" s="27"/>
      <c r="AMB205" s="27"/>
      <c r="AMC205" s="27"/>
      <c r="AMD205" s="27"/>
      <c r="AME205" s="27"/>
      <c r="AMF205" s="27"/>
      <c r="AMH205" s="104"/>
    </row>
    <row r="206" spans="1:1022">
      <c r="A206" s="15" t="s">
        <v>104</v>
      </c>
      <c r="B206" s="37" t="s">
        <v>629</v>
      </c>
      <c r="C206" s="37" t="s">
        <v>630</v>
      </c>
      <c r="D206" s="37"/>
      <c r="E206" s="38"/>
      <c r="F206" s="37" t="s">
        <v>623</v>
      </c>
      <c r="G206" s="39"/>
      <c r="H206" s="39">
        <v>4267</v>
      </c>
      <c r="I206" s="37" t="s">
        <v>256</v>
      </c>
      <c r="J206" s="40">
        <f>$J$2*H206</f>
        <v>13014350</v>
      </c>
      <c r="K206" s="52" t="s">
        <v>624</v>
      </c>
      <c r="L206" s="33">
        <v>42206</v>
      </c>
      <c r="M206" s="33">
        <v>42258</v>
      </c>
      <c r="N206" s="60" t="s">
        <v>133</v>
      </c>
      <c r="O206" s="223"/>
      <c r="P206" s="36"/>
      <c r="Q206" s="27"/>
      <c r="R206" s="36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  <c r="TY206" s="27"/>
      <c r="TZ206" s="27"/>
      <c r="UA206" s="27"/>
      <c r="UB206" s="27"/>
      <c r="UC206" s="27"/>
      <c r="UD206" s="27"/>
      <c r="UE206" s="27"/>
      <c r="UF206" s="27"/>
      <c r="UG206" s="27"/>
      <c r="UH206" s="27"/>
      <c r="UI206" s="27"/>
      <c r="UJ206" s="27"/>
      <c r="UK206" s="27"/>
      <c r="UL206" s="27"/>
      <c r="UM206" s="27"/>
      <c r="UN206" s="27"/>
      <c r="UO206" s="27"/>
      <c r="UP206" s="27"/>
      <c r="UQ206" s="27"/>
      <c r="UR206" s="27"/>
      <c r="US206" s="27"/>
      <c r="UT206" s="27"/>
      <c r="UU206" s="27"/>
      <c r="UV206" s="27"/>
      <c r="UW206" s="27"/>
      <c r="UX206" s="27"/>
      <c r="UY206" s="27"/>
      <c r="UZ206" s="27"/>
      <c r="VA206" s="27"/>
      <c r="VB206" s="27"/>
      <c r="VC206" s="27"/>
      <c r="VD206" s="27"/>
      <c r="VE206" s="27"/>
      <c r="VF206" s="27"/>
      <c r="VG206" s="27"/>
      <c r="VH206" s="27"/>
      <c r="VI206" s="27"/>
      <c r="VJ206" s="27"/>
      <c r="VK206" s="27"/>
      <c r="VL206" s="27"/>
      <c r="VM206" s="27"/>
      <c r="VN206" s="27"/>
      <c r="VO206" s="27"/>
      <c r="VP206" s="27"/>
      <c r="VQ206" s="27"/>
      <c r="VR206" s="27"/>
      <c r="VS206" s="27"/>
      <c r="VT206" s="27"/>
      <c r="VU206" s="27"/>
      <c r="VV206" s="27"/>
      <c r="VW206" s="27"/>
      <c r="VX206" s="27"/>
      <c r="VY206" s="27"/>
      <c r="VZ206" s="27"/>
      <c r="WA206" s="27"/>
      <c r="WB206" s="27"/>
      <c r="WC206" s="27"/>
      <c r="WD206" s="27"/>
      <c r="WE206" s="27"/>
      <c r="WF206" s="27"/>
      <c r="WG206" s="27"/>
      <c r="WH206" s="27"/>
      <c r="WI206" s="27"/>
      <c r="WJ206" s="27"/>
      <c r="WK206" s="27"/>
      <c r="WL206" s="27"/>
      <c r="WM206" s="27"/>
      <c r="WN206" s="27"/>
      <c r="WO206" s="27"/>
      <c r="WP206" s="27"/>
      <c r="WQ206" s="27"/>
      <c r="WR206" s="27"/>
      <c r="WS206" s="27"/>
      <c r="WT206" s="27"/>
      <c r="WU206" s="27"/>
      <c r="WV206" s="27"/>
      <c r="WW206" s="27"/>
      <c r="WX206" s="27"/>
      <c r="WY206" s="27"/>
      <c r="WZ206" s="27"/>
      <c r="XA206" s="27"/>
      <c r="XB206" s="27"/>
      <c r="XC206" s="27"/>
      <c r="XD206" s="27"/>
      <c r="XE206" s="27"/>
      <c r="XF206" s="27"/>
      <c r="XG206" s="27"/>
      <c r="XH206" s="27"/>
      <c r="XI206" s="27"/>
      <c r="XJ206" s="27"/>
      <c r="XK206" s="27"/>
      <c r="XL206" s="27"/>
      <c r="XM206" s="27"/>
      <c r="XN206" s="27"/>
      <c r="XO206" s="27"/>
      <c r="XP206" s="27"/>
      <c r="XQ206" s="27"/>
      <c r="XR206" s="27"/>
      <c r="XS206" s="27"/>
      <c r="XT206" s="27"/>
      <c r="XU206" s="27"/>
      <c r="XV206" s="27"/>
      <c r="XW206" s="27"/>
      <c r="XX206" s="27"/>
      <c r="XY206" s="27"/>
      <c r="XZ206" s="27"/>
      <c r="YA206" s="27"/>
      <c r="YB206" s="27"/>
      <c r="YC206" s="27"/>
      <c r="YD206" s="27"/>
      <c r="YE206" s="27"/>
      <c r="YF206" s="27"/>
      <c r="YG206" s="27"/>
      <c r="YH206" s="27"/>
      <c r="YI206" s="27"/>
      <c r="YJ206" s="27"/>
      <c r="YK206" s="27"/>
      <c r="YL206" s="27"/>
      <c r="YM206" s="27"/>
      <c r="YN206" s="27"/>
      <c r="YO206" s="27"/>
      <c r="YP206" s="27"/>
      <c r="YQ206" s="27"/>
      <c r="YR206" s="27"/>
      <c r="YS206" s="27"/>
      <c r="YT206" s="27"/>
      <c r="YU206" s="27"/>
      <c r="YV206" s="27"/>
      <c r="YW206" s="27"/>
      <c r="YX206" s="27"/>
      <c r="YY206" s="27"/>
      <c r="YZ206" s="27"/>
      <c r="ZA206" s="27"/>
      <c r="ZB206" s="27"/>
      <c r="ZC206" s="27"/>
      <c r="ZD206" s="27"/>
      <c r="ZE206" s="27"/>
      <c r="ZF206" s="27"/>
      <c r="ZG206" s="27"/>
      <c r="ZH206" s="27"/>
      <c r="ZI206" s="27"/>
      <c r="ZJ206" s="27"/>
      <c r="ZK206" s="27"/>
      <c r="ZL206" s="27"/>
      <c r="ZM206" s="27"/>
      <c r="ZN206" s="27"/>
      <c r="ZO206" s="27"/>
      <c r="ZP206" s="27"/>
      <c r="ZQ206" s="27"/>
      <c r="ZR206" s="27"/>
      <c r="ZS206" s="27"/>
      <c r="ZT206" s="27"/>
      <c r="ZU206" s="27"/>
      <c r="ZV206" s="27"/>
      <c r="ZW206" s="27"/>
      <c r="ZX206" s="27"/>
      <c r="ZY206" s="27"/>
      <c r="ZZ206" s="27"/>
      <c r="AAA206" s="27"/>
      <c r="AAB206" s="27"/>
      <c r="AAC206" s="27"/>
      <c r="AAD206" s="27"/>
      <c r="AAE206" s="27"/>
      <c r="AAF206" s="27"/>
      <c r="AAG206" s="27"/>
      <c r="AAH206" s="27"/>
      <c r="AAI206" s="27"/>
      <c r="AAJ206" s="27"/>
      <c r="AAK206" s="27"/>
      <c r="AAL206" s="27"/>
      <c r="AAM206" s="27"/>
      <c r="AAN206" s="27"/>
      <c r="AAO206" s="27"/>
      <c r="AAP206" s="27"/>
      <c r="AAQ206" s="27"/>
      <c r="AAR206" s="27"/>
      <c r="AAS206" s="27"/>
      <c r="AAT206" s="27"/>
      <c r="AAU206" s="27"/>
      <c r="AAV206" s="27"/>
      <c r="AAW206" s="27"/>
      <c r="AAX206" s="27"/>
      <c r="AAY206" s="27"/>
      <c r="AAZ206" s="27"/>
      <c r="ABA206" s="27"/>
      <c r="ABB206" s="27"/>
      <c r="ABC206" s="27"/>
      <c r="ABD206" s="27"/>
      <c r="ABE206" s="27"/>
      <c r="ABF206" s="27"/>
      <c r="ABG206" s="27"/>
      <c r="ABH206" s="27"/>
      <c r="ABI206" s="27"/>
      <c r="ABJ206" s="27"/>
      <c r="ABK206" s="27"/>
      <c r="ABL206" s="27"/>
      <c r="ABM206" s="27"/>
      <c r="ABN206" s="27"/>
      <c r="ABO206" s="27"/>
      <c r="ABP206" s="27"/>
      <c r="ABQ206" s="27"/>
      <c r="ABR206" s="27"/>
      <c r="ABS206" s="27"/>
      <c r="ABT206" s="27"/>
      <c r="ABU206" s="27"/>
      <c r="ABV206" s="27"/>
      <c r="ABW206" s="27"/>
      <c r="ABX206" s="27"/>
      <c r="ABY206" s="27"/>
      <c r="ABZ206" s="27"/>
      <c r="ACA206" s="27"/>
      <c r="ACB206" s="27"/>
      <c r="ACC206" s="27"/>
      <c r="ACD206" s="27"/>
      <c r="ACE206" s="27"/>
      <c r="ACF206" s="27"/>
      <c r="ACG206" s="27"/>
      <c r="ACH206" s="27"/>
      <c r="ACI206" s="27"/>
      <c r="ACJ206" s="27"/>
      <c r="ACK206" s="27"/>
      <c r="ACL206" s="27"/>
      <c r="ACM206" s="27"/>
      <c r="ACN206" s="27"/>
      <c r="ACO206" s="27"/>
      <c r="ACP206" s="27"/>
      <c r="ACQ206" s="27"/>
      <c r="ACR206" s="27"/>
      <c r="ACS206" s="27"/>
      <c r="ACT206" s="27"/>
      <c r="ACU206" s="27"/>
      <c r="ACV206" s="27"/>
      <c r="ACW206" s="27"/>
      <c r="ACX206" s="27"/>
      <c r="ACY206" s="27"/>
      <c r="ACZ206" s="27"/>
      <c r="ADA206" s="27"/>
      <c r="ADB206" s="27"/>
      <c r="ADC206" s="27"/>
      <c r="ADD206" s="27"/>
      <c r="ADE206" s="27"/>
      <c r="ADF206" s="27"/>
      <c r="ADG206" s="27"/>
      <c r="ADH206" s="27"/>
      <c r="ADI206" s="27"/>
      <c r="ADJ206" s="27"/>
      <c r="ADK206" s="27"/>
      <c r="ADL206" s="27"/>
      <c r="ADM206" s="27"/>
      <c r="ADN206" s="27"/>
      <c r="ADO206" s="27"/>
      <c r="ADP206" s="27"/>
      <c r="ADQ206" s="27"/>
      <c r="ADR206" s="27"/>
      <c r="ADS206" s="27"/>
      <c r="ADT206" s="27"/>
      <c r="ADU206" s="27"/>
      <c r="ADV206" s="27"/>
      <c r="ADW206" s="27"/>
      <c r="ADX206" s="27"/>
      <c r="ADY206" s="27"/>
      <c r="ADZ206" s="27"/>
      <c r="AEA206" s="27"/>
      <c r="AEB206" s="27"/>
      <c r="AEC206" s="27"/>
      <c r="AED206" s="27"/>
      <c r="AEE206" s="27"/>
      <c r="AEF206" s="27"/>
      <c r="AEG206" s="27"/>
      <c r="AEH206" s="27"/>
      <c r="AEI206" s="27"/>
      <c r="AEJ206" s="27"/>
      <c r="AEK206" s="27"/>
      <c r="AEL206" s="27"/>
      <c r="AEM206" s="27"/>
      <c r="AEN206" s="27"/>
      <c r="AEO206" s="27"/>
      <c r="AEP206" s="27"/>
      <c r="AEQ206" s="27"/>
      <c r="AER206" s="27"/>
      <c r="AES206" s="27"/>
      <c r="AET206" s="27"/>
      <c r="AEU206" s="27"/>
      <c r="AEV206" s="27"/>
      <c r="AEW206" s="27"/>
      <c r="AEX206" s="27"/>
      <c r="AEY206" s="27"/>
      <c r="AEZ206" s="27"/>
      <c r="AFA206" s="27"/>
      <c r="AFB206" s="27"/>
      <c r="AFC206" s="27"/>
      <c r="AFD206" s="27"/>
      <c r="AFE206" s="27"/>
      <c r="AFF206" s="27"/>
      <c r="AFG206" s="27"/>
      <c r="AFH206" s="27"/>
      <c r="AFI206" s="27"/>
      <c r="AFJ206" s="27"/>
      <c r="AFK206" s="27"/>
      <c r="AFL206" s="27"/>
      <c r="AFM206" s="27"/>
      <c r="AFN206" s="27"/>
      <c r="AFO206" s="27"/>
      <c r="AFP206" s="27"/>
      <c r="AFQ206" s="27"/>
      <c r="AFR206" s="27"/>
      <c r="AFS206" s="27"/>
      <c r="AFT206" s="27"/>
      <c r="AFU206" s="27"/>
      <c r="AFV206" s="27"/>
      <c r="AFW206" s="27"/>
      <c r="AFX206" s="27"/>
      <c r="AFY206" s="27"/>
      <c r="AFZ206" s="27"/>
      <c r="AGA206" s="27"/>
      <c r="AGB206" s="27"/>
      <c r="AGC206" s="27"/>
      <c r="AGD206" s="27"/>
      <c r="AGE206" s="27"/>
      <c r="AGF206" s="27"/>
      <c r="AGG206" s="27"/>
      <c r="AGH206" s="27"/>
      <c r="AGI206" s="27"/>
      <c r="AGJ206" s="27"/>
      <c r="AGK206" s="27"/>
      <c r="AGL206" s="27"/>
      <c r="AGM206" s="27"/>
      <c r="AGN206" s="27"/>
      <c r="AGO206" s="27"/>
      <c r="AGP206" s="27"/>
      <c r="AGQ206" s="27"/>
      <c r="AGR206" s="27"/>
      <c r="AGS206" s="27"/>
      <c r="AGT206" s="27"/>
      <c r="AGU206" s="27"/>
      <c r="AGV206" s="27"/>
      <c r="AGW206" s="27"/>
      <c r="AGX206" s="27"/>
      <c r="AGY206" s="27"/>
      <c r="AGZ206" s="27"/>
      <c r="AHA206" s="27"/>
      <c r="AHB206" s="27"/>
      <c r="AHC206" s="27"/>
      <c r="AHD206" s="27"/>
      <c r="AHE206" s="27"/>
      <c r="AHF206" s="27"/>
      <c r="AHG206" s="27"/>
      <c r="AHH206" s="27"/>
      <c r="AHI206" s="27"/>
      <c r="AHJ206" s="27"/>
      <c r="AHK206" s="27"/>
      <c r="AHL206" s="27"/>
      <c r="AHM206" s="27"/>
      <c r="AHN206" s="27"/>
      <c r="AHO206" s="27"/>
      <c r="AHP206" s="27"/>
      <c r="AHQ206" s="27"/>
      <c r="AHR206" s="27"/>
      <c r="AHS206" s="27"/>
      <c r="AHT206" s="27"/>
      <c r="AHU206" s="27"/>
      <c r="AHV206" s="27"/>
      <c r="AHW206" s="27"/>
      <c r="AHX206" s="27"/>
      <c r="AHY206" s="27"/>
      <c r="AHZ206" s="27"/>
      <c r="AIA206" s="27"/>
      <c r="AIB206" s="27"/>
      <c r="AIC206" s="27"/>
      <c r="AID206" s="27"/>
      <c r="AIE206" s="27"/>
      <c r="AIF206" s="27"/>
      <c r="AIG206" s="27"/>
      <c r="AIH206" s="27"/>
      <c r="AII206" s="27"/>
      <c r="AIJ206" s="27"/>
      <c r="AIK206" s="27"/>
      <c r="AIL206" s="27"/>
      <c r="AIM206" s="27"/>
      <c r="AIN206" s="27"/>
      <c r="AIO206" s="27"/>
      <c r="AIP206" s="27"/>
      <c r="AIQ206" s="27"/>
      <c r="AIR206" s="27"/>
      <c r="AIS206" s="27"/>
      <c r="AIT206" s="27"/>
      <c r="AIU206" s="27"/>
      <c r="AIV206" s="27"/>
      <c r="AIW206" s="27"/>
      <c r="AIX206" s="27"/>
      <c r="AIY206" s="27"/>
      <c r="AIZ206" s="27"/>
      <c r="AJA206" s="27"/>
      <c r="AJB206" s="27"/>
      <c r="AJC206" s="27"/>
      <c r="AJD206" s="27"/>
      <c r="AJE206" s="27"/>
      <c r="AJF206" s="27"/>
      <c r="AJG206" s="27"/>
      <c r="AJH206" s="27"/>
      <c r="AJI206" s="27"/>
      <c r="AJJ206" s="27"/>
      <c r="AJK206" s="27"/>
      <c r="AJL206" s="27"/>
      <c r="AJM206" s="27"/>
      <c r="AJN206" s="27"/>
      <c r="AJO206" s="27"/>
      <c r="AJP206" s="27"/>
      <c r="AJQ206" s="27"/>
      <c r="AJR206" s="27"/>
      <c r="AJS206" s="27"/>
      <c r="AJT206" s="27"/>
      <c r="AJU206" s="27"/>
      <c r="AJV206" s="27"/>
      <c r="AJW206" s="27"/>
      <c r="AJX206" s="27"/>
      <c r="AJY206" s="27"/>
      <c r="AJZ206" s="27"/>
      <c r="AKA206" s="27"/>
      <c r="AKB206" s="27"/>
      <c r="AKC206" s="27"/>
      <c r="AKD206" s="27"/>
      <c r="AKE206" s="27"/>
      <c r="AKF206" s="27"/>
      <c r="AKG206" s="27"/>
      <c r="AKH206" s="27"/>
      <c r="AKI206" s="27"/>
      <c r="AKJ206" s="27"/>
      <c r="AKK206" s="27"/>
      <c r="AKL206" s="27"/>
      <c r="AKM206" s="27"/>
      <c r="AKN206" s="27"/>
      <c r="AKO206" s="27"/>
      <c r="AKP206" s="27"/>
      <c r="AKQ206" s="27"/>
      <c r="AKR206" s="27"/>
      <c r="AKS206" s="27"/>
      <c r="AKT206" s="27"/>
      <c r="AKU206" s="27"/>
      <c r="AKV206" s="27"/>
      <c r="AKW206" s="27"/>
      <c r="AKX206" s="27"/>
      <c r="AKY206" s="27"/>
      <c r="AKZ206" s="27"/>
      <c r="ALA206" s="27"/>
      <c r="ALB206" s="27"/>
      <c r="ALC206" s="27"/>
      <c r="ALD206" s="27"/>
      <c r="ALE206" s="27"/>
      <c r="ALF206" s="27"/>
      <c r="ALG206" s="27"/>
      <c r="ALH206" s="27"/>
      <c r="ALI206" s="27"/>
      <c r="ALJ206" s="27"/>
      <c r="ALK206" s="27"/>
      <c r="ALL206" s="27"/>
      <c r="ALM206" s="27"/>
      <c r="ALN206" s="27"/>
      <c r="ALO206" s="27"/>
      <c r="ALP206" s="27"/>
      <c r="ALQ206" s="27"/>
      <c r="ALR206" s="27"/>
      <c r="ALS206" s="27"/>
      <c r="ALT206" s="27"/>
      <c r="ALU206" s="27"/>
      <c r="ALV206" s="27"/>
      <c r="ALW206" s="27"/>
      <c r="ALX206" s="27"/>
      <c r="ALY206" s="27"/>
      <c r="ALZ206" s="27"/>
      <c r="AMA206" s="27"/>
      <c r="AMB206" s="27"/>
      <c r="AMC206" s="27"/>
      <c r="AMD206" s="27"/>
      <c r="AME206" s="27"/>
      <c r="AMF206" s="27"/>
      <c r="AMH206" s="104"/>
    </row>
    <row r="207" spans="1:1022">
      <c r="A207" s="15" t="s">
        <v>104</v>
      </c>
      <c r="B207" s="37" t="s">
        <v>631</v>
      </c>
      <c r="C207" s="37" t="s">
        <v>632</v>
      </c>
      <c r="D207" s="37"/>
      <c r="E207" s="38"/>
      <c r="F207" s="37" t="s">
        <v>623</v>
      </c>
      <c r="G207" s="39"/>
      <c r="H207" s="39">
        <v>1</v>
      </c>
      <c r="I207" s="37" t="s">
        <v>23</v>
      </c>
      <c r="J207" s="40">
        <f>$J$2*H207</f>
        <v>3050</v>
      </c>
      <c r="K207" s="52" t="s">
        <v>624</v>
      </c>
      <c r="L207" s="33">
        <v>42206</v>
      </c>
      <c r="M207" s="33">
        <v>42258</v>
      </c>
      <c r="N207" s="60" t="s">
        <v>133</v>
      </c>
      <c r="O207" s="53"/>
      <c r="P207" s="36"/>
      <c r="Q207" s="27"/>
      <c r="R207" s="36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  <c r="JD207" s="27"/>
      <c r="JE207" s="27"/>
      <c r="JF207" s="27"/>
      <c r="JG207" s="27"/>
      <c r="JH207" s="27"/>
      <c r="JI207" s="27"/>
      <c r="JJ207" s="27"/>
      <c r="JK207" s="27"/>
      <c r="JL207" s="27"/>
      <c r="JM207" s="27"/>
      <c r="JN207" s="27"/>
      <c r="JO207" s="27"/>
      <c r="JP207" s="27"/>
      <c r="JQ207" s="27"/>
      <c r="JR207" s="27"/>
      <c r="JS207" s="27"/>
      <c r="JT207" s="27"/>
      <c r="JU207" s="27"/>
      <c r="JV207" s="27"/>
      <c r="JW207" s="27"/>
      <c r="JX207" s="27"/>
      <c r="JY207" s="27"/>
      <c r="JZ207" s="27"/>
      <c r="KA207" s="27"/>
      <c r="KB207" s="27"/>
      <c r="KC207" s="27"/>
      <c r="KD207" s="27"/>
      <c r="KE207" s="27"/>
      <c r="KF207" s="27"/>
      <c r="KG207" s="27"/>
      <c r="KH207" s="27"/>
      <c r="KI207" s="27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7"/>
      <c r="KX207" s="27"/>
      <c r="KY207" s="27"/>
      <c r="KZ207" s="27"/>
      <c r="LA207" s="27"/>
      <c r="LB207" s="27"/>
      <c r="LC207" s="27"/>
      <c r="LD207" s="27"/>
      <c r="LE207" s="27"/>
      <c r="LF207" s="27"/>
      <c r="LG207" s="27"/>
      <c r="LH207" s="27"/>
      <c r="LI207" s="27"/>
      <c r="LJ207" s="27"/>
      <c r="LK207" s="27"/>
      <c r="LL207" s="27"/>
      <c r="LM207" s="27"/>
      <c r="LN207" s="27"/>
      <c r="LO207" s="27"/>
      <c r="LP207" s="27"/>
      <c r="LQ207" s="27"/>
      <c r="LR207" s="27"/>
      <c r="LS207" s="27"/>
      <c r="LT207" s="27"/>
      <c r="LU207" s="27"/>
      <c r="LV207" s="27"/>
      <c r="LW207" s="27"/>
      <c r="LX207" s="27"/>
      <c r="LY207" s="27"/>
      <c r="LZ207" s="27"/>
      <c r="MA207" s="27"/>
      <c r="MB207" s="27"/>
      <c r="MC207" s="27"/>
      <c r="MD207" s="27"/>
      <c r="ME207" s="27"/>
      <c r="MF207" s="27"/>
      <c r="MG207" s="27"/>
      <c r="MH207" s="27"/>
      <c r="MI207" s="27"/>
      <c r="MJ207" s="27"/>
      <c r="MK207" s="27"/>
      <c r="ML207" s="27"/>
      <c r="MM207" s="27"/>
      <c r="MN207" s="27"/>
      <c r="MO207" s="27"/>
      <c r="MP207" s="27"/>
      <c r="MQ207" s="27"/>
      <c r="MR207" s="27"/>
      <c r="MS207" s="27"/>
      <c r="MT207" s="27"/>
      <c r="MU207" s="27"/>
      <c r="MV207" s="27"/>
      <c r="MW207" s="27"/>
      <c r="MX207" s="27"/>
      <c r="MY207" s="27"/>
      <c r="MZ207" s="27"/>
      <c r="NA207" s="27"/>
      <c r="NB207" s="27"/>
      <c r="NC207" s="27"/>
      <c r="ND207" s="27"/>
      <c r="NE207" s="27"/>
      <c r="NF207" s="27"/>
      <c r="NG207" s="27"/>
      <c r="NH207" s="27"/>
      <c r="NI207" s="27"/>
      <c r="NJ207" s="27"/>
      <c r="NK207" s="27"/>
      <c r="NL207" s="27"/>
      <c r="NM207" s="27"/>
      <c r="NN207" s="27"/>
      <c r="NO207" s="27"/>
      <c r="NP207" s="27"/>
      <c r="NQ207" s="27"/>
      <c r="NR207" s="27"/>
      <c r="NS207" s="27"/>
      <c r="NT207" s="27"/>
      <c r="NU207" s="27"/>
      <c r="NV207" s="27"/>
      <c r="NW207" s="27"/>
      <c r="NX207" s="27"/>
      <c r="NY207" s="27"/>
      <c r="NZ207" s="27"/>
      <c r="OA207" s="27"/>
      <c r="OB207" s="27"/>
      <c r="OC207" s="27"/>
      <c r="OD207" s="27"/>
      <c r="OE207" s="27"/>
      <c r="OF207" s="27"/>
      <c r="OG207" s="27"/>
      <c r="OH207" s="27"/>
      <c r="OI207" s="27"/>
      <c r="OJ207" s="27"/>
      <c r="OK207" s="27"/>
      <c r="OL207" s="27"/>
      <c r="OM207" s="27"/>
      <c r="ON207" s="27"/>
      <c r="OO207" s="27"/>
      <c r="OP207" s="27"/>
      <c r="OQ207" s="27"/>
      <c r="OR207" s="27"/>
      <c r="OS207" s="27"/>
      <c r="OT207" s="27"/>
      <c r="OU207" s="27"/>
      <c r="OV207" s="27"/>
      <c r="OW207" s="27"/>
      <c r="OX207" s="27"/>
      <c r="OY207" s="27"/>
      <c r="OZ207" s="27"/>
      <c r="PA207" s="27"/>
      <c r="PB207" s="27"/>
      <c r="PC207" s="27"/>
      <c r="PD207" s="27"/>
      <c r="PE207" s="27"/>
      <c r="PF207" s="27"/>
      <c r="PG207" s="27"/>
      <c r="PH207" s="27"/>
      <c r="PI207" s="27"/>
      <c r="PJ207" s="27"/>
      <c r="PK207" s="27"/>
      <c r="PL207" s="27"/>
      <c r="PM207" s="27"/>
      <c r="PN207" s="27"/>
      <c r="PO207" s="27"/>
      <c r="PP207" s="27"/>
      <c r="PQ207" s="27"/>
      <c r="PR207" s="27"/>
      <c r="PS207" s="27"/>
      <c r="PT207" s="27"/>
      <c r="PU207" s="27"/>
      <c r="PV207" s="27"/>
      <c r="PW207" s="27"/>
      <c r="PX207" s="27"/>
      <c r="PY207" s="27"/>
      <c r="PZ207" s="27"/>
      <c r="QA207" s="27"/>
      <c r="QB207" s="27"/>
      <c r="QC207" s="27"/>
      <c r="QD207" s="27"/>
      <c r="QE207" s="27"/>
      <c r="QF207" s="27"/>
      <c r="QG207" s="27"/>
      <c r="QH207" s="27"/>
      <c r="QI207" s="27"/>
      <c r="QJ207" s="27"/>
      <c r="QK207" s="27"/>
      <c r="QL207" s="27"/>
      <c r="QM207" s="27"/>
      <c r="QN207" s="27"/>
      <c r="QO207" s="27"/>
      <c r="QP207" s="27"/>
      <c r="QQ207" s="27"/>
      <c r="QR207" s="27"/>
      <c r="QS207" s="27"/>
      <c r="QT207" s="27"/>
      <c r="QU207" s="27"/>
      <c r="QV207" s="27"/>
      <c r="QW207" s="27"/>
      <c r="QX207" s="27"/>
      <c r="QY207" s="27"/>
      <c r="QZ207" s="27"/>
      <c r="RA207" s="27"/>
      <c r="RB207" s="27"/>
      <c r="RC207" s="27"/>
      <c r="RD207" s="27"/>
      <c r="RE207" s="27"/>
      <c r="RF207" s="27"/>
      <c r="RG207" s="27"/>
      <c r="RH207" s="27"/>
      <c r="RI207" s="27"/>
      <c r="RJ207" s="27"/>
      <c r="RK207" s="27"/>
      <c r="RL207" s="27"/>
      <c r="RM207" s="27"/>
      <c r="RN207" s="27"/>
      <c r="RO207" s="27"/>
      <c r="RP207" s="27"/>
      <c r="RQ207" s="27"/>
      <c r="RR207" s="27"/>
      <c r="RS207" s="27"/>
      <c r="RT207" s="27"/>
      <c r="RU207" s="27"/>
      <c r="RV207" s="27"/>
      <c r="RW207" s="27"/>
      <c r="RX207" s="27"/>
      <c r="RY207" s="27"/>
      <c r="RZ207" s="27"/>
      <c r="SA207" s="27"/>
      <c r="SB207" s="27"/>
      <c r="SC207" s="27"/>
      <c r="SD207" s="27"/>
      <c r="SE207" s="27"/>
      <c r="SF207" s="27"/>
      <c r="SG207" s="27"/>
      <c r="SH207" s="27"/>
      <c r="SI207" s="27"/>
      <c r="SJ207" s="27"/>
      <c r="SK207" s="27"/>
      <c r="SL207" s="27"/>
      <c r="SM207" s="27"/>
      <c r="SN207" s="27"/>
      <c r="SO207" s="27"/>
      <c r="SP207" s="27"/>
      <c r="SQ207" s="27"/>
      <c r="SR207" s="27"/>
      <c r="SS207" s="27"/>
      <c r="ST207" s="27"/>
      <c r="SU207" s="27"/>
      <c r="SV207" s="27"/>
      <c r="SW207" s="27"/>
      <c r="SX207" s="27"/>
      <c r="SY207" s="27"/>
      <c r="SZ207" s="27"/>
      <c r="TA207" s="27"/>
      <c r="TB207" s="27"/>
      <c r="TC207" s="27"/>
      <c r="TD207" s="27"/>
      <c r="TE207" s="27"/>
      <c r="TF207" s="27"/>
      <c r="TG207" s="27"/>
      <c r="TH207" s="27"/>
      <c r="TI207" s="27"/>
      <c r="TJ207" s="27"/>
      <c r="TK207" s="27"/>
      <c r="TL207" s="27"/>
      <c r="TM207" s="27"/>
      <c r="TN207" s="27"/>
      <c r="TO207" s="27"/>
      <c r="TP207" s="27"/>
      <c r="TQ207" s="27"/>
      <c r="TR207" s="27"/>
      <c r="TS207" s="27"/>
      <c r="TT207" s="27"/>
      <c r="TU207" s="27"/>
      <c r="TV207" s="27"/>
      <c r="TW207" s="27"/>
      <c r="TX207" s="27"/>
      <c r="TY207" s="27"/>
      <c r="TZ207" s="27"/>
      <c r="UA207" s="27"/>
      <c r="UB207" s="27"/>
      <c r="UC207" s="27"/>
      <c r="UD207" s="27"/>
      <c r="UE207" s="27"/>
      <c r="UF207" s="27"/>
      <c r="UG207" s="27"/>
      <c r="UH207" s="27"/>
      <c r="UI207" s="27"/>
      <c r="UJ207" s="27"/>
      <c r="UK207" s="27"/>
      <c r="UL207" s="27"/>
      <c r="UM207" s="27"/>
      <c r="UN207" s="27"/>
      <c r="UO207" s="27"/>
      <c r="UP207" s="27"/>
      <c r="UQ207" s="27"/>
      <c r="UR207" s="27"/>
      <c r="US207" s="27"/>
      <c r="UT207" s="27"/>
      <c r="UU207" s="27"/>
      <c r="UV207" s="27"/>
      <c r="UW207" s="27"/>
      <c r="UX207" s="27"/>
      <c r="UY207" s="27"/>
      <c r="UZ207" s="27"/>
      <c r="VA207" s="27"/>
      <c r="VB207" s="27"/>
      <c r="VC207" s="27"/>
      <c r="VD207" s="27"/>
      <c r="VE207" s="27"/>
      <c r="VF207" s="27"/>
      <c r="VG207" s="27"/>
      <c r="VH207" s="27"/>
      <c r="VI207" s="27"/>
      <c r="VJ207" s="27"/>
      <c r="VK207" s="27"/>
      <c r="VL207" s="27"/>
      <c r="VM207" s="27"/>
      <c r="VN207" s="27"/>
      <c r="VO207" s="27"/>
      <c r="VP207" s="27"/>
      <c r="VQ207" s="27"/>
      <c r="VR207" s="27"/>
      <c r="VS207" s="27"/>
      <c r="VT207" s="27"/>
      <c r="VU207" s="27"/>
      <c r="VV207" s="27"/>
      <c r="VW207" s="27"/>
      <c r="VX207" s="27"/>
      <c r="VY207" s="27"/>
      <c r="VZ207" s="27"/>
      <c r="WA207" s="27"/>
      <c r="WB207" s="27"/>
      <c r="WC207" s="27"/>
      <c r="WD207" s="27"/>
      <c r="WE207" s="27"/>
      <c r="WF207" s="27"/>
      <c r="WG207" s="27"/>
      <c r="WH207" s="27"/>
      <c r="WI207" s="27"/>
      <c r="WJ207" s="27"/>
      <c r="WK207" s="27"/>
      <c r="WL207" s="27"/>
      <c r="WM207" s="27"/>
      <c r="WN207" s="27"/>
      <c r="WO207" s="27"/>
      <c r="WP207" s="27"/>
      <c r="WQ207" s="27"/>
      <c r="WR207" s="27"/>
      <c r="WS207" s="27"/>
      <c r="WT207" s="27"/>
      <c r="WU207" s="27"/>
      <c r="WV207" s="27"/>
      <c r="WW207" s="27"/>
      <c r="WX207" s="27"/>
      <c r="WY207" s="27"/>
      <c r="WZ207" s="27"/>
      <c r="XA207" s="27"/>
      <c r="XB207" s="27"/>
      <c r="XC207" s="27"/>
      <c r="XD207" s="27"/>
      <c r="XE207" s="27"/>
      <c r="XF207" s="27"/>
      <c r="XG207" s="27"/>
      <c r="XH207" s="27"/>
      <c r="XI207" s="27"/>
      <c r="XJ207" s="27"/>
      <c r="XK207" s="27"/>
      <c r="XL207" s="27"/>
      <c r="XM207" s="27"/>
      <c r="XN207" s="27"/>
      <c r="XO207" s="27"/>
      <c r="XP207" s="27"/>
      <c r="XQ207" s="27"/>
      <c r="XR207" s="27"/>
      <c r="XS207" s="27"/>
      <c r="XT207" s="27"/>
      <c r="XU207" s="27"/>
      <c r="XV207" s="27"/>
      <c r="XW207" s="27"/>
      <c r="XX207" s="27"/>
      <c r="XY207" s="27"/>
      <c r="XZ207" s="27"/>
      <c r="YA207" s="27"/>
      <c r="YB207" s="27"/>
      <c r="YC207" s="27"/>
      <c r="YD207" s="27"/>
      <c r="YE207" s="27"/>
      <c r="YF207" s="27"/>
      <c r="YG207" s="27"/>
      <c r="YH207" s="27"/>
      <c r="YI207" s="27"/>
      <c r="YJ207" s="27"/>
      <c r="YK207" s="27"/>
      <c r="YL207" s="27"/>
      <c r="YM207" s="27"/>
      <c r="YN207" s="27"/>
      <c r="YO207" s="27"/>
      <c r="YP207" s="27"/>
      <c r="YQ207" s="27"/>
      <c r="YR207" s="27"/>
      <c r="YS207" s="27"/>
      <c r="YT207" s="27"/>
      <c r="YU207" s="27"/>
      <c r="YV207" s="27"/>
      <c r="YW207" s="27"/>
      <c r="YX207" s="27"/>
      <c r="YY207" s="27"/>
      <c r="YZ207" s="27"/>
      <c r="ZA207" s="27"/>
      <c r="ZB207" s="27"/>
      <c r="ZC207" s="27"/>
      <c r="ZD207" s="27"/>
      <c r="ZE207" s="27"/>
      <c r="ZF207" s="27"/>
      <c r="ZG207" s="27"/>
      <c r="ZH207" s="27"/>
      <c r="ZI207" s="27"/>
      <c r="ZJ207" s="27"/>
      <c r="ZK207" s="27"/>
      <c r="ZL207" s="27"/>
      <c r="ZM207" s="27"/>
      <c r="ZN207" s="27"/>
      <c r="ZO207" s="27"/>
      <c r="ZP207" s="27"/>
      <c r="ZQ207" s="27"/>
      <c r="ZR207" s="27"/>
      <c r="ZS207" s="27"/>
      <c r="ZT207" s="27"/>
      <c r="ZU207" s="27"/>
      <c r="ZV207" s="27"/>
      <c r="ZW207" s="27"/>
      <c r="ZX207" s="27"/>
      <c r="ZY207" s="27"/>
      <c r="ZZ207" s="27"/>
      <c r="AAA207" s="27"/>
      <c r="AAB207" s="27"/>
      <c r="AAC207" s="27"/>
      <c r="AAD207" s="27"/>
      <c r="AAE207" s="27"/>
      <c r="AAF207" s="27"/>
      <c r="AAG207" s="27"/>
      <c r="AAH207" s="27"/>
      <c r="AAI207" s="27"/>
      <c r="AAJ207" s="27"/>
      <c r="AAK207" s="27"/>
      <c r="AAL207" s="27"/>
      <c r="AAM207" s="27"/>
      <c r="AAN207" s="27"/>
      <c r="AAO207" s="27"/>
      <c r="AAP207" s="27"/>
      <c r="AAQ207" s="27"/>
      <c r="AAR207" s="27"/>
      <c r="AAS207" s="27"/>
      <c r="AAT207" s="27"/>
      <c r="AAU207" s="27"/>
      <c r="AAV207" s="27"/>
      <c r="AAW207" s="27"/>
      <c r="AAX207" s="27"/>
      <c r="AAY207" s="27"/>
      <c r="AAZ207" s="27"/>
      <c r="ABA207" s="27"/>
      <c r="ABB207" s="27"/>
      <c r="ABC207" s="27"/>
      <c r="ABD207" s="27"/>
      <c r="ABE207" s="27"/>
      <c r="ABF207" s="27"/>
      <c r="ABG207" s="27"/>
      <c r="ABH207" s="27"/>
      <c r="ABI207" s="27"/>
      <c r="ABJ207" s="27"/>
      <c r="ABK207" s="27"/>
      <c r="ABL207" s="27"/>
      <c r="ABM207" s="27"/>
      <c r="ABN207" s="27"/>
      <c r="ABO207" s="27"/>
      <c r="ABP207" s="27"/>
      <c r="ABQ207" s="27"/>
      <c r="ABR207" s="27"/>
      <c r="ABS207" s="27"/>
      <c r="ABT207" s="27"/>
      <c r="ABU207" s="27"/>
      <c r="ABV207" s="27"/>
      <c r="ABW207" s="27"/>
      <c r="ABX207" s="27"/>
      <c r="ABY207" s="27"/>
      <c r="ABZ207" s="27"/>
      <c r="ACA207" s="27"/>
      <c r="ACB207" s="27"/>
      <c r="ACC207" s="27"/>
      <c r="ACD207" s="27"/>
      <c r="ACE207" s="27"/>
      <c r="ACF207" s="27"/>
      <c r="ACG207" s="27"/>
      <c r="ACH207" s="27"/>
      <c r="ACI207" s="27"/>
      <c r="ACJ207" s="27"/>
      <c r="ACK207" s="27"/>
      <c r="ACL207" s="27"/>
      <c r="ACM207" s="27"/>
      <c r="ACN207" s="27"/>
      <c r="ACO207" s="27"/>
      <c r="ACP207" s="27"/>
      <c r="ACQ207" s="27"/>
      <c r="ACR207" s="27"/>
      <c r="ACS207" s="27"/>
      <c r="ACT207" s="27"/>
      <c r="ACU207" s="27"/>
      <c r="ACV207" s="27"/>
      <c r="ACW207" s="27"/>
      <c r="ACX207" s="27"/>
      <c r="ACY207" s="27"/>
      <c r="ACZ207" s="27"/>
      <c r="ADA207" s="27"/>
      <c r="ADB207" s="27"/>
      <c r="ADC207" s="27"/>
      <c r="ADD207" s="27"/>
      <c r="ADE207" s="27"/>
      <c r="ADF207" s="27"/>
      <c r="ADG207" s="27"/>
      <c r="ADH207" s="27"/>
      <c r="ADI207" s="27"/>
      <c r="ADJ207" s="27"/>
      <c r="ADK207" s="27"/>
      <c r="ADL207" s="27"/>
      <c r="ADM207" s="27"/>
      <c r="ADN207" s="27"/>
      <c r="ADO207" s="27"/>
      <c r="ADP207" s="27"/>
      <c r="ADQ207" s="27"/>
      <c r="ADR207" s="27"/>
      <c r="ADS207" s="27"/>
      <c r="ADT207" s="27"/>
      <c r="ADU207" s="27"/>
      <c r="ADV207" s="27"/>
      <c r="ADW207" s="27"/>
      <c r="ADX207" s="27"/>
      <c r="ADY207" s="27"/>
      <c r="ADZ207" s="27"/>
      <c r="AEA207" s="27"/>
      <c r="AEB207" s="27"/>
      <c r="AEC207" s="27"/>
      <c r="AED207" s="27"/>
      <c r="AEE207" s="27"/>
      <c r="AEF207" s="27"/>
      <c r="AEG207" s="27"/>
      <c r="AEH207" s="27"/>
      <c r="AEI207" s="27"/>
      <c r="AEJ207" s="27"/>
      <c r="AEK207" s="27"/>
      <c r="AEL207" s="27"/>
      <c r="AEM207" s="27"/>
      <c r="AEN207" s="27"/>
      <c r="AEO207" s="27"/>
      <c r="AEP207" s="27"/>
      <c r="AEQ207" s="27"/>
      <c r="AER207" s="27"/>
      <c r="AES207" s="27"/>
      <c r="AET207" s="27"/>
      <c r="AEU207" s="27"/>
      <c r="AEV207" s="27"/>
      <c r="AEW207" s="27"/>
      <c r="AEX207" s="27"/>
      <c r="AEY207" s="27"/>
      <c r="AEZ207" s="27"/>
      <c r="AFA207" s="27"/>
      <c r="AFB207" s="27"/>
      <c r="AFC207" s="27"/>
      <c r="AFD207" s="27"/>
      <c r="AFE207" s="27"/>
      <c r="AFF207" s="27"/>
      <c r="AFG207" s="27"/>
      <c r="AFH207" s="27"/>
      <c r="AFI207" s="27"/>
      <c r="AFJ207" s="27"/>
      <c r="AFK207" s="27"/>
      <c r="AFL207" s="27"/>
      <c r="AFM207" s="27"/>
      <c r="AFN207" s="27"/>
      <c r="AFO207" s="27"/>
      <c r="AFP207" s="27"/>
      <c r="AFQ207" s="27"/>
      <c r="AFR207" s="27"/>
      <c r="AFS207" s="27"/>
      <c r="AFT207" s="27"/>
      <c r="AFU207" s="27"/>
      <c r="AFV207" s="27"/>
      <c r="AFW207" s="27"/>
      <c r="AFX207" s="27"/>
      <c r="AFY207" s="27"/>
      <c r="AFZ207" s="27"/>
      <c r="AGA207" s="27"/>
      <c r="AGB207" s="27"/>
      <c r="AGC207" s="27"/>
      <c r="AGD207" s="27"/>
      <c r="AGE207" s="27"/>
      <c r="AGF207" s="27"/>
      <c r="AGG207" s="27"/>
      <c r="AGH207" s="27"/>
      <c r="AGI207" s="27"/>
      <c r="AGJ207" s="27"/>
      <c r="AGK207" s="27"/>
      <c r="AGL207" s="27"/>
      <c r="AGM207" s="27"/>
      <c r="AGN207" s="27"/>
      <c r="AGO207" s="27"/>
      <c r="AGP207" s="27"/>
      <c r="AGQ207" s="27"/>
      <c r="AGR207" s="27"/>
      <c r="AGS207" s="27"/>
      <c r="AGT207" s="27"/>
      <c r="AGU207" s="27"/>
      <c r="AGV207" s="27"/>
      <c r="AGW207" s="27"/>
      <c r="AGX207" s="27"/>
      <c r="AGY207" s="27"/>
      <c r="AGZ207" s="27"/>
      <c r="AHA207" s="27"/>
      <c r="AHB207" s="27"/>
      <c r="AHC207" s="27"/>
      <c r="AHD207" s="27"/>
      <c r="AHE207" s="27"/>
      <c r="AHF207" s="27"/>
      <c r="AHG207" s="27"/>
      <c r="AHH207" s="27"/>
      <c r="AHI207" s="27"/>
      <c r="AHJ207" s="27"/>
      <c r="AHK207" s="27"/>
      <c r="AHL207" s="27"/>
      <c r="AHM207" s="27"/>
      <c r="AHN207" s="27"/>
      <c r="AHO207" s="27"/>
      <c r="AHP207" s="27"/>
      <c r="AHQ207" s="27"/>
      <c r="AHR207" s="27"/>
      <c r="AHS207" s="27"/>
      <c r="AHT207" s="27"/>
      <c r="AHU207" s="27"/>
      <c r="AHV207" s="27"/>
      <c r="AHW207" s="27"/>
      <c r="AHX207" s="27"/>
      <c r="AHY207" s="27"/>
      <c r="AHZ207" s="27"/>
      <c r="AIA207" s="27"/>
      <c r="AIB207" s="27"/>
      <c r="AIC207" s="27"/>
      <c r="AID207" s="27"/>
      <c r="AIE207" s="27"/>
      <c r="AIF207" s="27"/>
      <c r="AIG207" s="27"/>
      <c r="AIH207" s="27"/>
      <c r="AII207" s="27"/>
      <c r="AIJ207" s="27"/>
      <c r="AIK207" s="27"/>
      <c r="AIL207" s="27"/>
      <c r="AIM207" s="27"/>
      <c r="AIN207" s="27"/>
      <c r="AIO207" s="27"/>
      <c r="AIP207" s="27"/>
      <c r="AIQ207" s="27"/>
      <c r="AIR207" s="27"/>
      <c r="AIS207" s="27"/>
      <c r="AIT207" s="27"/>
      <c r="AIU207" s="27"/>
      <c r="AIV207" s="27"/>
      <c r="AIW207" s="27"/>
      <c r="AIX207" s="27"/>
      <c r="AIY207" s="27"/>
      <c r="AIZ207" s="27"/>
      <c r="AJA207" s="27"/>
      <c r="AJB207" s="27"/>
      <c r="AJC207" s="27"/>
      <c r="AJD207" s="27"/>
      <c r="AJE207" s="27"/>
      <c r="AJF207" s="27"/>
      <c r="AJG207" s="27"/>
      <c r="AJH207" s="27"/>
      <c r="AJI207" s="27"/>
      <c r="AJJ207" s="27"/>
      <c r="AJK207" s="27"/>
      <c r="AJL207" s="27"/>
      <c r="AJM207" s="27"/>
      <c r="AJN207" s="27"/>
      <c r="AJO207" s="27"/>
      <c r="AJP207" s="27"/>
      <c r="AJQ207" s="27"/>
      <c r="AJR207" s="27"/>
      <c r="AJS207" s="27"/>
      <c r="AJT207" s="27"/>
      <c r="AJU207" s="27"/>
      <c r="AJV207" s="27"/>
      <c r="AJW207" s="27"/>
      <c r="AJX207" s="27"/>
      <c r="AJY207" s="27"/>
      <c r="AJZ207" s="27"/>
      <c r="AKA207" s="27"/>
      <c r="AKB207" s="27"/>
      <c r="AKC207" s="27"/>
      <c r="AKD207" s="27"/>
      <c r="AKE207" s="27"/>
      <c r="AKF207" s="27"/>
      <c r="AKG207" s="27"/>
      <c r="AKH207" s="27"/>
      <c r="AKI207" s="27"/>
      <c r="AKJ207" s="27"/>
      <c r="AKK207" s="27"/>
      <c r="AKL207" s="27"/>
      <c r="AKM207" s="27"/>
      <c r="AKN207" s="27"/>
      <c r="AKO207" s="27"/>
      <c r="AKP207" s="27"/>
      <c r="AKQ207" s="27"/>
      <c r="AKR207" s="27"/>
      <c r="AKS207" s="27"/>
      <c r="AKT207" s="27"/>
      <c r="AKU207" s="27"/>
      <c r="AKV207" s="27"/>
      <c r="AKW207" s="27"/>
      <c r="AKX207" s="27"/>
      <c r="AKY207" s="27"/>
      <c r="AKZ207" s="27"/>
      <c r="ALA207" s="27"/>
      <c r="ALB207" s="27"/>
      <c r="ALC207" s="27"/>
      <c r="ALD207" s="27"/>
      <c r="ALE207" s="27"/>
      <c r="ALF207" s="27"/>
      <c r="ALG207" s="27"/>
      <c r="ALH207" s="27"/>
      <c r="ALI207" s="27"/>
      <c r="ALJ207" s="27"/>
      <c r="ALK207" s="27"/>
      <c r="ALL207" s="27"/>
      <c r="ALM207" s="27"/>
      <c r="ALN207" s="27"/>
      <c r="ALO207" s="27"/>
      <c r="ALP207" s="27"/>
      <c r="ALQ207" s="27"/>
      <c r="ALR207" s="27"/>
      <c r="ALS207" s="27"/>
      <c r="ALT207" s="27"/>
      <c r="ALU207" s="27"/>
      <c r="ALV207" s="27"/>
      <c r="ALW207" s="27"/>
      <c r="ALX207" s="27"/>
      <c r="ALY207" s="27"/>
      <c r="ALZ207" s="27"/>
      <c r="AMA207" s="27"/>
      <c r="AMB207" s="27"/>
      <c r="AMC207" s="27"/>
      <c r="AMD207" s="27"/>
      <c r="AME207" s="27"/>
      <c r="AMF207" s="27"/>
      <c r="AMH207" s="104"/>
    </row>
    <row r="208" spans="1:1022">
      <c r="A208" s="15"/>
      <c r="B208" s="37"/>
      <c r="C208" s="37"/>
      <c r="D208" s="37"/>
      <c r="E208" s="38"/>
      <c r="F208" s="37"/>
      <c r="G208" s="39"/>
      <c r="H208" s="39"/>
      <c r="I208" s="37"/>
      <c r="J208" s="40"/>
      <c r="K208" s="21"/>
      <c r="L208" s="41"/>
      <c r="M208" s="41"/>
      <c r="N208" s="47"/>
      <c r="O208" s="42"/>
      <c r="P208" s="50"/>
      <c r="Q208" s="26"/>
      <c r="R208" s="78"/>
      <c r="S208" s="26"/>
      <c r="T208" s="26"/>
      <c r="U208" s="26"/>
      <c r="V208" s="26"/>
    </row>
    <row r="209" spans="1:1022">
      <c r="A209" s="54" t="s">
        <v>107</v>
      </c>
      <c r="B209" s="155" t="s">
        <v>633</v>
      </c>
      <c r="C209" s="155" t="s">
        <v>634</v>
      </c>
      <c r="D209" s="224"/>
      <c r="E209" s="225"/>
      <c r="F209" s="155" t="s">
        <v>635</v>
      </c>
      <c r="G209" s="157" t="s">
        <v>636</v>
      </c>
      <c r="H209" s="157">
        <v>5</v>
      </c>
      <c r="I209" s="155" t="s">
        <v>23</v>
      </c>
      <c r="J209" s="40">
        <f>$J$2*H209</f>
        <v>15250</v>
      </c>
      <c r="K209" s="58" t="s">
        <v>637</v>
      </c>
      <c r="L209" s="59">
        <v>42172</v>
      </c>
      <c r="M209" s="59">
        <v>42216</v>
      </c>
      <c r="N209" s="97" t="s">
        <v>398</v>
      </c>
      <c r="O209" s="87"/>
      <c r="P209" s="107"/>
      <c r="Q209" s="222"/>
      <c r="R209" s="62"/>
      <c r="T209" s="226"/>
      <c r="U209" s="226"/>
      <c r="V209" s="226"/>
      <c r="AMG209" s="104"/>
      <c r="AMH209" s="104"/>
    </row>
    <row r="210" spans="1:1022">
      <c r="A210" s="54"/>
      <c r="B210" s="37"/>
      <c r="C210" s="37"/>
      <c r="D210" s="55"/>
      <c r="E210" s="100"/>
      <c r="F210" s="37"/>
      <c r="G210" s="39"/>
      <c r="H210" s="39"/>
      <c r="I210" s="37"/>
      <c r="J210" s="40"/>
      <c r="K210" s="58"/>
      <c r="L210" s="59"/>
      <c r="M210" s="59"/>
      <c r="N210" s="97"/>
      <c r="O210" s="87"/>
      <c r="P210" s="107"/>
      <c r="Q210" s="88"/>
      <c r="R210" s="62"/>
      <c r="T210" s="26"/>
      <c r="U210" s="26"/>
      <c r="V210" s="26"/>
    </row>
    <row r="211" spans="1:1022">
      <c r="A211" s="37" t="s">
        <v>143</v>
      </c>
      <c r="B211" s="37" t="s">
        <v>638</v>
      </c>
      <c r="C211" s="37" t="s">
        <v>639</v>
      </c>
      <c r="D211" s="37"/>
      <c r="E211" s="38"/>
      <c r="F211" s="37" t="s">
        <v>640</v>
      </c>
      <c r="G211" s="39"/>
      <c r="H211" s="39">
        <v>1</v>
      </c>
      <c r="I211" s="37" t="s">
        <v>23</v>
      </c>
      <c r="J211" s="40">
        <f>$J$2*H211</f>
        <v>3050</v>
      </c>
      <c r="K211" s="58" t="s">
        <v>641</v>
      </c>
      <c r="L211" s="59">
        <v>42194</v>
      </c>
      <c r="M211" s="59">
        <v>42248</v>
      </c>
      <c r="N211" s="97" t="s">
        <v>642</v>
      </c>
      <c r="O211" s="87"/>
      <c r="P211" s="107"/>
      <c r="R211" s="62"/>
      <c r="T211" s="26"/>
      <c r="U211" s="26"/>
      <c r="V211" s="26"/>
      <c r="AMH211" s="104"/>
    </row>
    <row r="212" spans="1:1022">
      <c r="A212" s="37"/>
      <c r="B212" s="37"/>
      <c r="C212" s="39"/>
      <c r="D212" s="37"/>
      <c r="E212" s="38"/>
      <c r="F212" s="37"/>
      <c r="G212" s="39"/>
      <c r="H212" s="39"/>
      <c r="I212" s="37"/>
      <c r="J212" s="40"/>
      <c r="K212" s="58"/>
      <c r="L212" s="59"/>
      <c r="M212" s="59"/>
      <c r="N212" s="97"/>
      <c r="O212" s="87"/>
      <c r="P212" s="107"/>
      <c r="R212" s="62"/>
      <c r="T212" s="26"/>
      <c r="U212" s="26"/>
      <c r="V212" s="26"/>
    </row>
    <row r="213" spans="1:1022">
      <c r="A213" s="15" t="s">
        <v>18</v>
      </c>
      <c r="B213" s="37" t="s">
        <v>643</v>
      </c>
      <c r="C213" s="37" t="s">
        <v>644</v>
      </c>
      <c r="D213" s="37"/>
      <c r="E213" s="38" t="s">
        <v>645</v>
      </c>
      <c r="F213" s="28" t="s">
        <v>349</v>
      </c>
      <c r="G213" s="39">
        <v>11485208</v>
      </c>
      <c r="H213" s="39">
        <v>1</v>
      </c>
      <c r="I213" s="37" t="s">
        <v>23</v>
      </c>
      <c r="J213" s="40">
        <f t="shared" ref="J213:J250" si="6">$J$2*H213</f>
        <v>3050</v>
      </c>
      <c r="K213" s="21" t="s">
        <v>351</v>
      </c>
      <c r="L213" s="153">
        <v>42206</v>
      </c>
      <c r="M213" s="41">
        <v>42250</v>
      </c>
      <c r="N213" s="47"/>
      <c r="O213" s="27"/>
      <c r="P213" s="50"/>
      <c r="Q213" s="26"/>
      <c r="R213" s="78"/>
      <c r="S213" s="26"/>
      <c r="T213" s="26"/>
      <c r="U213" s="26"/>
      <c r="V213" s="26"/>
      <c r="AMH213" s="104"/>
    </row>
    <row r="214" spans="1:1022">
      <c r="A214" s="15" t="s">
        <v>18</v>
      </c>
      <c r="B214" s="37" t="s">
        <v>646</v>
      </c>
      <c r="C214" s="37" t="s">
        <v>647</v>
      </c>
      <c r="D214" s="37"/>
      <c r="E214" s="90">
        <v>145472</v>
      </c>
      <c r="F214" s="37" t="s">
        <v>349</v>
      </c>
      <c r="G214" s="90">
        <v>145472</v>
      </c>
      <c r="H214" s="39">
        <v>20</v>
      </c>
      <c r="I214" s="37" t="s">
        <v>23</v>
      </c>
      <c r="J214" s="40">
        <f t="shared" si="6"/>
        <v>61000</v>
      </c>
      <c r="K214" s="171" t="s">
        <v>351</v>
      </c>
      <c r="L214" s="153">
        <v>42206</v>
      </c>
      <c r="M214" s="41">
        <v>42250</v>
      </c>
      <c r="N214" s="47"/>
      <c r="O214" s="42"/>
      <c r="P214" s="50"/>
      <c r="Q214" s="26"/>
      <c r="R214" s="78"/>
      <c r="S214" s="26"/>
      <c r="T214" s="26"/>
      <c r="U214" s="26"/>
      <c r="V214" s="26"/>
      <c r="AMH214" s="104"/>
    </row>
    <row r="215" spans="1:1022">
      <c r="A215" s="15" t="s">
        <v>18</v>
      </c>
      <c r="B215" s="37" t="s">
        <v>648</v>
      </c>
      <c r="C215" s="37" t="s">
        <v>649</v>
      </c>
      <c r="D215" s="37"/>
      <c r="E215" s="38" t="s">
        <v>650</v>
      </c>
      <c r="F215" s="28" t="s">
        <v>349</v>
      </c>
      <c r="G215" s="105" t="s">
        <v>651</v>
      </c>
      <c r="H215" s="39">
        <v>4</v>
      </c>
      <c r="I215" s="37" t="s">
        <v>23</v>
      </c>
      <c r="J215" s="40">
        <f t="shared" si="6"/>
        <v>12200</v>
      </c>
      <c r="K215" s="21" t="s">
        <v>351</v>
      </c>
      <c r="L215" s="153">
        <v>42206</v>
      </c>
      <c r="M215" s="41">
        <v>42250</v>
      </c>
      <c r="N215" s="47"/>
      <c r="O215" s="27"/>
      <c r="P215" s="50"/>
      <c r="Q215" s="26"/>
      <c r="R215" s="78"/>
      <c r="S215" s="26"/>
      <c r="T215" s="26"/>
      <c r="U215" s="26"/>
      <c r="V215" s="26"/>
      <c r="AMH215" s="104"/>
    </row>
    <row r="216" spans="1:1022">
      <c r="A216" s="15" t="s">
        <v>18</v>
      </c>
      <c r="B216" s="37" t="s">
        <v>652</v>
      </c>
      <c r="C216" s="37" t="s">
        <v>653</v>
      </c>
      <c r="D216" s="37"/>
      <c r="E216" s="90">
        <v>40351</v>
      </c>
      <c r="F216" s="37" t="s">
        <v>349</v>
      </c>
      <c r="G216" s="90">
        <v>40351</v>
      </c>
      <c r="H216" s="39">
        <v>4</v>
      </c>
      <c r="I216" s="37" t="s">
        <v>23</v>
      </c>
      <c r="J216" s="40">
        <f t="shared" si="6"/>
        <v>12200</v>
      </c>
      <c r="K216" s="171" t="s">
        <v>351</v>
      </c>
      <c r="L216" s="153">
        <v>42206</v>
      </c>
      <c r="M216" s="41">
        <v>42250</v>
      </c>
      <c r="N216" s="47"/>
      <c r="O216" s="42"/>
      <c r="P216" s="50"/>
      <c r="Q216" s="26"/>
      <c r="R216" s="78"/>
      <c r="S216" s="26"/>
      <c r="T216" s="26"/>
      <c r="U216" s="26"/>
      <c r="V216" s="26"/>
      <c r="AMH216" s="104"/>
    </row>
    <row r="217" spans="1:1022">
      <c r="A217" s="15" t="s">
        <v>18</v>
      </c>
      <c r="B217" s="37" t="s">
        <v>654</v>
      </c>
      <c r="C217" s="37" t="s">
        <v>655</v>
      </c>
      <c r="D217" s="37"/>
      <c r="E217" s="38" t="s">
        <v>656</v>
      </c>
      <c r="F217" s="37" t="s">
        <v>349</v>
      </c>
      <c r="G217" s="227">
        <v>11126009</v>
      </c>
      <c r="H217" s="39">
        <v>5</v>
      </c>
      <c r="I217" s="37" t="s">
        <v>23</v>
      </c>
      <c r="J217" s="40">
        <f t="shared" si="6"/>
        <v>15250</v>
      </c>
      <c r="K217" s="171" t="s">
        <v>351</v>
      </c>
      <c r="L217" s="153">
        <v>42206</v>
      </c>
      <c r="M217" s="41">
        <v>42250</v>
      </c>
      <c r="N217" s="47"/>
      <c r="O217" s="42"/>
      <c r="P217" s="50"/>
      <c r="Q217" s="120"/>
      <c r="R217" s="78"/>
      <c r="S217" s="26"/>
      <c r="T217" s="26"/>
      <c r="U217" s="26"/>
      <c r="V217" s="26"/>
      <c r="AMH217" s="104"/>
    </row>
    <row r="218" spans="1:1022">
      <c r="A218" s="15" t="s">
        <v>18</v>
      </c>
      <c r="B218" s="37" t="s">
        <v>657</v>
      </c>
      <c r="C218" s="37" t="s">
        <v>658</v>
      </c>
      <c r="D218" s="37"/>
      <c r="E218" s="38" t="s">
        <v>659</v>
      </c>
      <c r="F218" s="28" t="s">
        <v>349</v>
      </c>
      <c r="G218" s="38" t="s">
        <v>659</v>
      </c>
      <c r="H218" s="39">
        <v>6</v>
      </c>
      <c r="I218" s="37" t="s">
        <v>23</v>
      </c>
      <c r="J218" s="40">
        <f t="shared" si="6"/>
        <v>18300</v>
      </c>
      <c r="K218" s="21" t="s">
        <v>351</v>
      </c>
      <c r="L218" s="153">
        <v>42206</v>
      </c>
      <c r="M218" s="41">
        <v>42250</v>
      </c>
      <c r="N218" s="47"/>
      <c r="O218" s="27"/>
      <c r="P218" s="50"/>
      <c r="Q218" s="120"/>
      <c r="R218" s="78"/>
      <c r="S218" s="26"/>
      <c r="T218" s="26"/>
      <c r="U218" s="26"/>
      <c r="V218" s="26"/>
      <c r="AMH218" s="104"/>
    </row>
    <row r="219" spans="1:1022">
      <c r="A219" s="15" t="s">
        <v>18</v>
      </c>
      <c r="B219" s="37" t="s">
        <v>660</v>
      </c>
      <c r="C219" s="37" t="s">
        <v>661</v>
      </c>
      <c r="D219" s="37"/>
      <c r="E219" s="38">
        <v>40350</v>
      </c>
      <c r="F219" s="28" t="s">
        <v>349</v>
      </c>
      <c r="G219" s="90">
        <v>40350</v>
      </c>
      <c r="H219" s="39">
        <v>6</v>
      </c>
      <c r="I219" s="37" t="s">
        <v>23</v>
      </c>
      <c r="J219" s="40">
        <f t="shared" si="6"/>
        <v>18300</v>
      </c>
      <c r="K219" s="21" t="s">
        <v>351</v>
      </c>
      <c r="L219" s="153">
        <v>42206</v>
      </c>
      <c r="M219" s="41">
        <v>42250</v>
      </c>
      <c r="N219" s="47"/>
      <c r="O219" s="27"/>
      <c r="P219" s="50"/>
      <c r="Q219" s="26"/>
      <c r="R219" s="78"/>
      <c r="S219" s="26"/>
      <c r="T219" s="26"/>
      <c r="U219" s="26"/>
      <c r="V219" s="26"/>
      <c r="AMH219" s="104"/>
    </row>
    <row r="220" spans="1:1022">
      <c r="A220" s="51" t="s">
        <v>18</v>
      </c>
      <c r="B220" s="51" t="s">
        <v>662</v>
      </c>
      <c r="C220" s="51" t="s">
        <v>663</v>
      </c>
      <c r="D220" s="51"/>
      <c r="E220" s="227" t="s">
        <v>664</v>
      </c>
      <c r="F220" s="228" t="s">
        <v>665</v>
      </c>
      <c r="G220" s="227" t="s">
        <v>664</v>
      </c>
      <c r="H220" s="50">
        <v>1</v>
      </c>
      <c r="I220" s="51" t="s">
        <v>23</v>
      </c>
      <c r="J220" s="40">
        <f t="shared" si="6"/>
        <v>3050</v>
      </c>
      <c r="K220" s="21" t="s">
        <v>351</v>
      </c>
      <c r="L220" s="153">
        <v>42206</v>
      </c>
      <c r="M220" s="41">
        <v>42250</v>
      </c>
      <c r="N220" s="47" t="s">
        <v>666</v>
      </c>
      <c r="O220" s="27"/>
      <c r="P220" s="50"/>
      <c r="Q220" s="26"/>
      <c r="R220" s="78"/>
      <c r="S220" s="26"/>
      <c r="T220" s="26"/>
      <c r="U220" s="26"/>
      <c r="V220" s="26"/>
      <c r="AMH220" s="46"/>
    </row>
    <row r="221" spans="1:1022" ht="15">
      <c r="A221" s="51" t="s">
        <v>18</v>
      </c>
      <c r="B221" s="37" t="s">
        <v>667</v>
      </c>
      <c r="C221" s="229" t="s">
        <v>668</v>
      </c>
      <c r="D221" s="202"/>
      <c r="E221" s="38">
        <v>11125995</v>
      </c>
      <c r="F221" s="28" t="s">
        <v>349</v>
      </c>
      <c r="G221" s="90">
        <v>11125995</v>
      </c>
      <c r="H221" s="90">
        <v>67</v>
      </c>
      <c r="I221" s="37" t="s">
        <v>23</v>
      </c>
      <c r="J221" s="40">
        <f t="shared" si="6"/>
        <v>204350</v>
      </c>
      <c r="K221" s="21" t="s">
        <v>351</v>
      </c>
      <c r="L221" s="153">
        <v>42206</v>
      </c>
      <c r="M221" s="41">
        <v>42250</v>
      </c>
      <c r="N221" s="47"/>
      <c r="O221" s="230"/>
      <c r="P221" s="215"/>
      <c r="Q221" s="213"/>
      <c r="R221" s="216"/>
      <c r="S221" s="213"/>
      <c r="T221" s="213"/>
      <c r="U221" s="213"/>
      <c r="V221" s="213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7"/>
      <c r="DJ221" s="217"/>
      <c r="DK221" s="217"/>
      <c r="DL221" s="217"/>
      <c r="DM221" s="217"/>
      <c r="DN221" s="217"/>
      <c r="DO221" s="217"/>
      <c r="DP221" s="217"/>
      <c r="DQ221" s="217"/>
      <c r="DR221" s="217"/>
      <c r="DS221" s="217"/>
      <c r="DT221" s="217"/>
      <c r="DU221" s="217"/>
      <c r="DV221" s="217"/>
      <c r="DW221" s="217"/>
      <c r="DX221" s="217"/>
      <c r="DY221" s="217"/>
      <c r="DZ221" s="217"/>
      <c r="EA221" s="217"/>
      <c r="EB221" s="217"/>
      <c r="EC221" s="217"/>
      <c r="ED221" s="217"/>
      <c r="EE221" s="217"/>
      <c r="EF221" s="217"/>
      <c r="EG221" s="217"/>
      <c r="EH221" s="217"/>
      <c r="EI221" s="217"/>
      <c r="EJ221" s="217"/>
      <c r="EK221" s="217"/>
      <c r="EL221" s="217"/>
      <c r="EM221" s="217"/>
      <c r="EN221" s="217"/>
      <c r="EO221" s="217"/>
      <c r="EP221" s="217"/>
      <c r="EQ221" s="217"/>
      <c r="ER221" s="217"/>
      <c r="ES221" s="217"/>
      <c r="ET221" s="217"/>
      <c r="EU221" s="217"/>
      <c r="EV221" s="217"/>
      <c r="EW221" s="217"/>
      <c r="EX221" s="217"/>
      <c r="EY221" s="217"/>
      <c r="EZ221" s="217"/>
      <c r="FA221" s="217"/>
      <c r="FB221" s="217"/>
      <c r="FC221" s="217"/>
      <c r="FD221" s="217"/>
      <c r="FE221" s="217"/>
      <c r="FF221" s="217"/>
      <c r="FG221" s="217"/>
      <c r="FH221" s="217"/>
      <c r="FI221" s="217"/>
      <c r="FJ221" s="217"/>
      <c r="FK221" s="217"/>
      <c r="FL221" s="217"/>
      <c r="FM221" s="217"/>
      <c r="FN221" s="217"/>
      <c r="FO221" s="217"/>
      <c r="FP221" s="217"/>
      <c r="FQ221" s="217"/>
      <c r="FR221" s="217"/>
      <c r="FS221" s="217"/>
      <c r="FT221" s="217"/>
      <c r="FU221" s="217"/>
      <c r="FV221" s="217"/>
      <c r="FW221" s="217"/>
      <c r="FX221" s="217"/>
      <c r="FY221" s="217"/>
      <c r="FZ221" s="217"/>
      <c r="GA221" s="217"/>
      <c r="GB221" s="217"/>
      <c r="GC221" s="217"/>
      <c r="GD221" s="217"/>
      <c r="GE221" s="217"/>
      <c r="GF221" s="217"/>
      <c r="GG221" s="217"/>
      <c r="GH221" s="217"/>
      <c r="GI221" s="217"/>
      <c r="GJ221" s="217"/>
      <c r="GK221" s="217"/>
      <c r="GL221" s="217"/>
      <c r="GM221" s="217"/>
      <c r="GN221" s="217"/>
      <c r="GO221" s="217"/>
      <c r="GP221" s="217"/>
      <c r="GQ221" s="217"/>
      <c r="GR221" s="217"/>
      <c r="GS221" s="217"/>
      <c r="GT221" s="217"/>
      <c r="GU221" s="217"/>
      <c r="GV221" s="217"/>
      <c r="GW221" s="217"/>
      <c r="GX221" s="217"/>
      <c r="GY221" s="217"/>
      <c r="GZ221" s="217"/>
      <c r="HA221" s="217"/>
      <c r="HB221" s="217"/>
      <c r="HC221" s="217"/>
      <c r="HD221" s="217"/>
      <c r="HE221" s="217"/>
      <c r="HF221" s="217"/>
      <c r="HG221" s="217"/>
      <c r="HH221" s="217"/>
      <c r="HI221" s="217"/>
      <c r="HJ221" s="217"/>
      <c r="HK221" s="217"/>
      <c r="HL221" s="217"/>
      <c r="HM221" s="217"/>
      <c r="HN221" s="217"/>
      <c r="HO221" s="217"/>
      <c r="HP221" s="217"/>
      <c r="HQ221" s="217"/>
      <c r="HR221" s="217"/>
      <c r="HS221" s="217"/>
      <c r="HT221" s="217"/>
      <c r="HU221" s="217"/>
      <c r="HV221" s="217"/>
      <c r="HW221" s="217"/>
      <c r="HX221" s="217"/>
      <c r="HY221" s="217"/>
      <c r="HZ221" s="217"/>
      <c r="IA221" s="217"/>
      <c r="IB221" s="217"/>
      <c r="IC221" s="217"/>
      <c r="ID221" s="217"/>
      <c r="IE221" s="217"/>
      <c r="IF221" s="217"/>
      <c r="IG221" s="217"/>
      <c r="IH221" s="217"/>
      <c r="II221" s="217"/>
      <c r="IJ221" s="217"/>
      <c r="IK221" s="217"/>
      <c r="IL221" s="217"/>
      <c r="IM221" s="217"/>
      <c r="IN221" s="217"/>
      <c r="IO221" s="217"/>
      <c r="IP221" s="217"/>
      <c r="IQ221" s="217"/>
      <c r="IR221" s="217"/>
      <c r="IS221" s="217"/>
      <c r="IT221" s="217"/>
      <c r="IU221" s="217"/>
      <c r="IV221" s="217"/>
      <c r="IW221" s="217"/>
      <c r="IX221" s="217"/>
      <c r="IY221" s="217"/>
      <c r="IZ221" s="217"/>
      <c r="JA221" s="217"/>
      <c r="JB221" s="217"/>
      <c r="JC221" s="217"/>
      <c r="JD221" s="217"/>
      <c r="JE221" s="217"/>
      <c r="JF221" s="217"/>
      <c r="JG221" s="217"/>
      <c r="JH221" s="217"/>
      <c r="JI221" s="217"/>
      <c r="JJ221" s="217"/>
      <c r="JK221" s="217"/>
      <c r="JL221" s="217"/>
      <c r="JM221" s="217"/>
      <c r="JN221" s="217"/>
      <c r="JO221" s="217"/>
      <c r="JP221" s="217"/>
      <c r="JQ221" s="217"/>
      <c r="JR221" s="217"/>
      <c r="JS221" s="217"/>
      <c r="JT221" s="217"/>
      <c r="JU221" s="217"/>
      <c r="JV221" s="217"/>
      <c r="JW221" s="217"/>
      <c r="JX221" s="217"/>
      <c r="JY221" s="217"/>
      <c r="JZ221" s="217"/>
      <c r="KA221" s="217"/>
      <c r="KB221" s="217"/>
      <c r="KC221" s="217"/>
      <c r="KD221" s="217"/>
      <c r="KE221" s="217"/>
      <c r="KF221" s="217"/>
      <c r="KG221" s="217"/>
      <c r="KH221" s="217"/>
      <c r="KI221" s="217"/>
      <c r="KJ221" s="217"/>
      <c r="KK221" s="217"/>
      <c r="KL221" s="217"/>
      <c r="KM221" s="217"/>
      <c r="KN221" s="217"/>
      <c r="KO221" s="217"/>
      <c r="KP221" s="217"/>
      <c r="KQ221" s="217"/>
      <c r="KR221" s="217"/>
      <c r="KS221" s="217"/>
      <c r="KT221" s="217"/>
      <c r="KU221" s="217"/>
      <c r="KV221" s="217"/>
      <c r="KW221" s="217"/>
      <c r="KX221" s="217"/>
      <c r="KY221" s="217"/>
      <c r="KZ221" s="217"/>
      <c r="LA221" s="217"/>
      <c r="LB221" s="217"/>
      <c r="LC221" s="217"/>
      <c r="LD221" s="217"/>
      <c r="LE221" s="217"/>
      <c r="LF221" s="217"/>
      <c r="LG221" s="217"/>
      <c r="LH221" s="217"/>
      <c r="LI221" s="217"/>
      <c r="LJ221" s="217"/>
      <c r="LK221" s="217"/>
      <c r="LL221" s="217"/>
      <c r="LM221" s="217"/>
      <c r="LN221" s="217"/>
      <c r="LO221" s="217"/>
      <c r="LP221" s="217"/>
      <c r="LQ221" s="217"/>
      <c r="LR221" s="217"/>
      <c r="LS221" s="217"/>
      <c r="LT221" s="217"/>
      <c r="LU221" s="217"/>
      <c r="LV221" s="217"/>
      <c r="LW221" s="217"/>
      <c r="LX221" s="217"/>
      <c r="LY221" s="217"/>
      <c r="LZ221" s="217"/>
      <c r="MA221" s="217"/>
      <c r="MB221" s="217"/>
      <c r="MC221" s="217"/>
      <c r="MD221" s="217"/>
      <c r="ME221" s="217"/>
      <c r="MF221" s="217"/>
      <c r="MG221" s="217"/>
      <c r="MH221" s="217"/>
      <c r="MI221" s="217"/>
      <c r="MJ221" s="217"/>
      <c r="MK221" s="217"/>
      <c r="ML221" s="217"/>
      <c r="MM221" s="217"/>
      <c r="MN221" s="217"/>
      <c r="MO221" s="217"/>
      <c r="MP221" s="217"/>
      <c r="MQ221" s="217"/>
      <c r="MR221" s="217"/>
      <c r="MS221" s="217"/>
      <c r="MT221" s="217"/>
      <c r="MU221" s="217"/>
      <c r="MV221" s="217"/>
      <c r="MW221" s="217"/>
      <c r="MX221" s="217"/>
      <c r="MY221" s="217"/>
      <c r="MZ221" s="217"/>
      <c r="NA221" s="217"/>
      <c r="NB221" s="217"/>
      <c r="NC221" s="217"/>
      <c r="ND221" s="217"/>
      <c r="NE221" s="217"/>
      <c r="NF221" s="217"/>
      <c r="NG221" s="217"/>
      <c r="NH221" s="217"/>
      <c r="NI221" s="217"/>
      <c r="NJ221" s="217"/>
      <c r="NK221" s="217"/>
      <c r="NL221" s="217"/>
      <c r="NM221" s="217"/>
      <c r="NN221" s="217"/>
      <c r="NO221" s="217"/>
      <c r="NP221" s="217"/>
      <c r="NQ221" s="217"/>
      <c r="NR221" s="217"/>
      <c r="NS221" s="217"/>
      <c r="NT221" s="217"/>
      <c r="NU221" s="217"/>
      <c r="NV221" s="217"/>
      <c r="NW221" s="217"/>
      <c r="NX221" s="217"/>
      <c r="NY221" s="217"/>
      <c r="NZ221" s="217"/>
      <c r="OA221" s="217"/>
      <c r="OB221" s="217"/>
      <c r="OC221" s="217"/>
      <c r="OD221" s="217"/>
      <c r="OE221" s="217"/>
      <c r="OF221" s="217"/>
      <c r="OG221" s="217"/>
      <c r="OH221" s="217"/>
      <c r="OI221" s="217"/>
      <c r="OJ221" s="217"/>
      <c r="OK221" s="217"/>
      <c r="OL221" s="217"/>
      <c r="OM221" s="217"/>
      <c r="ON221" s="217"/>
      <c r="OO221" s="217"/>
      <c r="OP221" s="217"/>
      <c r="OQ221" s="217"/>
      <c r="OR221" s="217"/>
      <c r="OS221" s="217"/>
      <c r="OT221" s="217"/>
      <c r="OU221" s="217"/>
      <c r="OV221" s="217"/>
      <c r="OW221" s="217"/>
      <c r="OX221" s="217"/>
      <c r="OY221" s="217"/>
      <c r="OZ221" s="217"/>
      <c r="PA221" s="217"/>
      <c r="PB221" s="217"/>
      <c r="PC221" s="217"/>
      <c r="PD221" s="217"/>
      <c r="PE221" s="217"/>
      <c r="PF221" s="217"/>
      <c r="PG221" s="217"/>
      <c r="PH221" s="217"/>
      <c r="PI221" s="217"/>
      <c r="PJ221" s="217"/>
      <c r="PK221" s="217"/>
      <c r="PL221" s="217"/>
      <c r="PM221" s="217"/>
      <c r="PN221" s="217"/>
      <c r="PO221" s="217"/>
      <c r="PP221" s="217"/>
      <c r="PQ221" s="217"/>
      <c r="PR221" s="217"/>
      <c r="PS221" s="217"/>
      <c r="PT221" s="217"/>
      <c r="PU221" s="217"/>
      <c r="PV221" s="217"/>
      <c r="PW221" s="217"/>
      <c r="PX221" s="217"/>
      <c r="PY221" s="217"/>
      <c r="PZ221" s="217"/>
      <c r="QA221" s="217"/>
      <c r="QB221" s="217"/>
      <c r="QC221" s="217"/>
      <c r="QD221" s="217"/>
      <c r="QE221" s="217"/>
      <c r="QF221" s="217"/>
      <c r="QG221" s="217"/>
      <c r="QH221" s="217"/>
      <c r="QI221" s="217"/>
      <c r="QJ221" s="217"/>
      <c r="QK221" s="217"/>
      <c r="QL221" s="217"/>
      <c r="QM221" s="217"/>
      <c r="QN221" s="217"/>
      <c r="QO221" s="217"/>
      <c r="QP221" s="217"/>
      <c r="QQ221" s="217"/>
      <c r="QR221" s="217"/>
      <c r="QS221" s="217"/>
      <c r="QT221" s="217"/>
      <c r="QU221" s="217"/>
      <c r="QV221" s="217"/>
      <c r="QW221" s="217"/>
      <c r="QX221" s="217"/>
      <c r="QY221" s="217"/>
      <c r="QZ221" s="217"/>
      <c r="RA221" s="217"/>
      <c r="RB221" s="217"/>
      <c r="RC221" s="217"/>
      <c r="RD221" s="217"/>
      <c r="RE221" s="217"/>
      <c r="RF221" s="217"/>
      <c r="RG221" s="217"/>
      <c r="RH221" s="217"/>
      <c r="RI221" s="217"/>
      <c r="RJ221" s="217"/>
      <c r="RK221" s="217"/>
      <c r="RL221" s="217"/>
      <c r="RM221" s="217"/>
      <c r="RN221" s="217"/>
      <c r="RO221" s="217"/>
      <c r="RP221" s="217"/>
      <c r="RQ221" s="217"/>
      <c r="RR221" s="217"/>
      <c r="RS221" s="217"/>
      <c r="RT221" s="217"/>
      <c r="RU221" s="217"/>
      <c r="RV221" s="217"/>
      <c r="RW221" s="217"/>
      <c r="RX221" s="217"/>
      <c r="RY221" s="217"/>
      <c r="RZ221" s="217"/>
      <c r="SA221" s="217"/>
      <c r="SB221" s="217"/>
      <c r="SC221" s="217"/>
      <c r="SD221" s="217"/>
      <c r="SE221" s="217"/>
      <c r="SF221" s="217"/>
      <c r="SG221" s="217"/>
      <c r="SH221" s="217"/>
      <c r="SI221" s="217"/>
      <c r="SJ221" s="217"/>
      <c r="SK221" s="217"/>
      <c r="SL221" s="217"/>
      <c r="SM221" s="217"/>
      <c r="SN221" s="217"/>
      <c r="SO221" s="217"/>
      <c r="SP221" s="217"/>
      <c r="SQ221" s="217"/>
      <c r="SR221" s="217"/>
      <c r="SS221" s="217"/>
      <c r="ST221" s="217"/>
      <c r="SU221" s="217"/>
      <c r="SV221" s="217"/>
      <c r="SW221" s="217"/>
      <c r="SX221" s="217"/>
      <c r="SY221" s="217"/>
      <c r="SZ221" s="217"/>
      <c r="TA221" s="217"/>
      <c r="TB221" s="217"/>
      <c r="TC221" s="217"/>
      <c r="TD221" s="217"/>
      <c r="TE221" s="217"/>
      <c r="TF221" s="217"/>
      <c r="TG221" s="217"/>
      <c r="TH221" s="217"/>
      <c r="TI221" s="217"/>
      <c r="TJ221" s="217"/>
      <c r="TK221" s="217"/>
      <c r="TL221" s="217"/>
      <c r="TM221" s="217"/>
      <c r="TN221" s="217"/>
      <c r="TO221" s="217"/>
      <c r="TP221" s="217"/>
      <c r="TQ221" s="217"/>
      <c r="TR221" s="217"/>
      <c r="TS221" s="217"/>
      <c r="TT221" s="217"/>
      <c r="TU221" s="217"/>
      <c r="TV221" s="217"/>
      <c r="TW221" s="217"/>
      <c r="TX221" s="217"/>
      <c r="TY221" s="217"/>
      <c r="TZ221" s="217"/>
      <c r="UA221" s="217"/>
      <c r="UB221" s="217"/>
      <c r="UC221" s="217"/>
      <c r="UD221" s="217"/>
      <c r="UE221" s="217"/>
      <c r="UF221" s="217"/>
      <c r="UG221" s="217"/>
      <c r="UH221" s="217"/>
      <c r="UI221" s="217"/>
      <c r="UJ221" s="217"/>
      <c r="UK221" s="217"/>
      <c r="UL221" s="217"/>
      <c r="UM221" s="217"/>
      <c r="UN221" s="217"/>
      <c r="UO221" s="217"/>
      <c r="UP221" s="217"/>
      <c r="UQ221" s="217"/>
      <c r="UR221" s="217"/>
      <c r="US221" s="217"/>
      <c r="UT221" s="217"/>
      <c r="UU221" s="217"/>
      <c r="UV221" s="217"/>
      <c r="UW221" s="217"/>
      <c r="UX221" s="217"/>
      <c r="UY221" s="217"/>
      <c r="UZ221" s="217"/>
      <c r="VA221" s="217"/>
      <c r="VB221" s="217"/>
      <c r="VC221" s="217"/>
      <c r="VD221" s="217"/>
      <c r="VE221" s="217"/>
      <c r="VF221" s="217"/>
      <c r="VG221" s="217"/>
      <c r="VH221" s="217"/>
      <c r="VI221" s="217"/>
      <c r="VJ221" s="217"/>
      <c r="VK221" s="217"/>
      <c r="VL221" s="217"/>
      <c r="VM221" s="217"/>
      <c r="VN221" s="217"/>
      <c r="VO221" s="217"/>
      <c r="VP221" s="217"/>
      <c r="VQ221" s="217"/>
      <c r="VR221" s="217"/>
      <c r="VS221" s="217"/>
      <c r="VT221" s="217"/>
      <c r="VU221" s="217"/>
      <c r="VV221" s="217"/>
      <c r="VW221" s="217"/>
      <c r="VX221" s="217"/>
      <c r="VY221" s="217"/>
      <c r="VZ221" s="217"/>
      <c r="WA221" s="217"/>
      <c r="WB221" s="217"/>
      <c r="WC221" s="217"/>
      <c r="WD221" s="217"/>
      <c r="WE221" s="217"/>
      <c r="WF221" s="217"/>
      <c r="WG221" s="217"/>
      <c r="WH221" s="217"/>
      <c r="WI221" s="217"/>
      <c r="WJ221" s="217"/>
      <c r="WK221" s="217"/>
      <c r="WL221" s="217"/>
      <c r="WM221" s="217"/>
      <c r="WN221" s="217"/>
      <c r="WO221" s="217"/>
      <c r="WP221" s="217"/>
      <c r="WQ221" s="217"/>
      <c r="WR221" s="217"/>
      <c r="WS221" s="217"/>
      <c r="WT221" s="217"/>
      <c r="WU221" s="217"/>
      <c r="WV221" s="217"/>
      <c r="WW221" s="217"/>
      <c r="WX221" s="217"/>
      <c r="WY221" s="217"/>
      <c r="WZ221" s="217"/>
      <c r="XA221" s="217"/>
      <c r="XB221" s="217"/>
      <c r="XC221" s="217"/>
      <c r="XD221" s="217"/>
      <c r="XE221" s="217"/>
      <c r="XF221" s="217"/>
      <c r="XG221" s="217"/>
      <c r="XH221" s="217"/>
      <c r="XI221" s="217"/>
      <c r="XJ221" s="217"/>
      <c r="XK221" s="217"/>
      <c r="XL221" s="217"/>
      <c r="XM221" s="217"/>
      <c r="XN221" s="217"/>
      <c r="XO221" s="217"/>
      <c r="XP221" s="217"/>
      <c r="XQ221" s="217"/>
      <c r="XR221" s="217"/>
      <c r="XS221" s="217"/>
      <c r="XT221" s="217"/>
      <c r="XU221" s="217"/>
      <c r="XV221" s="217"/>
      <c r="XW221" s="217"/>
      <c r="XX221" s="217"/>
      <c r="XY221" s="217"/>
      <c r="XZ221" s="217"/>
      <c r="YA221" s="217"/>
      <c r="YB221" s="217"/>
      <c r="YC221" s="217"/>
      <c r="YD221" s="217"/>
      <c r="YE221" s="217"/>
      <c r="YF221" s="217"/>
      <c r="YG221" s="217"/>
      <c r="YH221" s="217"/>
      <c r="YI221" s="217"/>
      <c r="YJ221" s="217"/>
      <c r="YK221" s="217"/>
      <c r="YL221" s="217"/>
      <c r="YM221" s="217"/>
      <c r="YN221" s="217"/>
      <c r="YO221" s="217"/>
      <c r="YP221" s="217"/>
      <c r="YQ221" s="217"/>
      <c r="YR221" s="217"/>
      <c r="YS221" s="217"/>
      <c r="YT221" s="217"/>
      <c r="YU221" s="217"/>
      <c r="YV221" s="217"/>
      <c r="YW221" s="217"/>
      <c r="YX221" s="217"/>
      <c r="YY221" s="217"/>
      <c r="YZ221" s="217"/>
      <c r="ZA221" s="217"/>
      <c r="ZB221" s="217"/>
      <c r="ZC221" s="217"/>
      <c r="ZD221" s="217"/>
      <c r="ZE221" s="217"/>
      <c r="ZF221" s="217"/>
      <c r="ZG221" s="217"/>
      <c r="ZH221" s="217"/>
      <c r="ZI221" s="217"/>
      <c r="ZJ221" s="217"/>
      <c r="ZK221" s="217"/>
      <c r="ZL221" s="217"/>
      <c r="ZM221" s="217"/>
      <c r="ZN221" s="217"/>
      <c r="ZO221" s="217"/>
      <c r="ZP221" s="217"/>
      <c r="ZQ221" s="217"/>
      <c r="ZR221" s="217"/>
      <c r="ZS221" s="217"/>
      <c r="ZT221" s="217"/>
      <c r="ZU221" s="217"/>
      <c r="ZV221" s="217"/>
      <c r="ZW221" s="217"/>
      <c r="ZX221" s="217"/>
      <c r="ZY221" s="217"/>
      <c r="ZZ221" s="217"/>
      <c r="AAA221" s="217"/>
      <c r="AAB221" s="217"/>
      <c r="AAC221" s="217"/>
      <c r="AAD221" s="217"/>
      <c r="AAE221" s="217"/>
      <c r="AAF221" s="217"/>
      <c r="AAG221" s="217"/>
      <c r="AAH221" s="217"/>
      <c r="AAI221" s="217"/>
      <c r="AAJ221" s="217"/>
      <c r="AAK221" s="217"/>
      <c r="AAL221" s="217"/>
      <c r="AAM221" s="217"/>
      <c r="AAN221" s="217"/>
      <c r="AAO221" s="217"/>
      <c r="AAP221" s="217"/>
      <c r="AAQ221" s="217"/>
      <c r="AAR221" s="217"/>
      <c r="AAS221" s="217"/>
      <c r="AAT221" s="217"/>
      <c r="AAU221" s="217"/>
      <c r="AAV221" s="217"/>
      <c r="AAW221" s="217"/>
      <c r="AAX221" s="217"/>
      <c r="AAY221" s="217"/>
      <c r="AAZ221" s="217"/>
      <c r="ABA221" s="217"/>
      <c r="ABB221" s="217"/>
      <c r="ABC221" s="217"/>
      <c r="ABD221" s="217"/>
      <c r="ABE221" s="217"/>
      <c r="ABF221" s="217"/>
      <c r="ABG221" s="217"/>
      <c r="ABH221" s="217"/>
      <c r="ABI221" s="217"/>
      <c r="ABJ221" s="217"/>
      <c r="ABK221" s="217"/>
      <c r="ABL221" s="217"/>
      <c r="ABM221" s="217"/>
      <c r="ABN221" s="217"/>
      <c r="ABO221" s="217"/>
      <c r="ABP221" s="217"/>
      <c r="ABQ221" s="217"/>
      <c r="ABR221" s="217"/>
      <c r="ABS221" s="217"/>
      <c r="ABT221" s="217"/>
      <c r="ABU221" s="217"/>
      <c r="ABV221" s="217"/>
      <c r="ABW221" s="217"/>
      <c r="ABX221" s="217"/>
      <c r="ABY221" s="217"/>
      <c r="ABZ221" s="217"/>
      <c r="ACA221" s="217"/>
      <c r="ACB221" s="217"/>
      <c r="ACC221" s="217"/>
      <c r="ACD221" s="217"/>
      <c r="ACE221" s="217"/>
      <c r="ACF221" s="217"/>
      <c r="ACG221" s="217"/>
      <c r="ACH221" s="217"/>
      <c r="ACI221" s="217"/>
      <c r="ACJ221" s="217"/>
      <c r="ACK221" s="217"/>
      <c r="ACL221" s="217"/>
      <c r="ACM221" s="217"/>
      <c r="ACN221" s="217"/>
      <c r="ACO221" s="217"/>
      <c r="ACP221" s="217"/>
      <c r="ACQ221" s="217"/>
      <c r="ACR221" s="217"/>
      <c r="ACS221" s="217"/>
      <c r="ACT221" s="217"/>
      <c r="ACU221" s="217"/>
      <c r="ACV221" s="217"/>
      <c r="ACW221" s="217"/>
      <c r="ACX221" s="217"/>
      <c r="ACY221" s="217"/>
      <c r="ACZ221" s="217"/>
      <c r="ADA221" s="217"/>
      <c r="ADB221" s="217"/>
      <c r="ADC221" s="217"/>
      <c r="ADD221" s="217"/>
      <c r="ADE221" s="217"/>
      <c r="ADF221" s="217"/>
      <c r="ADG221" s="217"/>
      <c r="ADH221" s="217"/>
      <c r="ADI221" s="217"/>
      <c r="ADJ221" s="217"/>
      <c r="ADK221" s="217"/>
      <c r="ADL221" s="217"/>
      <c r="ADM221" s="217"/>
      <c r="ADN221" s="217"/>
      <c r="ADO221" s="217"/>
      <c r="ADP221" s="217"/>
      <c r="ADQ221" s="217"/>
      <c r="ADR221" s="217"/>
      <c r="ADS221" s="217"/>
      <c r="ADT221" s="217"/>
      <c r="ADU221" s="217"/>
      <c r="ADV221" s="217"/>
      <c r="ADW221" s="217"/>
      <c r="ADX221" s="217"/>
      <c r="ADY221" s="217"/>
      <c r="ADZ221" s="217"/>
      <c r="AEA221" s="217"/>
      <c r="AEB221" s="217"/>
      <c r="AEC221" s="217"/>
      <c r="AED221" s="217"/>
      <c r="AEE221" s="217"/>
      <c r="AEF221" s="217"/>
      <c r="AEG221" s="217"/>
      <c r="AEH221" s="217"/>
      <c r="AEI221" s="217"/>
      <c r="AEJ221" s="217"/>
      <c r="AEK221" s="217"/>
      <c r="AEL221" s="217"/>
      <c r="AEM221" s="217"/>
      <c r="AEN221" s="217"/>
      <c r="AEO221" s="217"/>
      <c r="AEP221" s="217"/>
      <c r="AEQ221" s="217"/>
      <c r="AER221" s="217"/>
      <c r="AES221" s="217"/>
      <c r="AET221" s="217"/>
      <c r="AEU221" s="217"/>
      <c r="AEV221" s="217"/>
      <c r="AEW221" s="217"/>
      <c r="AEX221" s="217"/>
      <c r="AEY221" s="217"/>
      <c r="AEZ221" s="217"/>
      <c r="AFA221" s="217"/>
      <c r="AFB221" s="217"/>
      <c r="AFC221" s="217"/>
      <c r="AFD221" s="217"/>
      <c r="AFE221" s="217"/>
      <c r="AFF221" s="217"/>
      <c r="AFG221" s="217"/>
      <c r="AFH221" s="217"/>
      <c r="AFI221" s="217"/>
      <c r="AFJ221" s="217"/>
      <c r="AFK221" s="217"/>
      <c r="AFL221" s="217"/>
      <c r="AFM221" s="217"/>
      <c r="AFN221" s="217"/>
      <c r="AFO221" s="217"/>
      <c r="AFP221" s="217"/>
      <c r="AFQ221" s="217"/>
      <c r="AFR221" s="217"/>
      <c r="AFS221" s="217"/>
      <c r="AFT221" s="217"/>
      <c r="AFU221" s="217"/>
      <c r="AFV221" s="217"/>
      <c r="AFW221" s="217"/>
      <c r="AFX221" s="217"/>
      <c r="AFY221" s="217"/>
      <c r="AFZ221" s="217"/>
      <c r="AGA221" s="217"/>
      <c r="AGB221" s="217"/>
      <c r="AGC221" s="217"/>
      <c r="AGD221" s="217"/>
      <c r="AGE221" s="217"/>
      <c r="AGF221" s="217"/>
      <c r="AGG221" s="217"/>
      <c r="AGH221" s="217"/>
      <c r="AGI221" s="217"/>
      <c r="AGJ221" s="217"/>
      <c r="AGK221" s="217"/>
      <c r="AGL221" s="217"/>
      <c r="AGM221" s="217"/>
      <c r="AGN221" s="217"/>
      <c r="AGO221" s="217"/>
      <c r="AGP221" s="217"/>
      <c r="AGQ221" s="217"/>
      <c r="AGR221" s="217"/>
      <c r="AGS221" s="217"/>
      <c r="AGT221" s="217"/>
      <c r="AGU221" s="217"/>
      <c r="AGV221" s="217"/>
      <c r="AGW221" s="217"/>
      <c r="AGX221" s="217"/>
      <c r="AGY221" s="217"/>
      <c r="AGZ221" s="217"/>
      <c r="AHA221" s="217"/>
      <c r="AHB221" s="217"/>
      <c r="AHC221" s="217"/>
      <c r="AHD221" s="217"/>
      <c r="AHE221" s="217"/>
      <c r="AHF221" s="217"/>
      <c r="AHG221" s="217"/>
      <c r="AHH221" s="217"/>
      <c r="AHI221" s="217"/>
      <c r="AHJ221" s="217"/>
      <c r="AHK221" s="217"/>
      <c r="AHL221" s="217"/>
      <c r="AHM221" s="217"/>
      <c r="AHN221" s="217"/>
      <c r="AHO221" s="217"/>
      <c r="AHP221" s="217"/>
      <c r="AHQ221" s="217"/>
      <c r="AHR221" s="217"/>
      <c r="AHS221" s="217"/>
      <c r="AHT221" s="217"/>
      <c r="AHU221" s="217"/>
      <c r="AHV221" s="217"/>
      <c r="AHW221" s="217"/>
      <c r="AHX221" s="217"/>
      <c r="AHY221" s="217"/>
      <c r="AHZ221" s="217"/>
      <c r="AIA221" s="217"/>
      <c r="AIB221" s="217"/>
      <c r="AIC221" s="217"/>
      <c r="AID221" s="217"/>
      <c r="AIE221" s="217"/>
      <c r="AIF221" s="217"/>
      <c r="AIG221" s="217"/>
      <c r="AIH221" s="217"/>
      <c r="AII221" s="217"/>
      <c r="AIJ221" s="217"/>
      <c r="AIK221" s="217"/>
      <c r="AIL221" s="217"/>
      <c r="AIM221" s="217"/>
      <c r="AIN221" s="217"/>
      <c r="AIO221" s="217"/>
      <c r="AIP221" s="217"/>
      <c r="AIQ221" s="217"/>
      <c r="AIR221" s="217"/>
      <c r="AIS221" s="217"/>
      <c r="AIT221" s="217"/>
      <c r="AIU221" s="217"/>
      <c r="AIV221" s="217"/>
      <c r="AIW221" s="217"/>
      <c r="AIX221" s="217"/>
      <c r="AIY221" s="217"/>
      <c r="AIZ221" s="217"/>
      <c r="AJA221" s="217"/>
      <c r="AJB221" s="217"/>
      <c r="AJC221" s="217"/>
      <c r="AJD221" s="217"/>
      <c r="AJE221" s="217"/>
      <c r="AJF221" s="217"/>
      <c r="AJG221" s="217"/>
      <c r="AJH221" s="217"/>
      <c r="AJI221" s="217"/>
      <c r="AJJ221" s="217"/>
      <c r="AJK221" s="217"/>
      <c r="AJL221" s="217"/>
      <c r="AJM221" s="217"/>
      <c r="AJN221" s="217"/>
      <c r="AJO221" s="217"/>
      <c r="AJP221" s="217"/>
      <c r="AJQ221" s="217"/>
      <c r="AJR221" s="217"/>
      <c r="AJS221" s="217"/>
      <c r="AJT221" s="217"/>
      <c r="AJU221" s="217"/>
      <c r="AJV221" s="217"/>
      <c r="AJW221" s="217"/>
      <c r="AJX221" s="217"/>
      <c r="AJY221" s="217"/>
      <c r="AJZ221" s="217"/>
      <c r="AKA221" s="217"/>
      <c r="AKB221" s="217"/>
      <c r="AKC221" s="217"/>
      <c r="AKD221" s="217"/>
      <c r="AKE221" s="217"/>
      <c r="AKF221" s="217"/>
      <c r="AKG221" s="217"/>
      <c r="AKH221" s="217"/>
      <c r="AKI221" s="217"/>
      <c r="AKJ221" s="217"/>
      <c r="AKK221" s="217"/>
      <c r="AKL221" s="217"/>
      <c r="AKM221" s="217"/>
      <c r="AKN221" s="217"/>
      <c r="AKO221" s="217"/>
      <c r="AKP221" s="217"/>
      <c r="AKQ221" s="217"/>
      <c r="AKR221" s="217"/>
      <c r="AKS221" s="217"/>
      <c r="AKT221" s="217"/>
      <c r="AKU221" s="217"/>
      <c r="AKV221" s="217"/>
      <c r="AKW221" s="217"/>
      <c r="AKX221" s="217"/>
      <c r="AKY221" s="217"/>
      <c r="AKZ221" s="217"/>
      <c r="ALA221" s="217"/>
      <c r="ALB221" s="217"/>
      <c r="ALC221" s="217"/>
      <c r="ALD221" s="217"/>
      <c r="ALE221" s="217"/>
      <c r="ALF221" s="217"/>
      <c r="ALG221" s="217"/>
      <c r="ALH221" s="217"/>
      <c r="ALI221" s="217"/>
      <c r="ALJ221" s="217"/>
      <c r="ALK221" s="217"/>
      <c r="ALL221" s="217"/>
      <c r="ALM221" s="217"/>
      <c r="ALN221" s="217"/>
      <c r="ALO221" s="217"/>
      <c r="ALP221" s="217"/>
      <c r="ALQ221" s="217"/>
      <c r="ALR221" s="217"/>
      <c r="ALS221" s="217"/>
      <c r="ALT221" s="217"/>
      <c r="ALU221" s="217"/>
      <c r="ALV221" s="217"/>
      <c r="ALW221" s="217"/>
      <c r="ALX221" s="217"/>
      <c r="ALY221" s="217"/>
      <c r="ALZ221" s="217"/>
      <c r="AMA221" s="217"/>
      <c r="AMB221" s="217"/>
      <c r="AMC221" s="217"/>
      <c r="AMD221" s="217"/>
      <c r="AME221" s="217"/>
      <c r="AMF221" s="217"/>
      <c r="AMG221" s="211"/>
      <c r="AMH221" s="211"/>
    </row>
    <row r="222" spans="1:1022">
      <c r="A222" s="15" t="s">
        <v>18</v>
      </c>
      <c r="B222" s="37" t="s">
        <v>669</v>
      </c>
      <c r="C222" s="37" t="s">
        <v>670</v>
      </c>
      <c r="D222" s="37"/>
      <c r="E222" s="38">
        <v>11126012</v>
      </c>
      <c r="F222" s="28" t="s">
        <v>349</v>
      </c>
      <c r="G222" s="38">
        <v>11126012</v>
      </c>
      <c r="H222" s="39">
        <v>15</v>
      </c>
      <c r="I222" s="37" t="s">
        <v>23</v>
      </c>
      <c r="J222" s="40">
        <f t="shared" si="6"/>
        <v>45750</v>
      </c>
      <c r="K222" s="171" t="s">
        <v>351</v>
      </c>
      <c r="L222" s="153">
        <v>42206</v>
      </c>
      <c r="M222" s="41">
        <v>42250</v>
      </c>
      <c r="N222" s="47"/>
      <c r="O222" s="27"/>
      <c r="P222" s="50"/>
      <c r="Q222" s="26"/>
      <c r="R222" s="78"/>
      <c r="S222" s="26"/>
      <c r="T222" s="26"/>
      <c r="U222" s="26"/>
      <c r="V222" s="26"/>
      <c r="AMH222" s="46"/>
    </row>
    <row r="223" spans="1:1022">
      <c r="A223" s="15" t="s">
        <v>18</v>
      </c>
      <c r="B223" s="37" t="s">
        <v>671</v>
      </c>
      <c r="C223" s="229" t="s">
        <v>672</v>
      </c>
      <c r="D223" s="37"/>
      <c r="E223" s="38">
        <v>11125997</v>
      </c>
      <c r="F223" s="28" t="s">
        <v>349</v>
      </c>
      <c r="G223" s="38">
        <v>11125997</v>
      </c>
      <c r="H223" s="39">
        <v>6</v>
      </c>
      <c r="I223" s="37" t="s">
        <v>23</v>
      </c>
      <c r="J223" s="40">
        <f t="shared" si="6"/>
        <v>18300</v>
      </c>
      <c r="K223" s="171" t="s">
        <v>351</v>
      </c>
      <c r="L223" s="153">
        <v>42206</v>
      </c>
      <c r="M223" s="41">
        <v>42250</v>
      </c>
      <c r="N223" s="47"/>
      <c r="O223" s="42"/>
      <c r="P223" s="50"/>
      <c r="Q223" s="231"/>
      <c r="R223" s="78"/>
      <c r="S223" s="26"/>
      <c r="T223" s="26"/>
      <c r="U223" s="26"/>
      <c r="V223" s="26"/>
      <c r="AMH223" s="46"/>
    </row>
    <row r="224" spans="1:1022">
      <c r="A224" s="15" t="s">
        <v>18</v>
      </c>
      <c r="B224" s="37" t="s">
        <v>673</v>
      </c>
      <c r="C224" s="37" t="s">
        <v>674</v>
      </c>
      <c r="D224" s="37"/>
      <c r="E224" s="38" t="s">
        <v>675</v>
      </c>
      <c r="F224" s="37" t="s">
        <v>349</v>
      </c>
      <c r="G224" s="38" t="s">
        <v>675</v>
      </c>
      <c r="H224" s="39">
        <v>16</v>
      </c>
      <c r="I224" s="37" t="s">
        <v>23</v>
      </c>
      <c r="J224" s="40">
        <f t="shared" si="6"/>
        <v>48800</v>
      </c>
      <c r="K224" s="32" t="s">
        <v>351</v>
      </c>
      <c r="L224" s="153">
        <v>42206</v>
      </c>
      <c r="M224" s="41">
        <v>42250</v>
      </c>
      <c r="N224" s="47"/>
      <c r="O224" s="42"/>
      <c r="P224" s="50"/>
      <c r="Q224" s="26"/>
      <c r="R224" s="78"/>
      <c r="S224" s="26"/>
      <c r="T224" s="26"/>
      <c r="U224" s="26"/>
      <c r="V224" s="26"/>
      <c r="AMH224" s="46"/>
    </row>
    <row r="225" spans="1:1022">
      <c r="A225" s="15" t="s">
        <v>18</v>
      </c>
      <c r="B225" s="37" t="s">
        <v>676</v>
      </c>
      <c r="C225" s="37" t="s">
        <v>677</v>
      </c>
      <c r="D225" s="37"/>
      <c r="E225" s="90">
        <v>40818</v>
      </c>
      <c r="F225" s="37" t="s">
        <v>349</v>
      </c>
      <c r="G225" s="90">
        <v>40818</v>
      </c>
      <c r="H225" s="39">
        <v>11</v>
      </c>
      <c r="I225" s="37" t="s">
        <v>23</v>
      </c>
      <c r="J225" s="40">
        <f t="shared" si="6"/>
        <v>33550</v>
      </c>
      <c r="K225" s="32" t="s">
        <v>351</v>
      </c>
      <c r="L225" s="153">
        <v>42206</v>
      </c>
      <c r="M225" s="41">
        <v>42250</v>
      </c>
      <c r="N225" s="47"/>
      <c r="O225" s="42"/>
      <c r="P225" s="50"/>
      <c r="Q225" s="26"/>
      <c r="R225" s="78"/>
      <c r="S225" s="26"/>
      <c r="T225" s="26"/>
      <c r="U225" s="26"/>
      <c r="V225" s="26"/>
      <c r="AMH225" s="46"/>
    </row>
    <row r="226" spans="1:1022">
      <c r="A226" s="15" t="s">
        <v>18</v>
      </c>
      <c r="B226" s="37" t="s">
        <v>678</v>
      </c>
      <c r="C226" s="37" t="s">
        <v>679</v>
      </c>
      <c r="D226" s="37"/>
      <c r="E226" s="90">
        <v>40352</v>
      </c>
      <c r="F226" s="37" t="s">
        <v>349</v>
      </c>
      <c r="G226" s="90">
        <v>40352</v>
      </c>
      <c r="H226" s="39">
        <v>107</v>
      </c>
      <c r="I226" s="37" t="s">
        <v>23</v>
      </c>
      <c r="J226" s="40">
        <f t="shared" si="6"/>
        <v>326350</v>
      </c>
      <c r="K226" s="32" t="s">
        <v>351</v>
      </c>
      <c r="L226" s="153">
        <v>42206</v>
      </c>
      <c r="M226" s="41">
        <v>42250</v>
      </c>
      <c r="N226" s="47"/>
      <c r="O226" s="42"/>
      <c r="P226" s="50"/>
      <c r="Q226" s="26"/>
      <c r="R226" s="78"/>
      <c r="S226" s="26"/>
      <c r="T226" s="26"/>
      <c r="U226" s="26"/>
      <c r="V226" s="26"/>
      <c r="AMH226" s="46"/>
    </row>
    <row r="227" spans="1:1022">
      <c r="A227" s="15" t="s">
        <v>18</v>
      </c>
      <c r="B227" s="37" t="s">
        <v>680</v>
      </c>
      <c r="C227" s="37" t="s">
        <v>681</v>
      </c>
      <c r="D227" s="37"/>
      <c r="E227" s="90">
        <v>39501</v>
      </c>
      <c r="F227" s="28" t="s">
        <v>349</v>
      </c>
      <c r="G227" s="90">
        <v>39501</v>
      </c>
      <c r="H227" s="39">
        <v>4</v>
      </c>
      <c r="I227" s="37" t="s">
        <v>23</v>
      </c>
      <c r="J227" s="40">
        <f t="shared" si="6"/>
        <v>12200</v>
      </c>
      <c r="K227" s="32" t="s">
        <v>351</v>
      </c>
      <c r="L227" s="153">
        <v>42206</v>
      </c>
      <c r="M227" s="41">
        <v>42250</v>
      </c>
      <c r="N227" s="47"/>
      <c r="O227" s="27"/>
      <c r="P227" s="50"/>
      <c r="Q227" s="26"/>
      <c r="R227" s="78"/>
      <c r="S227" s="26"/>
      <c r="T227" s="26"/>
      <c r="U227" s="26"/>
      <c r="V227" s="26"/>
      <c r="AMH227" s="46"/>
    </row>
    <row r="228" spans="1:1022">
      <c r="A228" s="51" t="s">
        <v>18</v>
      </c>
      <c r="B228" s="51" t="s">
        <v>682</v>
      </c>
      <c r="C228" s="51" t="s">
        <v>683</v>
      </c>
      <c r="D228" s="51"/>
      <c r="E228" s="103" t="s">
        <v>684</v>
      </c>
      <c r="F228" s="55" t="s">
        <v>349</v>
      </c>
      <c r="G228" s="227" t="s">
        <v>684</v>
      </c>
      <c r="H228" s="50">
        <v>1</v>
      </c>
      <c r="I228" s="51" t="s">
        <v>23</v>
      </c>
      <c r="J228" s="40">
        <f t="shared" si="6"/>
        <v>3050</v>
      </c>
      <c r="K228" s="32" t="s">
        <v>351</v>
      </c>
      <c r="L228" s="153">
        <v>42206</v>
      </c>
      <c r="M228" s="41">
        <v>42250</v>
      </c>
      <c r="N228" s="47"/>
      <c r="O228" s="27" t="s">
        <v>685</v>
      </c>
      <c r="P228" s="50"/>
      <c r="Q228" s="26"/>
      <c r="R228" s="78"/>
      <c r="S228" s="26"/>
      <c r="T228" s="26"/>
      <c r="U228" s="26"/>
      <c r="V228" s="26"/>
      <c r="AMH228" s="27"/>
    </row>
    <row r="229" spans="1:1022">
      <c r="A229" s="15" t="s">
        <v>18</v>
      </c>
      <c r="B229" s="37" t="s">
        <v>686</v>
      </c>
      <c r="C229" s="37" t="s">
        <v>687</v>
      </c>
      <c r="D229" s="37"/>
      <c r="E229" s="38" t="s">
        <v>688</v>
      </c>
      <c r="F229" s="37" t="s">
        <v>349</v>
      </c>
      <c r="G229" s="90">
        <v>39505</v>
      </c>
      <c r="H229" s="39">
        <v>105</v>
      </c>
      <c r="I229" s="37" t="s">
        <v>23</v>
      </c>
      <c r="J229" s="40">
        <f t="shared" si="6"/>
        <v>320250</v>
      </c>
      <c r="K229" s="32" t="s">
        <v>351</v>
      </c>
      <c r="L229" s="153">
        <v>42206</v>
      </c>
      <c r="M229" s="41">
        <v>42250</v>
      </c>
      <c r="N229" s="89"/>
      <c r="O229" s="42"/>
      <c r="P229" s="50"/>
      <c r="Q229" s="26"/>
      <c r="R229" s="78"/>
      <c r="S229" s="26"/>
      <c r="T229" s="26"/>
      <c r="U229" s="26"/>
      <c r="V229" s="26"/>
      <c r="AMH229" s="46"/>
    </row>
    <row r="230" spans="1:1022">
      <c r="A230" s="15" t="s">
        <v>18</v>
      </c>
      <c r="B230" s="37" t="s">
        <v>689</v>
      </c>
      <c r="C230" s="37" t="s">
        <v>690</v>
      </c>
      <c r="D230" s="37"/>
      <c r="E230" s="90">
        <v>39508</v>
      </c>
      <c r="F230" s="37" t="s">
        <v>665</v>
      </c>
      <c r="G230" s="90">
        <v>39508</v>
      </c>
      <c r="H230" s="39">
        <v>5</v>
      </c>
      <c r="I230" s="37" t="s">
        <v>23</v>
      </c>
      <c r="J230" s="40">
        <f t="shared" si="6"/>
        <v>15250</v>
      </c>
      <c r="K230" s="32" t="s">
        <v>351</v>
      </c>
      <c r="L230" s="153">
        <v>42206</v>
      </c>
      <c r="M230" s="41">
        <v>42250</v>
      </c>
      <c r="N230" s="47" t="s">
        <v>691</v>
      </c>
      <c r="O230" s="42"/>
      <c r="P230" s="50"/>
      <c r="Q230" s="26"/>
      <c r="R230" s="78"/>
      <c r="S230" s="26"/>
      <c r="T230" s="26"/>
      <c r="U230" s="26"/>
      <c r="V230" s="26"/>
      <c r="AMH230" s="46"/>
    </row>
    <row r="231" spans="1:1022">
      <c r="A231" s="15" t="s">
        <v>18</v>
      </c>
      <c r="B231" s="37" t="s">
        <v>692</v>
      </c>
      <c r="C231" s="37" t="s">
        <v>693</v>
      </c>
      <c r="D231" s="37"/>
      <c r="E231" s="90">
        <v>40303</v>
      </c>
      <c r="F231" s="37" t="s">
        <v>349</v>
      </c>
      <c r="G231" s="90">
        <v>40303</v>
      </c>
      <c r="H231" s="39">
        <v>4</v>
      </c>
      <c r="I231" s="37" t="s">
        <v>23</v>
      </c>
      <c r="J231" s="40">
        <f t="shared" si="6"/>
        <v>12200</v>
      </c>
      <c r="K231" s="32" t="s">
        <v>351</v>
      </c>
      <c r="L231" s="153">
        <v>42206</v>
      </c>
      <c r="M231" s="41">
        <v>42250</v>
      </c>
      <c r="N231" s="47"/>
      <c r="O231" s="42"/>
      <c r="P231" s="50"/>
      <c r="Q231" s="26"/>
      <c r="R231" s="78"/>
      <c r="S231" s="26"/>
      <c r="T231" s="26"/>
      <c r="U231" s="26"/>
      <c r="V231" s="26"/>
      <c r="AMH231" s="46"/>
    </row>
    <row r="232" spans="1:1022">
      <c r="A232" s="15" t="s">
        <v>18</v>
      </c>
      <c r="B232" s="37" t="s">
        <v>694</v>
      </c>
      <c r="C232" s="37" t="s">
        <v>695</v>
      </c>
      <c r="D232" s="37"/>
      <c r="E232" s="38" t="s">
        <v>696</v>
      </c>
      <c r="F232" s="28" t="s">
        <v>349</v>
      </c>
      <c r="G232" s="90">
        <v>90671</v>
      </c>
      <c r="H232" s="39">
        <v>4</v>
      </c>
      <c r="I232" s="37" t="s">
        <v>23</v>
      </c>
      <c r="J232" s="40">
        <f t="shared" si="6"/>
        <v>12200</v>
      </c>
      <c r="K232" s="32" t="s">
        <v>351</v>
      </c>
      <c r="L232" s="153">
        <v>42206</v>
      </c>
      <c r="M232" s="41">
        <v>42250</v>
      </c>
      <c r="N232" s="47"/>
      <c r="O232" s="27"/>
      <c r="P232" s="50"/>
      <c r="Q232" s="26"/>
      <c r="R232" s="78"/>
      <c r="S232" s="26"/>
      <c r="T232" s="26"/>
      <c r="U232" s="26"/>
      <c r="V232" s="26"/>
      <c r="AMH232" s="46"/>
    </row>
    <row r="233" spans="1:1022">
      <c r="A233" s="15" t="s">
        <v>18</v>
      </c>
      <c r="B233" s="37" t="s">
        <v>697</v>
      </c>
      <c r="C233" s="37" t="s">
        <v>698</v>
      </c>
      <c r="D233" s="37"/>
      <c r="E233" s="90">
        <v>40353</v>
      </c>
      <c r="F233" s="37" t="s">
        <v>349</v>
      </c>
      <c r="G233" s="90">
        <v>40353</v>
      </c>
      <c r="H233" s="39">
        <v>6</v>
      </c>
      <c r="I233" s="37" t="s">
        <v>23</v>
      </c>
      <c r="J233" s="40">
        <f t="shared" si="6"/>
        <v>18300</v>
      </c>
      <c r="K233" s="32" t="s">
        <v>351</v>
      </c>
      <c r="L233" s="153">
        <v>42206</v>
      </c>
      <c r="M233" s="41">
        <v>42250</v>
      </c>
      <c r="N233" s="47"/>
      <c r="O233" s="42"/>
      <c r="P233" s="50"/>
      <c r="Q233" s="26"/>
      <c r="R233" s="78"/>
      <c r="S233" s="26"/>
      <c r="T233" s="26"/>
      <c r="U233" s="26"/>
      <c r="V233" s="26"/>
      <c r="AMH233" s="46"/>
    </row>
    <row r="234" spans="1:1022">
      <c r="A234" s="15" t="s">
        <v>18</v>
      </c>
      <c r="B234" s="37" t="s">
        <v>699</v>
      </c>
      <c r="C234" s="37" t="s">
        <v>700</v>
      </c>
      <c r="D234" s="37"/>
      <c r="E234" s="38" t="s">
        <v>701</v>
      </c>
      <c r="F234" s="28" t="s">
        <v>349</v>
      </c>
      <c r="G234" s="90">
        <v>39527</v>
      </c>
      <c r="H234" s="39">
        <v>2</v>
      </c>
      <c r="I234" s="37" t="s">
        <v>23</v>
      </c>
      <c r="J234" s="40">
        <f t="shared" si="6"/>
        <v>6100</v>
      </c>
      <c r="K234" s="32" t="s">
        <v>351</v>
      </c>
      <c r="L234" s="153">
        <v>42206</v>
      </c>
      <c r="M234" s="41">
        <v>42250</v>
      </c>
      <c r="N234" s="47"/>
      <c r="O234" s="27"/>
      <c r="P234" s="50"/>
      <c r="Q234" s="26"/>
      <c r="R234" s="78"/>
      <c r="S234" s="26"/>
      <c r="T234" s="26"/>
      <c r="U234" s="26"/>
      <c r="V234" s="26"/>
      <c r="AMH234" s="46"/>
    </row>
    <row r="235" spans="1:1022">
      <c r="A235" s="15" t="s">
        <v>18</v>
      </c>
      <c r="B235" s="37" t="s">
        <v>702</v>
      </c>
      <c r="C235" s="37" t="s">
        <v>703</v>
      </c>
      <c r="D235" s="37"/>
      <c r="E235" s="38" t="s">
        <v>704</v>
      </c>
      <c r="F235" s="37" t="s">
        <v>349</v>
      </c>
      <c r="G235" s="90">
        <v>1138525</v>
      </c>
      <c r="H235" s="39">
        <v>4</v>
      </c>
      <c r="I235" s="37" t="s">
        <v>23</v>
      </c>
      <c r="J235" s="40">
        <f t="shared" si="6"/>
        <v>12200</v>
      </c>
      <c r="K235" s="32" t="s">
        <v>351</v>
      </c>
      <c r="L235" s="153">
        <v>42206</v>
      </c>
      <c r="M235" s="41">
        <v>42250</v>
      </c>
      <c r="N235" s="47"/>
      <c r="O235" s="42"/>
      <c r="P235" s="50"/>
      <c r="Q235" s="26"/>
      <c r="R235" s="78"/>
      <c r="S235" s="26"/>
      <c r="T235" s="26"/>
      <c r="U235" s="26"/>
      <c r="V235" s="26"/>
      <c r="AMH235" s="104"/>
    </row>
    <row r="236" spans="1:1022">
      <c r="A236" s="15" t="s">
        <v>18</v>
      </c>
      <c r="B236" s="37" t="s">
        <v>705</v>
      </c>
      <c r="C236" s="37" t="s">
        <v>706</v>
      </c>
      <c r="D236" s="37"/>
      <c r="E236" s="103" t="s">
        <v>707</v>
      </c>
      <c r="F236" s="37" t="s">
        <v>349</v>
      </c>
      <c r="G236" s="103" t="s">
        <v>707</v>
      </c>
      <c r="H236" s="39">
        <v>2</v>
      </c>
      <c r="I236" s="37" t="s">
        <v>23</v>
      </c>
      <c r="J236" s="40">
        <f t="shared" si="6"/>
        <v>6100</v>
      </c>
      <c r="K236" s="32" t="s">
        <v>351</v>
      </c>
      <c r="L236" s="153">
        <v>42206</v>
      </c>
      <c r="M236" s="41">
        <v>42250</v>
      </c>
      <c r="N236" s="47"/>
      <c r="O236" s="42"/>
      <c r="P236" s="50"/>
      <c r="Q236" s="26"/>
      <c r="R236" s="78"/>
      <c r="S236" s="26"/>
      <c r="T236" s="26"/>
      <c r="U236" s="26"/>
      <c r="V236" s="26"/>
      <c r="AMH236" s="46"/>
    </row>
    <row r="237" spans="1:1022">
      <c r="A237" s="15" t="s">
        <v>18</v>
      </c>
      <c r="B237" s="37" t="s">
        <v>708</v>
      </c>
      <c r="C237" s="37" t="s">
        <v>709</v>
      </c>
      <c r="D237" s="37"/>
      <c r="E237" s="90">
        <v>1140354</v>
      </c>
      <c r="F237" s="37" t="s">
        <v>349</v>
      </c>
      <c r="G237" s="90">
        <v>1140354</v>
      </c>
      <c r="H237" s="39">
        <v>100</v>
      </c>
      <c r="I237" s="37" t="s">
        <v>23</v>
      </c>
      <c r="J237" s="40">
        <f t="shared" si="6"/>
        <v>305000</v>
      </c>
      <c r="K237" s="32" t="s">
        <v>351</v>
      </c>
      <c r="L237" s="153">
        <v>42206</v>
      </c>
      <c r="M237" s="41">
        <v>42250</v>
      </c>
      <c r="N237" s="47"/>
      <c r="O237" s="42"/>
      <c r="P237" s="50"/>
      <c r="Q237" s="26"/>
      <c r="R237" s="78"/>
      <c r="S237" s="26"/>
      <c r="T237" s="26"/>
      <c r="U237" s="26"/>
      <c r="V237" s="26"/>
      <c r="AMH237" s="46"/>
    </row>
    <row r="238" spans="1:1022">
      <c r="A238" s="15" t="s">
        <v>18</v>
      </c>
      <c r="B238" s="37" t="s">
        <v>710</v>
      </c>
      <c r="C238" s="37" t="s">
        <v>711</v>
      </c>
      <c r="D238" s="37"/>
      <c r="E238" s="38" t="s">
        <v>712</v>
      </c>
      <c r="F238" s="37" t="s">
        <v>349</v>
      </c>
      <c r="G238" s="232">
        <v>40876</v>
      </c>
      <c r="H238" s="39">
        <v>4</v>
      </c>
      <c r="I238" s="37" t="s">
        <v>23</v>
      </c>
      <c r="J238" s="40">
        <f t="shared" si="6"/>
        <v>12200</v>
      </c>
      <c r="K238" s="32" t="s">
        <v>351</v>
      </c>
      <c r="L238" s="153">
        <v>42206</v>
      </c>
      <c r="M238" s="41">
        <v>42250</v>
      </c>
      <c r="N238" s="47"/>
      <c r="O238" s="42"/>
      <c r="P238" s="50"/>
      <c r="Q238" s="26"/>
      <c r="R238" s="78"/>
      <c r="S238" s="26"/>
      <c r="T238" s="26"/>
      <c r="U238" s="26"/>
      <c r="V238" s="26"/>
      <c r="AMH238" s="46"/>
    </row>
    <row r="239" spans="1:1022">
      <c r="A239" s="15" t="s">
        <v>18</v>
      </c>
      <c r="B239" s="37" t="s">
        <v>713</v>
      </c>
      <c r="C239" s="37" t="s">
        <v>714</v>
      </c>
      <c r="D239" s="37"/>
      <c r="E239" s="90">
        <v>38544</v>
      </c>
      <c r="F239" s="37" t="s">
        <v>349</v>
      </c>
      <c r="G239" s="90">
        <v>39544</v>
      </c>
      <c r="H239" s="39">
        <v>92</v>
      </c>
      <c r="I239" s="37" t="s">
        <v>23</v>
      </c>
      <c r="J239" s="40">
        <f t="shared" si="6"/>
        <v>280600</v>
      </c>
      <c r="K239" s="32" t="s">
        <v>351</v>
      </c>
      <c r="L239" s="153">
        <v>42206</v>
      </c>
      <c r="M239" s="41">
        <v>42250</v>
      </c>
      <c r="N239" s="47"/>
      <c r="O239" s="42"/>
      <c r="P239" s="50"/>
      <c r="Q239" s="26"/>
      <c r="R239" s="78"/>
      <c r="S239" s="26"/>
      <c r="T239" s="26"/>
      <c r="U239" s="26"/>
      <c r="V239" s="26"/>
      <c r="AMH239" s="46"/>
    </row>
    <row r="240" spans="1:1022">
      <c r="A240" s="15" t="s">
        <v>18</v>
      </c>
      <c r="B240" s="37" t="s">
        <v>715</v>
      </c>
      <c r="C240" s="37" t="s">
        <v>716</v>
      </c>
      <c r="D240" s="37"/>
      <c r="E240" s="38" t="s">
        <v>717</v>
      </c>
      <c r="F240" s="37" t="s">
        <v>349</v>
      </c>
      <c r="G240" s="38" t="s">
        <v>717</v>
      </c>
      <c r="H240" s="39">
        <v>13</v>
      </c>
      <c r="I240" s="37" t="s">
        <v>23</v>
      </c>
      <c r="J240" s="40">
        <f t="shared" si="6"/>
        <v>39650</v>
      </c>
      <c r="K240" s="32" t="s">
        <v>351</v>
      </c>
      <c r="L240" s="153">
        <v>42206</v>
      </c>
      <c r="M240" s="41">
        <v>42250</v>
      </c>
      <c r="N240" s="47"/>
      <c r="O240" s="42"/>
      <c r="P240" s="50"/>
      <c r="Q240" s="26"/>
      <c r="R240" s="78"/>
      <c r="S240" s="26"/>
      <c r="T240" s="26"/>
      <c r="U240" s="26"/>
      <c r="V240" s="26"/>
      <c r="AMH240" s="46"/>
    </row>
    <row r="241" spans="1:1022">
      <c r="A241" s="15" t="s">
        <v>18</v>
      </c>
      <c r="B241" s="37" t="s">
        <v>718</v>
      </c>
      <c r="C241" s="37" t="s">
        <v>719</v>
      </c>
      <c r="D241" s="37"/>
      <c r="E241" s="38" t="s">
        <v>720</v>
      </c>
      <c r="F241" s="28" t="s">
        <v>349</v>
      </c>
      <c r="G241" s="90">
        <v>40352</v>
      </c>
      <c r="H241" s="39">
        <v>3</v>
      </c>
      <c r="I241" s="37" t="s">
        <v>23</v>
      </c>
      <c r="J241" s="40">
        <f t="shared" si="6"/>
        <v>9150</v>
      </c>
      <c r="K241" s="32" t="s">
        <v>351</v>
      </c>
      <c r="L241" s="153">
        <v>42206</v>
      </c>
      <c r="M241" s="41">
        <v>42250</v>
      </c>
      <c r="N241" s="47"/>
      <c r="O241" s="42"/>
      <c r="P241" s="50"/>
      <c r="Q241" s="26"/>
      <c r="R241" s="78"/>
      <c r="S241" s="26"/>
      <c r="AMH241" s="46"/>
    </row>
    <row r="242" spans="1:1022">
      <c r="A242" s="15" t="s">
        <v>18</v>
      </c>
      <c r="B242" s="37" t="s">
        <v>721</v>
      </c>
      <c r="C242" s="37" t="s">
        <v>722</v>
      </c>
      <c r="D242" s="37"/>
      <c r="E242" s="90">
        <v>1140357</v>
      </c>
      <c r="F242" s="37" t="s">
        <v>349</v>
      </c>
      <c r="G242" s="90">
        <v>1140357</v>
      </c>
      <c r="H242" s="39">
        <v>9</v>
      </c>
      <c r="I242" s="37" t="s">
        <v>23</v>
      </c>
      <c r="J242" s="40">
        <f t="shared" si="6"/>
        <v>27450</v>
      </c>
      <c r="K242" s="32" t="s">
        <v>351</v>
      </c>
      <c r="L242" s="153">
        <v>42206</v>
      </c>
      <c r="M242" s="41">
        <v>42250</v>
      </c>
      <c r="N242" s="47"/>
      <c r="O242" s="42"/>
      <c r="P242" s="50"/>
      <c r="Q242" s="26"/>
      <c r="R242" s="78"/>
      <c r="S242" s="26"/>
      <c r="AMH242" s="46"/>
    </row>
    <row r="243" spans="1:1022">
      <c r="A243" s="15" t="s">
        <v>18</v>
      </c>
      <c r="B243" s="37" t="s">
        <v>723</v>
      </c>
      <c r="C243" s="37" t="s">
        <v>724</v>
      </c>
      <c r="D243" s="37"/>
      <c r="E243" s="90">
        <v>38971</v>
      </c>
      <c r="F243" s="37" t="s">
        <v>349</v>
      </c>
      <c r="G243" s="90">
        <v>38971</v>
      </c>
      <c r="H243" s="39">
        <v>2</v>
      </c>
      <c r="I243" s="37" t="s">
        <v>23</v>
      </c>
      <c r="J243" s="40">
        <f t="shared" si="6"/>
        <v>6100</v>
      </c>
      <c r="K243" s="32" t="s">
        <v>351</v>
      </c>
      <c r="L243" s="153">
        <v>42206</v>
      </c>
      <c r="M243" s="41">
        <v>42250</v>
      </c>
      <c r="N243" s="47"/>
      <c r="O243" s="42"/>
      <c r="P243" s="50"/>
      <c r="Q243" s="26"/>
      <c r="R243" s="78"/>
      <c r="S243" s="2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  <c r="IV243" s="27"/>
      <c r="IW243" s="27"/>
      <c r="IX243" s="27"/>
      <c r="IY243" s="27"/>
      <c r="IZ243" s="27"/>
      <c r="JA243" s="27"/>
      <c r="JB243" s="27"/>
      <c r="JC243" s="27"/>
      <c r="JD243" s="27"/>
      <c r="JE243" s="27"/>
      <c r="JF243" s="27"/>
      <c r="JG243" s="27"/>
      <c r="JH243" s="27"/>
      <c r="JI243" s="27"/>
      <c r="JJ243" s="27"/>
      <c r="JK243" s="27"/>
      <c r="JL243" s="27"/>
      <c r="JM243" s="27"/>
      <c r="JN243" s="27"/>
      <c r="JO243" s="27"/>
      <c r="JP243" s="27"/>
      <c r="JQ243" s="27"/>
      <c r="JR243" s="27"/>
      <c r="JS243" s="27"/>
      <c r="JT243" s="27"/>
      <c r="JU243" s="27"/>
      <c r="JV243" s="27"/>
      <c r="JW243" s="27"/>
      <c r="JX243" s="27"/>
      <c r="JY243" s="27"/>
      <c r="JZ243" s="27"/>
      <c r="KA243" s="27"/>
      <c r="KB243" s="27"/>
      <c r="KC243" s="27"/>
      <c r="KD243" s="27"/>
      <c r="KE243" s="27"/>
      <c r="KF243" s="27"/>
      <c r="KG243" s="27"/>
      <c r="KH243" s="27"/>
      <c r="KI243" s="27"/>
      <c r="KJ243" s="27"/>
      <c r="KK243" s="27"/>
      <c r="KL243" s="27"/>
      <c r="KM243" s="27"/>
      <c r="KN243" s="27"/>
      <c r="KO243" s="27"/>
      <c r="KP243" s="27"/>
      <c r="KQ243" s="27"/>
      <c r="KR243" s="27"/>
      <c r="KS243" s="27"/>
      <c r="KT243" s="27"/>
      <c r="KU243" s="27"/>
      <c r="KV243" s="27"/>
      <c r="KW243" s="27"/>
      <c r="KX243" s="27"/>
      <c r="KY243" s="27"/>
      <c r="KZ243" s="27"/>
      <c r="LA243" s="27"/>
      <c r="LB243" s="27"/>
      <c r="LC243" s="27"/>
      <c r="LD243" s="27"/>
      <c r="LE243" s="27"/>
      <c r="LF243" s="27"/>
      <c r="LG243" s="27"/>
      <c r="LH243" s="27"/>
      <c r="LI243" s="27"/>
      <c r="LJ243" s="27"/>
      <c r="LK243" s="27"/>
      <c r="LL243" s="27"/>
      <c r="LM243" s="27"/>
      <c r="LN243" s="27"/>
      <c r="LO243" s="27"/>
      <c r="LP243" s="27"/>
      <c r="LQ243" s="27"/>
      <c r="LR243" s="27"/>
      <c r="LS243" s="27"/>
      <c r="LT243" s="27"/>
      <c r="LU243" s="27"/>
      <c r="LV243" s="27"/>
      <c r="LW243" s="27"/>
      <c r="LX243" s="27"/>
      <c r="LY243" s="27"/>
      <c r="LZ243" s="27"/>
      <c r="MA243" s="27"/>
      <c r="MB243" s="27"/>
      <c r="MC243" s="27"/>
      <c r="MD243" s="27"/>
      <c r="ME243" s="27"/>
      <c r="MF243" s="27"/>
      <c r="MG243" s="27"/>
      <c r="MH243" s="27"/>
      <c r="MI243" s="27"/>
      <c r="MJ243" s="27"/>
      <c r="MK243" s="27"/>
      <c r="ML243" s="27"/>
      <c r="MM243" s="27"/>
      <c r="MN243" s="27"/>
      <c r="MO243" s="27"/>
      <c r="MP243" s="27"/>
      <c r="MQ243" s="27"/>
      <c r="MR243" s="27"/>
      <c r="MS243" s="27"/>
      <c r="MT243" s="27"/>
      <c r="MU243" s="27"/>
      <c r="MV243" s="27"/>
      <c r="MW243" s="27"/>
      <c r="MX243" s="27"/>
      <c r="MY243" s="27"/>
      <c r="MZ243" s="27"/>
      <c r="NA243" s="27"/>
      <c r="NB243" s="27"/>
      <c r="NC243" s="27"/>
      <c r="ND243" s="27"/>
      <c r="NE243" s="27"/>
      <c r="NF243" s="27"/>
      <c r="NG243" s="27"/>
      <c r="NH243" s="27"/>
      <c r="NI243" s="27"/>
      <c r="NJ243" s="27"/>
      <c r="NK243" s="27"/>
      <c r="NL243" s="27"/>
      <c r="NM243" s="27"/>
      <c r="NN243" s="27"/>
      <c r="NO243" s="27"/>
      <c r="NP243" s="27"/>
      <c r="NQ243" s="27"/>
      <c r="NR243" s="27"/>
      <c r="NS243" s="27"/>
      <c r="NT243" s="27"/>
      <c r="NU243" s="27"/>
      <c r="NV243" s="27"/>
      <c r="NW243" s="27"/>
      <c r="NX243" s="27"/>
      <c r="NY243" s="27"/>
      <c r="NZ243" s="27"/>
      <c r="OA243" s="27"/>
      <c r="OB243" s="27"/>
      <c r="OC243" s="27"/>
      <c r="OD243" s="27"/>
      <c r="OE243" s="27"/>
      <c r="OF243" s="27"/>
      <c r="OG243" s="27"/>
      <c r="OH243" s="27"/>
      <c r="OI243" s="27"/>
      <c r="OJ243" s="27"/>
      <c r="OK243" s="27"/>
      <c r="OL243" s="27"/>
      <c r="OM243" s="27"/>
      <c r="ON243" s="27"/>
      <c r="OO243" s="27"/>
      <c r="OP243" s="27"/>
      <c r="OQ243" s="27"/>
      <c r="OR243" s="27"/>
      <c r="OS243" s="27"/>
      <c r="OT243" s="27"/>
      <c r="OU243" s="27"/>
      <c r="OV243" s="27"/>
      <c r="OW243" s="27"/>
      <c r="OX243" s="27"/>
      <c r="OY243" s="27"/>
      <c r="OZ243" s="27"/>
      <c r="PA243" s="27"/>
      <c r="PB243" s="27"/>
      <c r="PC243" s="27"/>
      <c r="PD243" s="27"/>
      <c r="PE243" s="27"/>
      <c r="PF243" s="27"/>
      <c r="PG243" s="27"/>
      <c r="PH243" s="27"/>
      <c r="PI243" s="27"/>
      <c r="PJ243" s="27"/>
      <c r="PK243" s="27"/>
      <c r="PL243" s="27"/>
      <c r="PM243" s="27"/>
      <c r="PN243" s="27"/>
      <c r="PO243" s="27"/>
      <c r="PP243" s="27"/>
      <c r="PQ243" s="27"/>
      <c r="PR243" s="27"/>
      <c r="PS243" s="27"/>
      <c r="PT243" s="27"/>
      <c r="PU243" s="27"/>
      <c r="PV243" s="27"/>
      <c r="PW243" s="27"/>
      <c r="PX243" s="27"/>
      <c r="PY243" s="27"/>
      <c r="PZ243" s="27"/>
      <c r="QA243" s="27"/>
      <c r="QB243" s="27"/>
      <c r="QC243" s="27"/>
      <c r="QD243" s="27"/>
      <c r="QE243" s="27"/>
      <c r="QF243" s="27"/>
      <c r="QG243" s="27"/>
      <c r="QH243" s="27"/>
      <c r="QI243" s="27"/>
      <c r="QJ243" s="27"/>
      <c r="QK243" s="27"/>
      <c r="QL243" s="27"/>
      <c r="QM243" s="27"/>
      <c r="QN243" s="27"/>
      <c r="QO243" s="27"/>
      <c r="QP243" s="27"/>
      <c r="QQ243" s="27"/>
      <c r="QR243" s="27"/>
      <c r="QS243" s="27"/>
      <c r="QT243" s="27"/>
      <c r="QU243" s="27"/>
      <c r="QV243" s="27"/>
      <c r="QW243" s="27"/>
      <c r="QX243" s="27"/>
      <c r="QY243" s="27"/>
      <c r="QZ243" s="27"/>
      <c r="RA243" s="27"/>
      <c r="RB243" s="27"/>
      <c r="RC243" s="27"/>
      <c r="RD243" s="27"/>
      <c r="RE243" s="27"/>
      <c r="RF243" s="27"/>
      <c r="RG243" s="27"/>
      <c r="RH243" s="27"/>
      <c r="RI243" s="27"/>
      <c r="RJ243" s="27"/>
      <c r="RK243" s="27"/>
      <c r="RL243" s="27"/>
      <c r="RM243" s="27"/>
      <c r="RN243" s="27"/>
      <c r="RO243" s="27"/>
      <c r="RP243" s="27"/>
      <c r="RQ243" s="27"/>
      <c r="RR243" s="27"/>
      <c r="RS243" s="27"/>
      <c r="RT243" s="27"/>
      <c r="RU243" s="27"/>
      <c r="RV243" s="27"/>
      <c r="RW243" s="27"/>
      <c r="RX243" s="27"/>
      <c r="RY243" s="27"/>
      <c r="RZ243" s="27"/>
      <c r="SA243" s="27"/>
      <c r="SB243" s="27"/>
      <c r="SC243" s="27"/>
      <c r="SD243" s="27"/>
      <c r="SE243" s="27"/>
      <c r="SF243" s="27"/>
      <c r="SG243" s="27"/>
      <c r="SH243" s="27"/>
      <c r="SI243" s="27"/>
      <c r="SJ243" s="27"/>
      <c r="SK243" s="27"/>
      <c r="SL243" s="27"/>
      <c r="SM243" s="27"/>
      <c r="SN243" s="27"/>
      <c r="SO243" s="27"/>
      <c r="SP243" s="27"/>
      <c r="SQ243" s="27"/>
      <c r="SR243" s="27"/>
      <c r="SS243" s="27"/>
      <c r="ST243" s="27"/>
      <c r="SU243" s="27"/>
      <c r="SV243" s="27"/>
      <c r="SW243" s="27"/>
      <c r="SX243" s="27"/>
      <c r="SY243" s="27"/>
      <c r="SZ243" s="27"/>
      <c r="TA243" s="27"/>
      <c r="TB243" s="27"/>
      <c r="TC243" s="27"/>
      <c r="TD243" s="27"/>
      <c r="TE243" s="27"/>
      <c r="TF243" s="27"/>
      <c r="TG243" s="27"/>
      <c r="TH243" s="27"/>
      <c r="TI243" s="27"/>
      <c r="TJ243" s="27"/>
      <c r="TK243" s="27"/>
      <c r="TL243" s="27"/>
      <c r="TM243" s="27"/>
      <c r="TN243" s="27"/>
      <c r="TO243" s="27"/>
      <c r="TP243" s="27"/>
      <c r="TQ243" s="27"/>
      <c r="TR243" s="27"/>
      <c r="TS243" s="27"/>
      <c r="TT243" s="27"/>
      <c r="TU243" s="27"/>
      <c r="TV243" s="27"/>
      <c r="TW243" s="27"/>
      <c r="TX243" s="27"/>
      <c r="TY243" s="27"/>
      <c r="TZ243" s="27"/>
      <c r="UA243" s="27"/>
      <c r="UB243" s="27"/>
      <c r="UC243" s="27"/>
      <c r="UD243" s="27"/>
      <c r="UE243" s="27"/>
      <c r="UF243" s="27"/>
      <c r="UG243" s="27"/>
      <c r="UH243" s="27"/>
      <c r="UI243" s="27"/>
      <c r="UJ243" s="27"/>
      <c r="UK243" s="27"/>
      <c r="UL243" s="27"/>
      <c r="UM243" s="27"/>
      <c r="UN243" s="27"/>
      <c r="UO243" s="27"/>
      <c r="UP243" s="27"/>
      <c r="UQ243" s="27"/>
      <c r="UR243" s="27"/>
      <c r="US243" s="27"/>
      <c r="UT243" s="27"/>
      <c r="UU243" s="27"/>
      <c r="UV243" s="27"/>
      <c r="UW243" s="27"/>
      <c r="UX243" s="27"/>
      <c r="UY243" s="27"/>
      <c r="UZ243" s="27"/>
      <c r="VA243" s="27"/>
      <c r="VB243" s="27"/>
      <c r="VC243" s="27"/>
      <c r="VD243" s="27"/>
      <c r="VE243" s="27"/>
      <c r="VF243" s="27"/>
      <c r="VG243" s="27"/>
      <c r="VH243" s="27"/>
      <c r="VI243" s="27"/>
      <c r="VJ243" s="27"/>
      <c r="VK243" s="27"/>
      <c r="VL243" s="27"/>
      <c r="VM243" s="27"/>
      <c r="VN243" s="27"/>
      <c r="VO243" s="27"/>
      <c r="VP243" s="27"/>
      <c r="VQ243" s="27"/>
      <c r="VR243" s="27"/>
      <c r="VS243" s="27"/>
      <c r="VT243" s="27"/>
      <c r="VU243" s="27"/>
      <c r="VV243" s="27"/>
      <c r="VW243" s="27"/>
      <c r="VX243" s="27"/>
      <c r="VY243" s="27"/>
      <c r="VZ243" s="27"/>
      <c r="WA243" s="27"/>
      <c r="WB243" s="27"/>
      <c r="WC243" s="27"/>
      <c r="WD243" s="27"/>
      <c r="WE243" s="27"/>
      <c r="WF243" s="27"/>
      <c r="WG243" s="27"/>
      <c r="WH243" s="27"/>
      <c r="WI243" s="27"/>
      <c r="WJ243" s="27"/>
      <c r="WK243" s="27"/>
      <c r="WL243" s="27"/>
      <c r="WM243" s="27"/>
      <c r="WN243" s="27"/>
      <c r="WO243" s="27"/>
      <c r="WP243" s="27"/>
      <c r="WQ243" s="27"/>
      <c r="WR243" s="27"/>
      <c r="WS243" s="27"/>
      <c r="WT243" s="27"/>
      <c r="WU243" s="27"/>
      <c r="WV243" s="27"/>
      <c r="WW243" s="27"/>
      <c r="WX243" s="27"/>
      <c r="WY243" s="27"/>
      <c r="WZ243" s="27"/>
      <c r="XA243" s="27"/>
      <c r="XB243" s="27"/>
      <c r="XC243" s="27"/>
      <c r="XD243" s="27"/>
      <c r="XE243" s="27"/>
      <c r="XF243" s="27"/>
      <c r="XG243" s="27"/>
      <c r="XH243" s="27"/>
      <c r="XI243" s="27"/>
      <c r="XJ243" s="27"/>
      <c r="XK243" s="27"/>
      <c r="XL243" s="27"/>
      <c r="XM243" s="27"/>
      <c r="XN243" s="27"/>
      <c r="XO243" s="27"/>
      <c r="XP243" s="27"/>
      <c r="XQ243" s="27"/>
      <c r="XR243" s="27"/>
      <c r="XS243" s="27"/>
      <c r="XT243" s="27"/>
      <c r="XU243" s="27"/>
      <c r="XV243" s="27"/>
      <c r="XW243" s="27"/>
      <c r="XX243" s="27"/>
      <c r="XY243" s="27"/>
      <c r="XZ243" s="27"/>
      <c r="YA243" s="27"/>
      <c r="YB243" s="27"/>
      <c r="YC243" s="27"/>
      <c r="YD243" s="27"/>
      <c r="YE243" s="27"/>
      <c r="YF243" s="27"/>
      <c r="YG243" s="27"/>
      <c r="YH243" s="27"/>
      <c r="YI243" s="27"/>
      <c r="YJ243" s="27"/>
      <c r="YK243" s="27"/>
      <c r="YL243" s="27"/>
      <c r="YM243" s="27"/>
      <c r="YN243" s="27"/>
      <c r="YO243" s="27"/>
      <c r="YP243" s="27"/>
      <c r="YQ243" s="27"/>
      <c r="YR243" s="27"/>
      <c r="YS243" s="27"/>
      <c r="YT243" s="27"/>
      <c r="YU243" s="27"/>
      <c r="YV243" s="27"/>
      <c r="YW243" s="27"/>
      <c r="YX243" s="27"/>
      <c r="YY243" s="27"/>
      <c r="YZ243" s="27"/>
      <c r="ZA243" s="27"/>
      <c r="ZB243" s="27"/>
      <c r="ZC243" s="27"/>
      <c r="ZD243" s="27"/>
      <c r="ZE243" s="27"/>
      <c r="ZF243" s="27"/>
      <c r="ZG243" s="27"/>
      <c r="ZH243" s="27"/>
      <c r="ZI243" s="27"/>
      <c r="ZJ243" s="27"/>
      <c r="ZK243" s="27"/>
      <c r="ZL243" s="27"/>
      <c r="ZM243" s="27"/>
      <c r="ZN243" s="27"/>
      <c r="ZO243" s="27"/>
      <c r="ZP243" s="27"/>
      <c r="ZQ243" s="27"/>
      <c r="ZR243" s="27"/>
      <c r="ZS243" s="27"/>
      <c r="ZT243" s="27"/>
      <c r="ZU243" s="27"/>
      <c r="ZV243" s="27"/>
      <c r="ZW243" s="27"/>
      <c r="ZX243" s="27"/>
      <c r="ZY243" s="27"/>
      <c r="ZZ243" s="27"/>
      <c r="AAA243" s="27"/>
      <c r="AAB243" s="27"/>
      <c r="AAC243" s="27"/>
      <c r="AAD243" s="27"/>
      <c r="AAE243" s="27"/>
      <c r="AAF243" s="27"/>
      <c r="AAG243" s="27"/>
      <c r="AAH243" s="27"/>
      <c r="AAI243" s="27"/>
      <c r="AAJ243" s="27"/>
      <c r="AAK243" s="27"/>
      <c r="AAL243" s="27"/>
      <c r="AAM243" s="27"/>
      <c r="AAN243" s="27"/>
      <c r="AAO243" s="27"/>
      <c r="AAP243" s="27"/>
      <c r="AAQ243" s="27"/>
      <c r="AAR243" s="27"/>
      <c r="AAS243" s="27"/>
      <c r="AAT243" s="27"/>
      <c r="AAU243" s="27"/>
      <c r="AAV243" s="27"/>
      <c r="AAW243" s="27"/>
      <c r="AAX243" s="27"/>
      <c r="AAY243" s="27"/>
      <c r="AAZ243" s="27"/>
      <c r="ABA243" s="27"/>
      <c r="ABB243" s="27"/>
      <c r="ABC243" s="27"/>
      <c r="ABD243" s="27"/>
      <c r="ABE243" s="27"/>
      <c r="ABF243" s="27"/>
      <c r="ABG243" s="27"/>
      <c r="ABH243" s="27"/>
      <c r="ABI243" s="27"/>
      <c r="ABJ243" s="27"/>
      <c r="ABK243" s="27"/>
      <c r="ABL243" s="27"/>
      <c r="ABM243" s="27"/>
      <c r="ABN243" s="27"/>
      <c r="ABO243" s="27"/>
      <c r="ABP243" s="27"/>
      <c r="ABQ243" s="27"/>
      <c r="ABR243" s="27"/>
      <c r="ABS243" s="27"/>
      <c r="ABT243" s="27"/>
      <c r="ABU243" s="27"/>
      <c r="ABV243" s="27"/>
      <c r="ABW243" s="27"/>
      <c r="ABX243" s="27"/>
      <c r="ABY243" s="27"/>
      <c r="ABZ243" s="27"/>
      <c r="ACA243" s="27"/>
      <c r="ACB243" s="27"/>
      <c r="ACC243" s="27"/>
      <c r="ACD243" s="27"/>
      <c r="ACE243" s="27"/>
      <c r="ACF243" s="27"/>
      <c r="ACG243" s="27"/>
      <c r="ACH243" s="27"/>
      <c r="ACI243" s="27"/>
      <c r="ACJ243" s="27"/>
      <c r="ACK243" s="27"/>
      <c r="ACL243" s="27"/>
      <c r="ACM243" s="27"/>
      <c r="ACN243" s="27"/>
      <c r="ACO243" s="27"/>
      <c r="ACP243" s="27"/>
      <c r="ACQ243" s="27"/>
      <c r="ACR243" s="27"/>
      <c r="ACS243" s="27"/>
      <c r="ACT243" s="27"/>
      <c r="ACU243" s="27"/>
      <c r="ACV243" s="27"/>
      <c r="ACW243" s="27"/>
      <c r="ACX243" s="27"/>
      <c r="ACY243" s="27"/>
      <c r="ACZ243" s="27"/>
      <c r="ADA243" s="27"/>
      <c r="ADB243" s="27"/>
      <c r="ADC243" s="27"/>
      <c r="ADD243" s="27"/>
      <c r="ADE243" s="27"/>
      <c r="ADF243" s="27"/>
      <c r="ADG243" s="27"/>
      <c r="ADH243" s="27"/>
      <c r="ADI243" s="27"/>
      <c r="ADJ243" s="27"/>
      <c r="ADK243" s="27"/>
      <c r="ADL243" s="27"/>
      <c r="ADM243" s="27"/>
      <c r="ADN243" s="27"/>
      <c r="ADO243" s="27"/>
      <c r="ADP243" s="27"/>
      <c r="ADQ243" s="27"/>
      <c r="ADR243" s="27"/>
      <c r="ADS243" s="27"/>
      <c r="ADT243" s="27"/>
      <c r="ADU243" s="27"/>
      <c r="ADV243" s="27"/>
      <c r="ADW243" s="27"/>
      <c r="ADX243" s="27"/>
      <c r="ADY243" s="27"/>
      <c r="ADZ243" s="27"/>
      <c r="AEA243" s="27"/>
      <c r="AEB243" s="27"/>
      <c r="AEC243" s="27"/>
      <c r="AED243" s="27"/>
      <c r="AEE243" s="27"/>
      <c r="AEF243" s="27"/>
      <c r="AEG243" s="27"/>
      <c r="AEH243" s="27"/>
      <c r="AEI243" s="27"/>
      <c r="AEJ243" s="27"/>
      <c r="AEK243" s="27"/>
      <c r="AEL243" s="27"/>
      <c r="AEM243" s="27"/>
      <c r="AEN243" s="27"/>
      <c r="AEO243" s="27"/>
      <c r="AEP243" s="27"/>
      <c r="AEQ243" s="27"/>
      <c r="AER243" s="27"/>
      <c r="AES243" s="27"/>
      <c r="AET243" s="27"/>
      <c r="AEU243" s="27"/>
      <c r="AEV243" s="27"/>
      <c r="AEW243" s="27"/>
      <c r="AEX243" s="27"/>
      <c r="AEY243" s="27"/>
      <c r="AEZ243" s="27"/>
      <c r="AFA243" s="27"/>
      <c r="AFB243" s="27"/>
      <c r="AFC243" s="27"/>
      <c r="AFD243" s="27"/>
      <c r="AFE243" s="27"/>
      <c r="AFF243" s="27"/>
      <c r="AFG243" s="27"/>
      <c r="AFH243" s="27"/>
      <c r="AFI243" s="27"/>
      <c r="AFJ243" s="27"/>
      <c r="AFK243" s="27"/>
      <c r="AFL243" s="27"/>
      <c r="AFM243" s="27"/>
      <c r="AFN243" s="27"/>
      <c r="AFO243" s="27"/>
      <c r="AFP243" s="27"/>
      <c r="AFQ243" s="27"/>
      <c r="AFR243" s="27"/>
      <c r="AFS243" s="27"/>
      <c r="AFT243" s="27"/>
      <c r="AFU243" s="27"/>
      <c r="AFV243" s="27"/>
      <c r="AFW243" s="27"/>
      <c r="AFX243" s="27"/>
      <c r="AFY243" s="27"/>
      <c r="AFZ243" s="27"/>
      <c r="AGA243" s="27"/>
      <c r="AGB243" s="27"/>
      <c r="AGC243" s="27"/>
      <c r="AGD243" s="27"/>
      <c r="AGE243" s="27"/>
      <c r="AGF243" s="27"/>
      <c r="AGG243" s="27"/>
      <c r="AGH243" s="27"/>
      <c r="AGI243" s="27"/>
      <c r="AGJ243" s="27"/>
      <c r="AGK243" s="27"/>
      <c r="AGL243" s="27"/>
      <c r="AGM243" s="27"/>
      <c r="AGN243" s="27"/>
      <c r="AGO243" s="27"/>
      <c r="AGP243" s="27"/>
      <c r="AGQ243" s="27"/>
      <c r="AGR243" s="27"/>
      <c r="AGS243" s="27"/>
      <c r="AGT243" s="27"/>
      <c r="AGU243" s="27"/>
      <c r="AGV243" s="27"/>
      <c r="AGW243" s="27"/>
      <c r="AGX243" s="27"/>
      <c r="AGY243" s="27"/>
      <c r="AGZ243" s="27"/>
      <c r="AHA243" s="27"/>
      <c r="AHB243" s="27"/>
      <c r="AHC243" s="27"/>
      <c r="AHD243" s="27"/>
      <c r="AHE243" s="27"/>
      <c r="AHF243" s="27"/>
      <c r="AHG243" s="27"/>
      <c r="AHH243" s="27"/>
      <c r="AHI243" s="27"/>
      <c r="AHJ243" s="27"/>
      <c r="AHK243" s="27"/>
      <c r="AHL243" s="27"/>
      <c r="AHM243" s="27"/>
      <c r="AHN243" s="27"/>
      <c r="AHO243" s="27"/>
      <c r="AHP243" s="27"/>
      <c r="AHQ243" s="27"/>
      <c r="AHR243" s="27"/>
      <c r="AHS243" s="27"/>
      <c r="AHT243" s="27"/>
      <c r="AHU243" s="27"/>
      <c r="AHV243" s="27"/>
      <c r="AHW243" s="27"/>
      <c r="AHX243" s="27"/>
      <c r="AHY243" s="27"/>
      <c r="AHZ243" s="27"/>
      <c r="AIA243" s="27"/>
      <c r="AIB243" s="27"/>
      <c r="AIC243" s="27"/>
      <c r="AID243" s="27"/>
      <c r="AIE243" s="27"/>
      <c r="AIF243" s="27"/>
      <c r="AIG243" s="27"/>
      <c r="AIH243" s="27"/>
      <c r="AII243" s="27"/>
      <c r="AIJ243" s="27"/>
      <c r="AIK243" s="27"/>
      <c r="AIL243" s="27"/>
      <c r="AIM243" s="27"/>
      <c r="AIN243" s="27"/>
      <c r="AIO243" s="27"/>
      <c r="AIP243" s="27"/>
      <c r="AIQ243" s="27"/>
      <c r="AIR243" s="27"/>
      <c r="AIS243" s="27"/>
      <c r="AIT243" s="27"/>
      <c r="AIU243" s="27"/>
      <c r="AIV243" s="27"/>
      <c r="AIW243" s="27"/>
      <c r="AIX243" s="27"/>
      <c r="AIY243" s="27"/>
      <c r="AIZ243" s="27"/>
      <c r="AJA243" s="27"/>
      <c r="AJB243" s="27"/>
      <c r="AJC243" s="27"/>
      <c r="AJD243" s="27"/>
      <c r="AJE243" s="27"/>
      <c r="AJF243" s="27"/>
      <c r="AJG243" s="27"/>
      <c r="AJH243" s="27"/>
      <c r="AJI243" s="27"/>
      <c r="AJJ243" s="27"/>
      <c r="AJK243" s="27"/>
      <c r="AJL243" s="27"/>
      <c r="AJM243" s="27"/>
      <c r="AJN243" s="27"/>
      <c r="AJO243" s="27"/>
      <c r="AJP243" s="27"/>
      <c r="AJQ243" s="27"/>
      <c r="AJR243" s="27"/>
      <c r="AJS243" s="27"/>
      <c r="AJT243" s="27"/>
      <c r="AJU243" s="27"/>
      <c r="AJV243" s="27"/>
      <c r="AJW243" s="27"/>
      <c r="AJX243" s="27"/>
      <c r="AJY243" s="27"/>
      <c r="AJZ243" s="27"/>
      <c r="AKA243" s="27"/>
      <c r="AKB243" s="27"/>
      <c r="AKC243" s="27"/>
      <c r="AKD243" s="27"/>
      <c r="AKE243" s="27"/>
      <c r="AKF243" s="27"/>
      <c r="AKG243" s="27"/>
      <c r="AKH243" s="27"/>
      <c r="AKI243" s="27"/>
      <c r="AKJ243" s="27"/>
      <c r="AKK243" s="27"/>
      <c r="AKL243" s="27"/>
      <c r="AKM243" s="27"/>
      <c r="AKN243" s="27"/>
      <c r="AKO243" s="27"/>
      <c r="AKP243" s="27"/>
      <c r="AKQ243" s="27"/>
      <c r="AKR243" s="27"/>
      <c r="AKS243" s="27"/>
      <c r="AKT243" s="27"/>
      <c r="AKU243" s="27"/>
      <c r="AKV243" s="27"/>
      <c r="AKW243" s="27"/>
      <c r="AKX243" s="27"/>
      <c r="AKY243" s="27"/>
      <c r="AKZ243" s="27"/>
      <c r="ALA243" s="27"/>
      <c r="ALB243" s="27"/>
      <c r="ALC243" s="27"/>
      <c r="ALD243" s="27"/>
      <c r="ALE243" s="27"/>
      <c r="ALF243" s="27"/>
      <c r="ALG243" s="27"/>
      <c r="ALH243" s="27"/>
      <c r="ALI243" s="27"/>
      <c r="ALJ243" s="27"/>
      <c r="ALK243" s="27"/>
      <c r="ALL243" s="27"/>
      <c r="ALM243" s="27"/>
      <c r="ALN243" s="27"/>
      <c r="ALO243" s="27"/>
      <c r="ALP243" s="27"/>
      <c r="ALQ243" s="27"/>
      <c r="ALR243" s="27"/>
      <c r="ALS243" s="27"/>
      <c r="ALT243" s="27"/>
      <c r="ALU243" s="27"/>
      <c r="ALV243" s="27"/>
      <c r="ALW243" s="27"/>
      <c r="ALX243" s="27"/>
      <c r="ALY243" s="27"/>
      <c r="ALZ243" s="27"/>
      <c r="AMA243" s="27"/>
      <c r="AMB243" s="27"/>
      <c r="AMC243" s="27"/>
      <c r="AMD243" s="27"/>
      <c r="AME243" s="27"/>
      <c r="AMF243" s="27"/>
      <c r="AMH243" s="104"/>
    </row>
    <row r="244" spans="1:1022">
      <c r="A244" s="15" t="s">
        <v>18</v>
      </c>
      <c r="B244" s="37" t="s">
        <v>725</v>
      </c>
      <c r="C244" s="37" t="s">
        <v>726</v>
      </c>
      <c r="D244" s="37"/>
      <c r="E244" s="38" t="s">
        <v>727</v>
      </c>
      <c r="F244" s="37" t="s">
        <v>349</v>
      </c>
      <c r="G244" s="232">
        <v>11511045</v>
      </c>
      <c r="H244" s="39">
        <v>1</v>
      </c>
      <c r="I244" s="37" t="s">
        <v>23</v>
      </c>
      <c r="J244" s="40">
        <f t="shared" si="6"/>
        <v>3050</v>
      </c>
      <c r="K244" s="32" t="s">
        <v>351</v>
      </c>
      <c r="L244" s="153">
        <v>42206</v>
      </c>
      <c r="M244" s="41">
        <v>42250</v>
      </c>
      <c r="N244" s="47"/>
      <c r="O244" s="42" t="s">
        <v>728</v>
      </c>
      <c r="P244" s="50"/>
      <c r="Q244" s="26"/>
      <c r="R244" s="78"/>
      <c r="S244" s="26"/>
      <c r="T244" s="26"/>
      <c r="U244" s="26"/>
      <c r="V244" s="26"/>
      <c r="AMH244" s="104"/>
    </row>
    <row r="245" spans="1:1022">
      <c r="A245" s="15" t="s">
        <v>18</v>
      </c>
      <c r="B245" s="37" t="s">
        <v>729</v>
      </c>
      <c r="C245" s="37" t="s">
        <v>730</v>
      </c>
      <c r="D245" s="37"/>
      <c r="E245" s="38" t="s">
        <v>731</v>
      </c>
      <c r="F245" s="37" t="s">
        <v>349</v>
      </c>
      <c r="G245" s="38" t="s">
        <v>731</v>
      </c>
      <c r="H245" s="39">
        <v>1</v>
      </c>
      <c r="I245" s="37" t="s">
        <v>23</v>
      </c>
      <c r="J245" s="40">
        <f t="shared" si="6"/>
        <v>3050</v>
      </c>
      <c r="K245" s="166" t="s">
        <v>351</v>
      </c>
      <c r="L245" s="153">
        <v>42206</v>
      </c>
      <c r="M245" s="41">
        <v>42250</v>
      </c>
      <c r="N245" s="47"/>
      <c r="O245" s="37" t="s">
        <v>473</v>
      </c>
      <c r="P245" s="90" t="s">
        <v>732</v>
      </c>
      <c r="Q245" s="26"/>
      <c r="R245" s="78"/>
      <c r="S245" s="2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  <c r="IV245" s="27"/>
      <c r="IW245" s="27"/>
      <c r="IX245" s="27"/>
      <c r="IY245" s="27"/>
      <c r="IZ245" s="27"/>
      <c r="JA245" s="27"/>
      <c r="JB245" s="27"/>
      <c r="JC245" s="27"/>
      <c r="JD245" s="27"/>
      <c r="JE245" s="27"/>
      <c r="JF245" s="27"/>
      <c r="JG245" s="27"/>
      <c r="JH245" s="27"/>
      <c r="JI245" s="27"/>
      <c r="JJ245" s="27"/>
      <c r="JK245" s="27"/>
      <c r="JL245" s="27"/>
      <c r="JM245" s="27"/>
      <c r="JN245" s="27"/>
      <c r="JO245" s="27"/>
      <c r="JP245" s="27"/>
      <c r="JQ245" s="27"/>
      <c r="JR245" s="27"/>
      <c r="JS245" s="27"/>
      <c r="JT245" s="27"/>
      <c r="JU245" s="27"/>
      <c r="JV245" s="27"/>
      <c r="JW245" s="27"/>
      <c r="JX245" s="27"/>
      <c r="JY245" s="27"/>
      <c r="JZ245" s="27"/>
      <c r="KA245" s="27"/>
      <c r="KB245" s="27"/>
      <c r="KC245" s="27"/>
      <c r="KD245" s="27"/>
      <c r="KE245" s="27"/>
      <c r="KF245" s="27"/>
      <c r="KG245" s="27"/>
      <c r="KH245" s="27"/>
      <c r="KI245" s="27"/>
      <c r="KJ245" s="27"/>
      <c r="KK245" s="27"/>
      <c r="KL245" s="27"/>
      <c r="KM245" s="27"/>
      <c r="KN245" s="27"/>
      <c r="KO245" s="27"/>
      <c r="KP245" s="27"/>
      <c r="KQ245" s="27"/>
      <c r="KR245" s="27"/>
      <c r="KS245" s="27"/>
      <c r="KT245" s="27"/>
      <c r="KU245" s="27"/>
      <c r="KV245" s="27"/>
      <c r="KW245" s="27"/>
      <c r="KX245" s="27"/>
      <c r="KY245" s="27"/>
      <c r="KZ245" s="27"/>
      <c r="LA245" s="27"/>
      <c r="LB245" s="27"/>
      <c r="LC245" s="27"/>
      <c r="LD245" s="27"/>
      <c r="LE245" s="27"/>
      <c r="LF245" s="27"/>
      <c r="LG245" s="27"/>
      <c r="LH245" s="27"/>
      <c r="LI245" s="27"/>
      <c r="LJ245" s="27"/>
      <c r="LK245" s="27"/>
      <c r="LL245" s="27"/>
      <c r="LM245" s="27"/>
      <c r="LN245" s="27"/>
      <c r="LO245" s="27"/>
      <c r="LP245" s="27"/>
      <c r="LQ245" s="27"/>
      <c r="LR245" s="27"/>
      <c r="LS245" s="27"/>
      <c r="LT245" s="27"/>
      <c r="LU245" s="27"/>
      <c r="LV245" s="27"/>
      <c r="LW245" s="27"/>
      <c r="LX245" s="27"/>
      <c r="LY245" s="27"/>
      <c r="LZ245" s="27"/>
      <c r="MA245" s="27"/>
      <c r="MB245" s="27"/>
      <c r="MC245" s="27"/>
      <c r="MD245" s="27"/>
      <c r="ME245" s="27"/>
      <c r="MF245" s="27"/>
      <c r="MG245" s="27"/>
      <c r="MH245" s="27"/>
      <c r="MI245" s="27"/>
      <c r="MJ245" s="27"/>
      <c r="MK245" s="27"/>
      <c r="ML245" s="27"/>
      <c r="MM245" s="27"/>
      <c r="MN245" s="27"/>
      <c r="MO245" s="27"/>
      <c r="MP245" s="27"/>
      <c r="MQ245" s="27"/>
      <c r="MR245" s="27"/>
      <c r="MS245" s="27"/>
      <c r="MT245" s="27"/>
      <c r="MU245" s="27"/>
      <c r="MV245" s="27"/>
      <c r="MW245" s="27"/>
      <c r="MX245" s="27"/>
      <c r="MY245" s="27"/>
      <c r="MZ245" s="27"/>
      <c r="NA245" s="27"/>
      <c r="NB245" s="27"/>
      <c r="NC245" s="27"/>
      <c r="ND245" s="27"/>
      <c r="NE245" s="27"/>
      <c r="NF245" s="27"/>
      <c r="NG245" s="27"/>
      <c r="NH245" s="27"/>
      <c r="NI245" s="27"/>
      <c r="NJ245" s="27"/>
      <c r="NK245" s="27"/>
      <c r="NL245" s="27"/>
      <c r="NM245" s="27"/>
      <c r="NN245" s="27"/>
      <c r="NO245" s="27"/>
      <c r="NP245" s="27"/>
      <c r="NQ245" s="27"/>
      <c r="NR245" s="27"/>
      <c r="NS245" s="27"/>
      <c r="NT245" s="27"/>
      <c r="NU245" s="27"/>
      <c r="NV245" s="27"/>
      <c r="NW245" s="27"/>
      <c r="NX245" s="27"/>
      <c r="NY245" s="27"/>
      <c r="NZ245" s="27"/>
      <c r="OA245" s="27"/>
      <c r="OB245" s="27"/>
      <c r="OC245" s="27"/>
      <c r="OD245" s="27"/>
      <c r="OE245" s="27"/>
      <c r="OF245" s="27"/>
      <c r="OG245" s="27"/>
      <c r="OH245" s="27"/>
      <c r="OI245" s="27"/>
      <c r="OJ245" s="27"/>
      <c r="OK245" s="27"/>
      <c r="OL245" s="27"/>
      <c r="OM245" s="27"/>
      <c r="ON245" s="27"/>
      <c r="OO245" s="27"/>
      <c r="OP245" s="27"/>
      <c r="OQ245" s="27"/>
      <c r="OR245" s="27"/>
      <c r="OS245" s="27"/>
      <c r="OT245" s="27"/>
      <c r="OU245" s="27"/>
      <c r="OV245" s="27"/>
      <c r="OW245" s="27"/>
      <c r="OX245" s="27"/>
      <c r="OY245" s="27"/>
      <c r="OZ245" s="27"/>
      <c r="PA245" s="27"/>
      <c r="PB245" s="27"/>
      <c r="PC245" s="27"/>
      <c r="PD245" s="27"/>
      <c r="PE245" s="27"/>
      <c r="PF245" s="27"/>
      <c r="PG245" s="27"/>
      <c r="PH245" s="27"/>
      <c r="PI245" s="27"/>
      <c r="PJ245" s="27"/>
      <c r="PK245" s="27"/>
      <c r="PL245" s="27"/>
      <c r="PM245" s="27"/>
      <c r="PN245" s="27"/>
      <c r="PO245" s="27"/>
      <c r="PP245" s="27"/>
      <c r="PQ245" s="27"/>
      <c r="PR245" s="27"/>
      <c r="PS245" s="27"/>
      <c r="PT245" s="27"/>
      <c r="PU245" s="27"/>
      <c r="PV245" s="27"/>
      <c r="PW245" s="27"/>
      <c r="PX245" s="27"/>
      <c r="PY245" s="27"/>
      <c r="PZ245" s="27"/>
      <c r="QA245" s="27"/>
      <c r="QB245" s="27"/>
      <c r="QC245" s="27"/>
      <c r="QD245" s="27"/>
      <c r="QE245" s="27"/>
      <c r="QF245" s="27"/>
      <c r="QG245" s="27"/>
      <c r="QH245" s="27"/>
      <c r="QI245" s="27"/>
      <c r="QJ245" s="27"/>
      <c r="QK245" s="27"/>
      <c r="QL245" s="27"/>
      <c r="QM245" s="27"/>
      <c r="QN245" s="27"/>
      <c r="QO245" s="27"/>
      <c r="QP245" s="27"/>
      <c r="QQ245" s="27"/>
      <c r="QR245" s="27"/>
      <c r="QS245" s="27"/>
      <c r="QT245" s="27"/>
      <c r="QU245" s="27"/>
      <c r="QV245" s="27"/>
      <c r="QW245" s="27"/>
      <c r="QX245" s="27"/>
      <c r="QY245" s="27"/>
      <c r="QZ245" s="27"/>
      <c r="RA245" s="27"/>
      <c r="RB245" s="27"/>
      <c r="RC245" s="27"/>
      <c r="RD245" s="27"/>
      <c r="RE245" s="27"/>
      <c r="RF245" s="27"/>
      <c r="RG245" s="27"/>
      <c r="RH245" s="27"/>
      <c r="RI245" s="27"/>
      <c r="RJ245" s="27"/>
      <c r="RK245" s="27"/>
      <c r="RL245" s="27"/>
      <c r="RM245" s="27"/>
      <c r="RN245" s="27"/>
      <c r="RO245" s="27"/>
      <c r="RP245" s="27"/>
      <c r="RQ245" s="27"/>
      <c r="RR245" s="27"/>
      <c r="RS245" s="27"/>
      <c r="RT245" s="27"/>
      <c r="RU245" s="27"/>
      <c r="RV245" s="27"/>
      <c r="RW245" s="27"/>
      <c r="RX245" s="27"/>
      <c r="RY245" s="27"/>
      <c r="RZ245" s="27"/>
      <c r="SA245" s="27"/>
      <c r="SB245" s="27"/>
      <c r="SC245" s="27"/>
      <c r="SD245" s="27"/>
      <c r="SE245" s="27"/>
      <c r="SF245" s="27"/>
      <c r="SG245" s="27"/>
      <c r="SH245" s="27"/>
      <c r="SI245" s="27"/>
      <c r="SJ245" s="27"/>
      <c r="SK245" s="27"/>
      <c r="SL245" s="27"/>
      <c r="SM245" s="27"/>
      <c r="SN245" s="27"/>
      <c r="SO245" s="27"/>
      <c r="SP245" s="27"/>
      <c r="SQ245" s="27"/>
      <c r="SR245" s="27"/>
      <c r="SS245" s="27"/>
      <c r="ST245" s="27"/>
      <c r="SU245" s="27"/>
      <c r="SV245" s="27"/>
      <c r="SW245" s="27"/>
      <c r="SX245" s="27"/>
      <c r="SY245" s="27"/>
      <c r="SZ245" s="27"/>
      <c r="TA245" s="27"/>
      <c r="TB245" s="27"/>
      <c r="TC245" s="27"/>
      <c r="TD245" s="27"/>
      <c r="TE245" s="27"/>
      <c r="TF245" s="27"/>
      <c r="TG245" s="27"/>
      <c r="TH245" s="27"/>
      <c r="TI245" s="27"/>
      <c r="TJ245" s="27"/>
      <c r="TK245" s="27"/>
      <c r="TL245" s="27"/>
      <c r="TM245" s="27"/>
      <c r="TN245" s="27"/>
      <c r="TO245" s="27"/>
      <c r="TP245" s="27"/>
      <c r="TQ245" s="27"/>
      <c r="TR245" s="27"/>
      <c r="TS245" s="27"/>
      <c r="TT245" s="27"/>
      <c r="TU245" s="27"/>
      <c r="TV245" s="27"/>
      <c r="TW245" s="27"/>
      <c r="TX245" s="27"/>
      <c r="TY245" s="27"/>
      <c r="TZ245" s="27"/>
      <c r="UA245" s="27"/>
      <c r="UB245" s="27"/>
      <c r="UC245" s="27"/>
      <c r="UD245" s="27"/>
      <c r="UE245" s="27"/>
      <c r="UF245" s="27"/>
      <c r="UG245" s="27"/>
      <c r="UH245" s="27"/>
      <c r="UI245" s="27"/>
      <c r="UJ245" s="27"/>
      <c r="UK245" s="27"/>
      <c r="UL245" s="27"/>
      <c r="UM245" s="27"/>
      <c r="UN245" s="27"/>
      <c r="UO245" s="27"/>
      <c r="UP245" s="27"/>
      <c r="UQ245" s="27"/>
      <c r="UR245" s="27"/>
      <c r="US245" s="27"/>
      <c r="UT245" s="27"/>
      <c r="UU245" s="27"/>
      <c r="UV245" s="27"/>
      <c r="UW245" s="27"/>
      <c r="UX245" s="27"/>
      <c r="UY245" s="27"/>
      <c r="UZ245" s="27"/>
      <c r="VA245" s="27"/>
      <c r="VB245" s="27"/>
      <c r="VC245" s="27"/>
      <c r="VD245" s="27"/>
      <c r="VE245" s="27"/>
      <c r="VF245" s="27"/>
      <c r="VG245" s="27"/>
      <c r="VH245" s="27"/>
      <c r="VI245" s="27"/>
      <c r="VJ245" s="27"/>
      <c r="VK245" s="27"/>
      <c r="VL245" s="27"/>
      <c r="VM245" s="27"/>
      <c r="VN245" s="27"/>
      <c r="VO245" s="27"/>
      <c r="VP245" s="27"/>
      <c r="VQ245" s="27"/>
      <c r="VR245" s="27"/>
      <c r="VS245" s="27"/>
      <c r="VT245" s="27"/>
      <c r="VU245" s="27"/>
      <c r="VV245" s="27"/>
      <c r="VW245" s="27"/>
      <c r="VX245" s="27"/>
      <c r="VY245" s="27"/>
      <c r="VZ245" s="27"/>
      <c r="WA245" s="27"/>
      <c r="WB245" s="27"/>
      <c r="WC245" s="27"/>
      <c r="WD245" s="27"/>
      <c r="WE245" s="27"/>
      <c r="WF245" s="27"/>
      <c r="WG245" s="27"/>
      <c r="WH245" s="27"/>
      <c r="WI245" s="27"/>
      <c r="WJ245" s="27"/>
      <c r="WK245" s="27"/>
      <c r="WL245" s="27"/>
      <c r="WM245" s="27"/>
      <c r="WN245" s="27"/>
      <c r="WO245" s="27"/>
      <c r="WP245" s="27"/>
      <c r="WQ245" s="27"/>
      <c r="WR245" s="27"/>
      <c r="WS245" s="27"/>
      <c r="WT245" s="27"/>
      <c r="WU245" s="27"/>
      <c r="WV245" s="27"/>
      <c r="WW245" s="27"/>
      <c r="WX245" s="27"/>
      <c r="WY245" s="27"/>
      <c r="WZ245" s="27"/>
      <c r="XA245" s="27"/>
      <c r="XB245" s="27"/>
      <c r="XC245" s="27"/>
      <c r="XD245" s="27"/>
      <c r="XE245" s="27"/>
      <c r="XF245" s="27"/>
      <c r="XG245" s="27"/>
      <c r="XH245" s="27"/>
      <c r="XI245" s="27"/>
      <c r="XJ245" s="27"/>
      <c r="XK245" s="27"/>
      <c r="XL245" s="27"/>
      <c r="XM245" s="27"/>
      <c r="XN245" s="27"/>
      <c r="XO245" s="27"/>
      <c r="XP245" s="27"/>
      <c r="XQ245" s="27"/>
      <c r="XR245" s="27"/>
      <c r="XS245" s="27"/>
      <c r="XT245" s="27"/>
      <c r="XU245" s="27"/>
      <c r="XV245" s="27"/>
      <c r="XW245" s="27"/>
      <c r="XX245" s="27"/>
      <c r="XY245" s="27"/>
      <c r="XZ245" s="27"/>
      <c r="YA245" s="27"/>
      <c r="YB245" s="27"/>
      <c r="YC245" s="27"/>
      <c r="YD245" s="27"/>
      <c r="YE245" s="27"/>
      <c r="YF245" s="27"/>
      <c r="YG245" s="27"/>
      <c r="YH245" s="27"/>
      <c r="YI245" s="27"/>
      <c r="YJ245" s="27"/>
      <c r="YK245" s="27"/>
      <c r="YL245" s="27"/>
      <c r="YM245" s="27"/>
      <c r="YN245" s="27"/>
      <c r="YO245" s="27"/>
      <c r="YP245" s="27"/>
      <c r="YQ245" s="27"/>
      <c r="YR245" s="27"/>
      <c r="YS245" s="27"/>
      <c r="YT245" s="27"/>
      <c r="YU245" s="27"/>
      <c r="YV245" s="27"/>
      <c r="YW245" s="27"/>
      <c r="YX245" s="27"/>
      <c r="YY245" s="27"/>
      <c r="YZ245" s="27"/>
      <c r="ZA245" s="27"/>
      <c r="ZB245" s="27"/>
      <c r="ZC245" s="27"/>
      <c r="ZD245" s="27"/>
      <c r="ZE245" s="27"/>
      <c r="ZF245" s="27"/>
      <c r="ZG245" s="27"/>
      <c r="ZH245" s="27"/>
      <c r="ZI245" s="27"/>
      <c r="ZJ245" s="27"/>
      <c r="ZK245" s="27"/>
      <c r="ZL245" s="27"/>
      <c r="ZM245" s="27"/>
      <c r="ZN245" s="27"/>
      <c r="ZO245" s="27"/>
      <c r="ZP245" s="27"/>
      <c r="ZQ245" s="27"/>
      <c r="ZR245" s="27"/>
      <c r="ZS245" s="27"/>
      <c r="ZT245" s="27"/>
      <c r="ZU245" s="27"/>
      <c r="ZV245" s="27"/>
      <c r="ZW245" s="27"/>
      <c r="ZX245" s="27"/>
      <c r="ZY245" s="27"/>
      <c r="ZZ245" s="27"/>
      <c r="AAA245" s="27"/>
      <c r="AAB245" s="27"/>
      <c r="AAC245" s="27"/>
      <c r="AAD245" s="27"/>
      <c r="AAE245" s="27"/>
      <c r="AAF245" s="27"/>
      <c r="AAG245" s="27"/>
      <c r="AAH245" s="27"/>
      <c r="AAI245" s="27"/>
      <c r="AAJ245" s="27"/>
      <c r="AAK245" s="27"/>
      <c r="AAL245" s="27"/>
      <c r="AAM245" s="27"/>
      <c r="AAN245" s="27"/>
      <c r="AAO245" s="27"/>
      <c r="AAP245" s="27"/>
      <c r="AAQ245" s="27"/>
      <c r="AAR245" s="27"/>
      <c r="AAS245" s="27"/>
      <c r="AAT245" s="27"/>
      <c r="AAU245" s="27"/>
      <c r="AAV245" s="27"/>
      <c r="AAW245" s="27"/>
      <c r="AAX245" s="27"/>
      <c r="AAY245" s="27"/>
      <c r="AAZ245" s="27"/>
      <c r="ABA245" s="27"/>
      <c r="ABB245" s="27"/>
      <c r="ABC245" s="27"/>
      <c r="ABD245" s="27"/>
      <c r="ABE245" s="27"/>
      <c r="ABF245" s="27"/>
      <c r="ABG245" s="27"/>
      <c r="ABH245" s="27"/>
      <c r="ABI245" s="27"/>
      <c r="ABJ245" s="27"/>
      <c r="ABK245" s="27"/>
      <c r="ABL245" s="27"/>
      <c r="ABM245" s="27"/>
      <c r="ABN245" s="27"/>
      <c r="ABO245" s="27"/>
      <c r="ABP245" s="27"/>
      <c r="ABQ245" s="27"/>
      <c r="ABR245" s="27"/>
      <c r="ABS245" s="27"/>
      <c r="ABT245" s="27"/>
      <c r="ABU245" s="27"/>
      <c r="ABV245" s="27"/>
      <c r="ABW245" s="27"/>
      <c r="ABX245" s="27"/>
      <c r="ABY245" s="27"/>
      <c r="ABZ245" s="27"/>
      <c r="ACA245" s="27"/>
      <c r="ACB245" s="27"/>
      <c r="ACC245" s="27"/>
      <c r="ACD245" s="27"/>
      <c r="ACE245" s="27"/>
      <c r="ACF245" s="27"/>
      <c r="ACG245" s="27"/>
      <c r="ACH245" s="27"/>
      <c r="ACI245" s="27"/>
      <c r="ACJ245" s="27"/>
      <c r="ACK245" s="27"/>
      <c r="ACL245" s="27"/>
      <c r="ACM245" s="27"/>
      <c r="ACN245" s="27"/>
      <c r="ACO245" s="27"/>
      <c r="ACP245" s="27"/>
      <c r="ACQ245" s="27"/>
      <c r="ACR245" s="27"/>
      <c r="ACS245" s="27"/>
      <c r="ACT245" s="27"/>
      <c r="ACU245" s="27"/>
      <c r="ACV245" s="27"/>
      <c r="ACW245" s="27"/>
      <c r="ACX245" s="27"/>
      <c r="ACY245" s="27"/>
      <c r="ACZ245" s="27"/>
      <c r="ADA245" s="27"/>
      <c r="ADB245" s="27"/>
      <c r="ADC245" s="27"/>
      <c r="ADD245" s="27"/>
      <c r="ADE245" s="27"/>
      <c r="ADF245" s="27"/>
      <c r="ADG245" s="27"/>
      <c r="ADH245" s="27"/>
      <c r="ADI245" s="27"/>
      <c r="ADJ245" s="27"/>
      <c r="ADK245" s="27"/>
      <c r="ADL245" s="27"/>
      <c r="ADM245" s="27"/>
      <c r="ADN245" s="27"/>
      <c r="ADO245" s="27"/>
      <c r="ADP245" s="27"/>
      <c r="ADQ245" s="27"/>
      <c r="ADR245" s="27"/>
      <c r="ADS245" s="27"/>
      <c r="ADT245" s="27"/>
      <c r="ADU245" s="27"/>
      <c r="ADV245" s="27"/>
      <c r="ADW245" s="27"/>
      <c r="ADX245" s="27"/>
      <c r="ADY245" s="27"/>
      <c r="ADZ245" s="27"/>
      <c r="AEA245" s="27"/>
      <c r="AEB245" s="27"/>
      <c r="AEC245" s="27"/>
      <c r="AED245" s="27"/>
      <c r="AEE245" s="27"/>
      <c r="AEF245" s="27"/>
      <c r="AEG245" s="27"/>
      <c r="AEH245" s="27"/>
      <c r="AEI245" s="27"/>
      <c r="AEJ245" s="27"/>
      <c r="AEK245" s="27"/>
      <c r="AEL245" s="27"/>
      <c r="AEM245" s="27"/>
      <c r="AEN245" s="27"/>
      <c r="AEO245" s="27"/>
      <c r="AEP245" s="27"/>
      <c r="AEQ245" s="27"/>
      <c r="AER245" s="27"/>
      <c r="AES245" s="27"/>
      <c r="AET245" s="27"/>
      <c r="AEU245" s="27"/>
      <c r="AEV245" s="27"/>
      <c r="AEW245" s="27"/>
      <c r="AEX245" s="27"/>
      <c r="AEY245" s="27"/>
      <c r="AEZ245" s="27"/>
      <c r="AFA245" s="27"/>
      <c r="AFB245" s="27"/>
      <c r="AFC245" s="27"/>
      <c r="AFD245" s="27"/>
      <c r="AFE245" s="27"/>
      <c r="AFF245" s="27"/>
      <c r="AFG245" s="27"/>
      <c r="AFH245" s="27"/>
      <c r="AFI245" s="27"/>
      <c r="AFJ245" s="27"/>
      <c r="AFK245" s="27"/>
      <c r="AFL245" s="27"/>
      <c r="AFM245" s="27"/>
      <c r="AFN245" s="27"/>
      <c r="AFO245" s="27"/>
      <c r="AFP245" s="27"/>
      <c r="AFQ245" s="27"/>
      <c r="AFR245" s="27"/>
      <c r="AFS245" s="27"/>
      <c r="AFT245" s="27"/>
      <c r="AFU245" s="27"/>
      <c r="AFV245" s="27"/>
      <c r="AFW245" s="27"/>
      <c r="AFX245" s="27"/>
      <c r="AFY245" s="27"/>
      <c r="AFZ245" s="27"/>
      <c r="AGA245" s="27"/>
      <c r="AGB245" s="27"/>
      <c r="AGC245" s="27"/>
      <c r="AGD245" s="27"/>
      <c r="AGE245" s="27"/>
      <c r="AGF245" s="27"/>
      <c r="AGG245" s="27"/>
      <c r="AGH245" s="27"/>
      <c r="AGI245" s="27"/>
      <c r="AGJ245" s="27"/>
      <c r="AGK245" s="27"/>
      <c r="AGL245" s="27"/>
      <c r="AGM245" s="27"/>
      <c r="AGN245" s="27"/>
      <c r="AGO245" s="27"/>
      <c r="AGP245" s="27"/>
      <c r="AGQ245" s="27"/>
      <c r="AGR245" s="27"/>
      <c r="AGS245" s="27"/>
      <c r="AGT245" s="27"/>
      <c r="AGU245" s="27"/>
      <c r="AGV245" s="27"/>
      <c r="AGW245" s="27"/>
      <c r="AGX245" s="27"/>
      <c r="AGY245" s="27"/>
      <c r="AGZ245" s="27"/>
      <c r="AHA245" s="27"/>
      <c r="AHB245" s="27"/>
      <c r="AHC245" s="27"/>
      <c r="AHD245" s="27"/>
      <c r="AHE245" s="27"/>
      <c r="AHF245" s="27"/>
      <c r="AHG245" s="27"/>
      <c r="AHH245" s="27"/>
      <c r="AHI245" s="27"/>
      <c r="AHJ245" s="27"/>
      <c r="AHK245" s="27"/>
      <c r="AHL245" s="27"/>
      <c r="AHM245" s="27"/>
      <c r="AHN245" s="27"/>
      <c r="AHO245" s="27"/>
      <c r="AHP245" s="27"/>
      <c r="AHQ245" s="27"/>
      <c r="AHR245" s="27"/>
      <c r="AHS245" s="27"/>
      <c r="AHT245" s="27"/>
      <c r="AHU245" s="27"/>
      <c r="AHV245" s="27"/>
      <c r="AHW245" s="27"/>
      <c r="AHX245" s="27"/>
      <c r="AHY245" s="27"/>
      <c r="AHZ245" s="27"/>
      <c r="AIA245" s="27"/>
      <c r="AIB245" s="27"/>
      <c r="AIC245" s="27"/>
      <c r="AID245" s="27"/>
      <c r="AIE245" s="27"/>
      <c r="AIF245" s="27"/>
      <c r="AIG245" s="27"/>
      <c r="AIH245" s="27"/>
      <c r="AII245" s="27"/>
      <c r="AIJ245" s="27"/>
      <c r="AIK245" s="27"/>
      <c r="AIL245" s="27"/>
      <c r="AIM245" s="27"/>
      <c r="AIN245" s="27"/>
      <c r="AIO245" s="27"/>
      <c r="AIP245" s="27"/>
      <c r="AIQ245" s="27"/>
      <c r="AIR245" s="27"/>
      <c r="AIS245" s="27"/>
      <c r="AIT245" s="27"/>
      <c r="AIU245" s="27"/>
      <c r="AIV245" s="27"/>
      <c r="AIW245" s="27"/>
      <c r="AIX245" s="27"/>
      <c r="AIY245" s="27"/>
      <c r="AIZ245" s="27"/>
      <c r="AJA245" s="27"/>
      <c r="AJB245" s="27"/>
      <c r="AJC245" s="27"/>
      <c r="AJD245" s="27"/>
      <c r="AJE245" s="27"/>
      <c r="AJF245" s="27"/>
      <c r="AJG245" s="27"/>
      <c r="AJH245" s="27"/>
      <c r="AJI245" s="27"/>
      <c r="AJJ245" s="27"/>
      <c r="AJK245" s="27"/>
      <c r="AJL245" s="27"/>
      <c r="AJM245" s="27"/>
      <c r="AJN245" s="27"/>
      <c r="AJO245" s="27"/>
      <c r="AJP245" s="27"/>
      <c r="AJQ245" s="27"/>
      <c r="AJR245" s="27"/>
      <c r="AJS245" s="27"/>
      <c r="AJT245" s="27"/>
      <c r="AJU245" s="27"/>
      <c r="AJV245" s="27"/>
      <c r="AJW245" s="27"/>
      <c r="AJX245" s="27"/>
      <c r="AJY245" s="27"/>
      <c r="AJZ245" s="27"/>
      <c r="AKA245" s="27"/>
      <c r="AKB245" s="27"/>
      <c r="AKC245" s="27"/>
      <c r="AKD245" s="27"/>
      <c r="AKE245" s="27"/>
      <c r="AKF245" s="27"/>
      <c r="AKG245" s="27"/>
      <c r="AKH245" s="27"/>
      <c r="AKI245" s="27"/>
      <c r="AKJ245" s="27"/>
      <c r="AKK245" s="27"/>
      <c r="AKL245" s="27"/>
      <c r="AKM245" s="27"/>
      <c r="AKN245" s="27"/>
      <c r="AKO245" s="27"/>
      <c r="AKP245" s="27"/>
      <c r="AKQ245" s="27"/>
      <c r="AKR245" s="27"/>
      <c r="AKS245" s="27"/>
      <c r="AKT245" s="27"/>
      <c r="AKU245" s="27"/>
      <c r="AKV245" s="27"/>
      <c r="AKW245" s="27"/>
      <c r="AKX245" s="27"/>
      <c r="AKY245" s="27"/>
      <c r="AKZ245" s="27"/>
      <c r="ALA245" s="27"/>
      <c r="ALB245" s="27"/>
      <c r="ALC245" s="27"/>
      <c r="ALD245" s="27"/>
      <c r="ALE245" s="27"/>
      <c r="ALF245" s="27"/>
      <c r="ALG245" s="27"/>
      <c r="ALH245" s="27"/>
      <c r="ALI245" s="27"/>
      <c r="ALJ245" s="27"/>
      <c r="ALK245" s="27"/>
      <c r="ALL245" s="27"/>
      <c r="ALM245" s="27"/>
      <c r="ALN245" s="27"/>
      <c r="ALO245" s="27"/>
      <c r="ALP245" s="27"/>
      <c r="ALQ245" s="27"/>
      <c r="ALR245" s="27"/>
      <c r="ALS245" s="27"/>
      <c r="ALT245" s="27"/>
      <c r="ALU245" s="27"/>
      <c r="ALV245" s="27"/>
      <c r="ALW245" s="27"/>
      <c r="ALX245" s="27"/>
      <c r="ALY245" s="27"/>
      <c r="ALZ245" s="27"/>
      <c r="AMA245" s="27"/>
      <c r="AMB245" s="27"/>
      <c r="AMC245" s="27"/>
      <c r="AMD245" s="27"/>
      <c r="AME245" s="27"/>
      <c r="AMF245" s="27"/>
      <c r="AMH245" s="104"/>
    </row>
    <row r="246" spans="1:1022">
      <c r="A246" s="15" t="s">
        <v>18</v>
      </c>
      <c r="B246" s="37" t="s">
        <v>733</v>
      </c>
      <c r="C246" s="37" t="s">
        <v>734</v>
      </c>
      <c r="D246" s="37"/>
      <c r="E246" s="38" t="s">
        <v>735</v>
      </c>
      <c r="F246" s="37" t="s">
        <v>736</v>
      </c>
      <c r="G246" s="38" t="s">
        <v>735</v>
      </c>
      <c r="H246" s="39">
        <v>2</v>
      </c>
      <c r="I246" s="37" t="s">
        <v>23</v>
      </c>
      <c r="J246" s="40">
        <f t="shared" si="6"/>
        <v>6100</v>
      </c>
      <c r="K246" s="233" t="s">
        <v>737</v>
      </c>
      <c r="L246" s="153">
        <v>42206</v>
      </c>
      <c r="M246" s="41">
        <v>42250</v>
      </c>
      <c r="N246" s="47"/>
      <c r="O246" s="42"/>
      <c r="P246" s="50"/>
      <c r="Q246" s="26"/>
      <c r="R246" s="78"/>
      <c r="S246" s="26"/>
      <c r="AMH246" s="104"/>
    </row>
    <row r="247" spans="1:1022">
      <c r="A247" s="15" t="s">
        <v>18</v>
      </c>
      <c r="B247" s="37" t="s">
        <v>738</v>
      </c>
      <c r="C247" s="37" t="s">
        <v>739</v>
      </c>
      <c r="D247" s="37"/>
      <c r="E247" s="38" t="s">
        <v>740</v>
      </c>
      <c r="F247" s="37" t="s">
        <v>349</v>
      </c>
      <c r="G247" s="90" t="s">
        <v>740</v>
      </c>
      <c r="H247" s="39">
        <v>4</v>
      </c>
      <c r="I247" s="37" t="s">
        <v>23</v>
      </c>
      <c r="J247" s="40">
        <f t="shared" si="6"/>
        <v>12200</v>
      </c>
      <c r="K247" s="233" t="s">
        <v>351</v>
      </c>
      <c r="L247" s="153">
        <v>42206</v>
      </c>
      <c r="M247" s="41">
        <v>42250</v>
      </c>
      <c r="N247" s="47"/>
      <c r="O247" s="42"/>
      <c r="P247" s="50"/>
      <c r="Q247" s="26"/>
      <c r="R247" s="78"/>
      <c r="S247" s="26"/>
      <c r="AMH247" s="104"/>
    </row>
    <row r="248" spans="1:1022">
      <c r="A248" s="15" t="s">
        <v>18</v>
      </c>
      <c r="B248" s="37" t="s">
        <v>741</v>
      </c>
      <c r="C248" s="37" t="s">
        <v>742</v>
      </c>
      <c r="D248" s="37"/>
      <c r="E248" s="234" t="s">
        <v>743</v>
      </c>
      <c r="F248" s="55" t="s">
        <v>744</v>
      </c>
      <c r="G248" s="235" t="s">
        <v>743</v>
      </c>
      <c r="H248" s="39">
        <v>24</v>
      </c>
      <c r="I248" s="37" t="s">
        <v>23</v>
      </c>
      <c r="J248" s="40">
        <f t="shared" si="6"/>
        <v>73200</v>
      </c>
      <c r="K248" s="171" t="s">
        <v>478</v>
      </c>
      <c r="L248" s="41">
        <v>42193</v>
      </c>
      <c r="M248" s="41">
        <v>42255</v>
      </c>
      <c r="N248" s="47"/>
      <c r="O248" s="42" t="s">
        <v>745</v>
      </c>
      <c r="P248" s="50"/>
      <c r="Q248" s="26"/>
      <c r="R248" s="78"/>
      <c r="S248" s="2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  <c r="IP248" s="27"/>
      <c r="IQ248" s="27"/>
      <c r="IR248" s="27"/>
      <c r="IS248" s="27"/>
      <c r="IT248" s="27"/>
      <c r="IU248" s="27"/>
      <c r="IV248" s="27"/>
      <c r="IW248" s="27"/>
      <c r="IX248" s="27"/>
      <c r="IY248" s="27"/>
      <c r="IZ248" s="27"/>
      <c r="JA248" s="27"/>
      <c r="JB248" s="27"/>
      <c r="JC248" s="27"/>
      <c r="JD248" s="27"/>
      <c r="JE248" s="27"/>
      <c r="JF248" s="27"/>
      <c r="JG248" s="27"/>
      <c r="JH248" s="27"/>
      <c r="JI248" s="27"/>
      <c r="JJ248" s="27"/>
      <c r="JK248" s="27"/>
      <c r="JL248" s="27"/>
      <c r="JM248" s="27"/>
      <c r="JN248" s="27"/>
      <c r="JO248" s="27"/>
      <c r="JP248" s="27"/>
      <c r="JQ248" s="27"/>
      <c r="JR248" s="27"/>
      <c r="JS248" s="27"/>
      <c r="JT248" s="27"/>
      <c r="JU248" s="27"/>
      <c r="JV248" s="27"/>
      <c r="JW248" s="27"/>
      <c r="JX248" s="27"/>
      <c r="JY248" s="27"/>
      <c r="JZ248" s="27"/>
      <c r="KA248" s="27"/>
      <c r="KB248" s="27"/>
      <c r="KC248" s="27"/>
      <c r="KD248" s="27"/>
      <c r="KE248" s="27"/>
      <c r="KF248" s="27"/>
      <c r="KG248" s="27"/>
      <c r="KH248" s="27"/>
      <c r="KI248" s="27"/>
      <c r="KJ248" s="27"/>
      <c r="KK248" s="27"/>
      <c r="KL248" s="27"/>
      <c r="KM248" s="27"/>
      <c r="KN248" s="27"/>
      <c r="KO248" s="27"/>
      <c r="KP248" s="27"/>
      <c r="KQ248" s="27"/>
      <c r="KR248" s="27"/>
      <c r="KS248" s="27"/>
      <c r="KT248" s="27"/>
      <c r="KU248" s="27"/>
      <c r="KV248" s="27"/>
      <c r="KW248" s="27"/>
      <c r="KX248" s="27"/>
      <c r="KY248" s="27"/>
      <c r="KZ248" s="27"/>
      <c r="LA248" s="27"/>
      <c r="LB248" s="27"/>
      <c r="LC248" s="27"/>
      <c r="LD248" s="27"/>
      <c r="LE248" s="27"/>
      <c r="LF248" s="27"/>
      <c r="LG248" s="27"/>
      <c r="LH248" s="27"/>
      <c r="LI248" s="27"/>
      <c r="LJ248" s="27"/>
      <c r="LK248" s="27"/>
      <c r="LL248" s="27"/>
      <c r="LM248" s="27"/>
      <c r="LN248" s="27"/>
      <c r="LO248" s="27"/>
      <c r="LP248" s="27"/>
      <c r="LQ248" s="27"/>
      <c r="LR248" s="27"/>
      <c r="LS248" s="27"/>
      <c r="LT248" s="27"/>
      <c r="LU248" s="27"/>
      <c r="LV248" s="27"/>
      <c r="LW248" s="27"/>
      <c r="LX248" s="27"/>
      <c r="LY248" s="27"/>
      <c r="LZ248" s="27"/>
      <c r="MA248" s="27"/>
      <c r="MB248" s="27"/>
      <c r="MC248" s="27"/>
      <c r="MD248" s="27"/>
      <c r="ME248" s="27"/>
      <c r="MF248" s="27"/>
      <c r="MG248" s="27"/>
      <c r="MH248" s="27"/>
      <c r="MI248" s="27"/>
      <c r="MJ248" s="27"/>
      <c r="MK248" s="27"/>
      <c r="ML248" s="27"/>
      <c r="MM248" s="27"/>
      <c r="MN248" s="27"/>
      <c r="MO248" s="27"/>
      <c r="MP248" s="27"/>
      <c r="MQ248" s="27"/>
      <c r="MR248" s="27"/>
      <c r="MS248" s="27"/>
      <c r="MT248" s="27"/>
      <c r="MU248" s="27"/>
      <c r="MV248" s="27"/>
      <c r="MW248" s="27"/>
      <c r="MX248" s="27"/>
      <c r="MY248" s="27"/>
      <c r="MZ248" s="27"/>
      <c r="NA248" s="27"/>
      <c r="NB248" s="27"/>
      <c r="NC248" s="27"/>
      <c r="ND248" s="27"/>
      <c r="NE248" s="27"/>
      <c r="NF248" s="27"/>
      <c r="NG248" s="27"/>
      <c r="NH248" s="27"/>
      <c r="NI248" s="27"/>
      <c r="NJ248" s="27"/>
      <c r="NK248" s="27"/>
      <c r="NL248" s="27"/>
      <c r="NM248" s="27"/>
      <c r="NN248" s="27"/>
      <c r="NO248" s="27"/>
      <c r="NP248" s="27"/>
      <c r="NQ248" s="27"/>
      <c r="NR248" s="27"/>
      <c r="NS248" s="27"/>
      <c r="NT248" s="27"/>
      <c r="NU248" s="27"/>
      <c r="NV248" s="27"/>
      <c r="NW248" s="27"/>
      <c r="NX248" s="27"/>
      <c r="NY248" s="27"/>
      <c r="NZ248" s="27"/>
      <c r="OA248" s="27"/>
      <c r="OB248" s="27"/>
      <c r="OC248" s="27"/>
      <c r="OD248" s="27"/>
      <c r="OE248" s="27"/>
      <c r="OF248" s="27"/>
      <c r="OG248" s="27"/>
      <c r="OH248" s="27"/>
      <c r="OI248" s="27"/>
      <c r="OJ248" s="27"/>
      <c r="OK248" s="27"/>
      <c r="OL248" s="27"/>
      <c r="OM248" s="27"/>
      <c r="ON248" s="27"/>
      <c r="OO248" s="27"/>
      <c r="OP248" s="27"/>
      <c r="OQ248" s="27"/>
      <c r="OR248" s="27"/>
      <c r="OS248" s="27"/>
      <c r="OT248" s="27"/>
      <c r="OU248" s="27"/>
      <c r="OV248" s="27"/>
      <c r="OW248" s="27"/>
      <c r="OX248" s="27"/>
      <c r="OY248" s="27"/>
      <c r="OZ248" s="27"/>
      <c r="PA248" s="27"/>
      <c r="PB248" s="27"/>
      <c r="PC248" s="27"/>
      <c r="PD248" s="27"/>
      <c r="PE248" s="27"/>
      <c r="PF248" s="27"/>
      <c r="PG248" s="27"/>
      <c r="PH248" s="27"/>
      <c r="PI248" s="27"/>
      <c r="PJ248" s="27"/>
      <c r="PK248" s="27"/>
      <c r="PL248" s="27"/>
      <c r="PM248" s="27"/>
      <c r="PN248" s="27"/>
      <c r="PO248" s="27"/>
      <c r="PP248" s="27"/>
      <c r="PQ248" s="27"/>
      <c r="PR248" s="27"/>
      <c r="PS248" s="27"/>
      <c r="PT248" s="27"/>
      <c r="PU248" s="27"/>
      <c r="PV248" s="27"/>
      <c r="PW248" s="27"/>
      <c r="PX248" s="27"/>
      <c r="PY248" s="27"/>
      <c r="PZ248" s="27"/>
      <c r="QA248" s="27"/>
      <c r="QB248" s="27"/>
      <c r="QC248" s="27"/>
      <c r="QD248" s="27"/>
      <c r="QE248" s="27"/>
      <c r="QF248" s="27"/>
      <c r="QG248" s="27"/>
      <c r="QH248" s="27"/>
      <c r="QI248" s="27"/>
      <c r="QJ248" s="27"/>
      <c r="QK248" s="27"/>
      <c r="QL248" s="27"/>
      <c r="QM248" s="27"/>
      <c r="QN248" s="27"/>
      <c r="QO248" s="27"/>
      <c r="QP248" s="27"/>
      <c r="QQ248" s="27"/>
      <c r="QR248" s="27"/>
      <c r="QS248" s="27"/>
      <c r="QT248" s="27"/>
      <c r="QU248" s="27"/>
      <c r="QV248" s="27"/>
      <c r="QW248" s="27"/>
      <c r="QX248" s="27"/>
      <c r="QY248" s="27"/>
      <c r="QZ248" s="27"/>
      <c r="RA248" s="27"/>
      <c r="RB248" s="27"/>
      <c r="RC248" s="27"/>
      <c r="RD248" s="27"/>
      <c r="RE248" s="27"/>
      <c r="RF248" s="27"/>
      <c r="RG248" s="27"/>
      <c r="RH248" s="27"/>
      <c r="RI248" s="27"/>
      <c r="RJ248" s="27"/>
      <c r="RK248" s="27"/>
      <c r="RL248" s="27"/>
      <c r="RM248" s="27"/>
      <c r="RN248" s="27"/>
      <c r="RO248" s="27"/>
      <c r="RP248" s="27"/>
      <c r="RQ248" s="27"/>
      <c r="RR248" s="27"/>
      <c r="RS248" s="27"/>
      <c r="RT248" s="27"/>
      <c r="RU248" s="27"/>
      <c r="RV248" s="27"/>
      <c r="RW248" s="27"/>
      <c r="RX248" s="27"/>
      <c r="RY248" s="27"/>
      <c r="RZ248" s="27"/>
      <c r="SA248" s="27"/>
      <c r="SB248" s="27"/>
      <c r="SC248" s="27"/>
      <c r="SD248" s="27"/>
      <c r="SE248" s="27"/>
      <c r="SF248" s="27"/>
      <c r="SG248" s="27"/>
      <c r="SH248" s="27"/>
      <c r="SI248" s="27"/>
      <c r="SJ248" s="27"/>
      <c r="SK248" s="27"/>
      <c r="SL248" s="27"/>
      <c r="SM248" s="27"/>
      <c r="SN248" s="27"/>
      <c r="SO248" s="27"/>
      <c r="SP248" s="27"/>
      <c r="SQ248" s="27"/>
      <c r="SR248" s="27"/>
      <c r="SS248" s="27"/>
      <c r="ST248" s="27"/>
      <c r="SU248" s="27"/>
      <c r="SV248" s="27"/>
      <c r="SW248" s="27"/>
      <c r="SX248" s="27"/>
      <c r="SY248" s="27"/>
      <c r="SZ248" s="27"/>
      <c r="TA248" s="27"/>
      <c r="TB248" s="27"/>
      <c r="TC248" s="27"/>
      <c r="TD248" s="27"/>
      <c r="TE248" s="27"/>
      <c r="TF248" s="27"/>
      <c r="TG248" s="27"/>
      <c r="TH248" s="27"/>
      <c r="TI248" s="27"/>
      <c r="TJ248" s="27"/>
      <c r="TK248" s="27"/>
      <c r="TL248" s="27"/>
      <c r="TM248" s="27"/>
      <c r="TN248" s="27"/>
      <c r="TO248" s="27"/>
      <c r="TP248" s="27"/>
      <c r="TQ248" s="27"/>
      <c r="TR248" s="27"/>
      <c r="TS248" s="27"/>
      <c r="TT248" s="27"/>
      <c r="TU248" s="27"/>
      <c r="TV248" s="27"/>
      <c r="TW248" s="27"/>
      <c r="TX248" s="27"/>
      <c r="TY248" s="27"/>
      <c r="TZ248" s="27"/>
      <c r="UA248" s="27"/>
      <c r="UB248" s="27"/>
      <c r="UC248" s="27"/>
      <c r="UD248" s="27"/>
      <c r="UE248" s="27"/>
      <c r="UF248" s="27"/>
      <c r="UG248" s="27"/>
      <c r="UH248" s="27"/>
      <c r="UI248" s="27"/>
      <c r="UJ248" s="27"/>
      <c r="UK248" s="27"/>
      <c r="UL248" s="27"/>
      <c r="UM248" s="27"/>
      <c r="UN248" s="27"/>
      <c r="UO248" s="27"/>
      <c r="UP248" s="27"/>
      <c r="UQ248" s="27"/>
      <c r="UR248" s="27"/>
      <c r="US248" s="27"/>
      <c r="UT248" s="27"/>
      <c r="UU248" s="27"/>
      <c r="UV248" s="27"/>
      <c r="UW248" s="27"/>
      <c r="UX248" s="27"/>
      <c r="UY248" s="27"/>
      <c r="UZ248" s="27"/>
      <c r="VA248" s="27"/>
      <c r="VB248" s="27"/>
      <c r="VC248" s="27"/>
      <c r="VD248" s="27"/>
      <c r="VE248" s="27"/>
      <c r="VF248" s="27"/>
      <c r="VG248" s="27"/>
      <c r="VH248" s="27"/>
      <c r="VI248" s="27"/>
      <c r="VJ248" s="27"/>
      <c r="VK248" s="27"/>
      <c r="VL248" s="27"/>
      <c r="VM248" s="27"/>
      <c r="VN248" s="27"/>
      <c r="VO248" s="27"/>
      <c r="VP248" s="27"/>
      <c r="VQ248" s="27"/>
      <c r="VR248" s="27"/>
      <c r="VS248" s="27"/>
      <c r="VT248" s="27"/>
      <c r="VU248" s="27"/>
      <c r="VV248" s="27"/>
      <c r="VW248" s="27"/>
      <c r="VX248" s="27"/>
      <c r="VY248" s="27"/>
      <c r="VZ248" s="27"/>
      <c r="WA248" s="27"/>
      <c r="WB248" s="27"/>
      <c r="WC248" s="27"/>
      <c r="WD248" s="27"/>
      <c r="WE248" s="27"/>
      <c r="WF248" s="27"/>
      <c r="WG248" s="27"/>
      <c r="WH248" s="27"/>
      <c r="WI248" s="27"/>
      <c r="WJ248" s="27"/>
      <c r="WK248" s="27"/>
      <c r="WL248" s="27"/>
      <c r="WM248" s="27"/>
      <c r="WN248" s="27"/>
      <c r="WO248" s="27"/>
      <c r="WP248" s="27"/>
      <c r="WQ248" s="27"/>
      <c r="WR248" s="27"/>
      <c r="WS248" s="27"/>
      <c r="WT248" s="27"/>
      <c r="WU248" s="27"/>
      <c r="WV248" s="27"/>
      <c r="WW248" s="27"/>
      <c r="WX248" s="27"/>
      <c r="WY248" s="27"/>
      <c r="WZ248" s="27"/>
      <c r="XA248" s="27"/>
      <c r="XB248" s="27"/>
      <c r="XC248" s="27"/>
      <c r="XD248" s="27"/>
      <c r="XE248" s="27"/>
      <c r="XF248" s="27"/>
      <c r="XG248" s="27"/>
      <c r="XH248" s="27"/>
      <c r="XI248" s="27"/>
      <c r="XJ248" s="27"/>
      <c r="XK248" s="27"/>
      <c r="XL248" s="27"/>
      <c r="XM248" s="27"/>
      <c r="XN248" s="27"/>
      <c r="XO248" s="27"/>
      <c r="XP248" s="27"/>
      <c r="XQ248" s="27"/>
      <c r="XR248" s="27"/>
      <c r="XS248" s="27"/>
      <c r="XT248" s="27"/>
      <c r="XU248" s="27"/>
      <c r="XV248" s="27"/>
      <c r="XW248" s="27"/>
      <c r="XX248" s="27"/>
      <c r="XY248" s="27"/>
      <c r="XZ248" s="27"/>
      <c r="YA248" s="27"/>
      <c r="YB248" s="27"/>
      <c r="YC248" s="27"/>
      <c r="YD248" s="27"/>
      <c r="YE248" s="27"/>
      <c r="YF248" s="27"/>
      <c r="YG248" s="27"/>
      <c r="YH248" s="27"/>
      <c r="YI248" s="27"/>
      <c r="YJ248" s="27"/>
      <c r="YK248" s="27"/>
      <c r="YL248" s="27"/>
      <c r="YM248" s="27"/>
      <c r="YN248" s="27"/>
      <c r="YO248" s="27"/>
      <c r="YP248" s="27"/>
      <c r="YQ248" s="27"/>
      <c r="YR248" s="27"/>
      <c r="YS248" s="27"/>
      <c r="YT248" s="27"/>
      <c r="YU248" s="27"/>
      <c r="YV248" s="27"/>
      <c r="YW248" s="27"/>
      <c r="YX248" s="27"/>
      <c r="YY248" s="27"/>
      <c r="YZ248" s="27"/>
      <c r="ZA248" s="27"/>
      <c r="ZB248" s="27"/>
      <c r="ZC248" s="27"/>
      <c r="ZD248" s="27"/>
      <c r="ZE248" s="27"/>
      <c r="ZF248" s="27"/>
      <c r="ZG248" s="27"/>
      <c r="ZH248" s="27"/>
      <c r="ZI248" s="27"/>
      <c r="ZJ248" s="27"/>
      <c r="ZK248" s="27"/>
      <c r="ZL248" s="27"/>
      <c r="ZM248" s="27"/>
      <c r="ZN248" s="27"/>
      <c r="ZO248" s="27"/>
      <c r="ZP248" s="27"/>
      <c r="ZQ248" s="27"/>
      <c r="ZR248" s="27"/>
      <c r="ZS248" s="27"/>
      <c r="ZT248" s="27"/>
      <c r="ZU248" s="27"/>
      <c r="ZV248" s="27"/>
      <c r="ZW248" s="27"/>
      <c r="ZX248" s="27"/>
      <c r="ZY248" s="27"/>
      <c r="ZZ248" s="27"/>
      <c r="AAA248" s="27"/>
      <c r="AAB248" s="27"/>
      <c r="AAC248" s="27"/>
      <c r="AAD248" s="27"/>
      <c r="AAE248" s="27"/>
      <c r="AAF248" s="27"/>
      <c r="AAG248" s="27"/>
      <c r="AAH248" s="27"/>
      <c r="AAI248" s="27"/>
      <c r="AAJ248" s="27"/>
      <c r="AAK248" s="27"/>
      <c r="AAL248" s="27"/>
      <c r="AAM248" s="27"/>
      <c r="AAN248" s="27"/>
      <c r="AAO248" s="27"/>
      <c r="AAP248" s="27"/>
      <c r="AAQ248" s="27"/>
      <c r="AAR248" s="27"/>
      <c r="AAS248" s="27"/>
      <c r="AAT248" s="27"/>
      <c r="AAU248" s="27"/>
      <c r="AAV248" s="27"/>
      <c r="AAW248" s="27"/>
      <c r="AAX248" s="27"/>
      <c r="AAY248" s="27"/>
      <c r="AAZ248" s="27"/>
      <c r="ABA248" s="27"/>
      <c r="ABB248" s="27"/>
      <c r="ABC248" s="27"/>
      <c r="ABD248" s="27"/>
      <c r="ABE248" s="27"/>
      <c r="ABF248" s="27"/>
      <c r="ABG248" s="27"/>
      <c r="ABH248" s="27"/>
      <c r="ABI248" s="27"/>
      <c r="ABJ248" s="27"/>
      <c r="ABK248" s="27"/>
      <c r="ABL248" s="27"/>
      <c r="ABM248" s="27"/>
      <c r="ABN248" s="27"/>
      <c r="ABO248" s="27"/>
      <c r="ABP248" s="27"/>
      <c r="ABQ248" s="27"/>
      <c r="ABR248" s="27"/>
      <c r="ABS248" s="27"/>
      <c r="ABT248" s="27"/>
      <c r="ABU248" s="27"/>
      <c r="ABV248" s="27"/>
      <c r="ABW248" s="27"/>
      <c r="ABX248" s="27"/>
      <c r="ABY248" s="27"/>
      <c r="ABZ248" s="27"/>
      <c r="ACA248" s="27"/>
      <c r="ACB248" s="27"/>
      <c r="ACC248" s="27"/>
      <c r="ACD248" s="27"/>
      <c r="ACE248" s="27"/>
      <c r="ACF248" s="27"/>
      <c r="ACG248" s="27"/>
      <c r="ACH248" s="27"/>
      <c r="ACI248" s="27"/>
      <c r="ACJ248" s="27"/>
      <c r="ACK248" s="27"/>
      <c r="ACL248" s="27"/>
      <c r="ACM248" s="27"/>
      <c r="ACN248" s="27"/>
      <c r="ACO248" s="27"/>
      <c r="ACP248" s="27"/>
      <c r="ACQ248" s="27"/>
      <c r="ACR248" s="27"/>
      <c r="ACS248" s="27"/>
      <c r="ACT248" s="27"/>
      <c r="ACU248" s="27"/>
      <c r="ACV248" s="27"/>
      <c r="ACW248" s="27"/>
      <c r="ACX248" s="27"/>
      <c r="ACY248" s="27"/>
      <c r="ACZ248" s="27"/>
      <c r="ADA248" s="27"/>
      <c r="ADB248" s="27"/>
      <c r="ADC248" s="27"/>
      <c r="ADD248" s="27"/>
      <c r="ADE248" s="27"/>
      <c r="ADF248" s="27"/>
      <c r="ADG248" s="27"/>
      <c r="ADH248" s="27"/>
      <c r="ADI248" s="27"/>
      <c r="ADJ248" s="27"/>
      <c r="ADK248" s="27"/>
      <c r="ADL248" s="27"/>
      <c r="ADM248" s="27"/>
      <c r="ADN248" s="27"/>
      <c r="ADO248" s="27"/>
      <c r="ADP248" s="27"/>
      <c r="ADQ248" s="27"/>
      <c r="ADR248" s="27"/>
      <c r="ADS248" s="27"/>
      <c r="ADT248" s="27"/>
      <c r="ADU248" s="27"/>
      <c r="ADV248" s="27"/>
      <c r="ADW248" s="27"/>
      <c r="ADX248" s="27"/>
      <c r="ADY248" s="27"/>
      <c r="ADZ248" s="27"/>
      <c r="AEA248" s="27"/>
      <c r="AEB248" s="27"/>
      <c r="AEC248" s="27"/>
      <c r="AED248" s="27"/>
      <c r="AEE248" s="27"/>
      <c r="AEF248" s="27"/>
      <c r="AEG248" s="27"/>
      <c r="AEH248" s="27"/>
      <c r="AEI248" s="27"/>
      <c r="AEJ248" s="27"/>
      <c r="AEK248" s="27"/>
      <c r="AEL248" s="27"/>
      <c r="AEM248" s="27"/>
      <c r="AEN248" s="27"/>
      <c r="AEO248" s="27"/>
      <c r="AEP248" s="27"/>
      <c r="AEQ248" s="27"/>
      <c r="AER248" s="27"/>
      <c r="AES248" s="27"/>
      <c r="AET248" s="27"/>
      <c r="AEU248" s="27"/>
      <c r="AEV248" s="27"/>
      <c r="AEW248" s="27"/>
      <c r="AEX248" s="27"/>
      <c r="AEY248" s="27"/>
      <c r="AEZ248" s="27"/>
      <c r="AFA248" s="27"/>
      <c r="AFB248" s="27"/>
      <c r="AFC248" s="27"/>
      <c r="AFD248" s="27"/>
      <c r="AFE248" s="27"/>
      <c r="AFF248" s="27"/>
      <c r="AFG248" s="27"/>
      <c r="AFH248" s="27"/>
      <c r="AFI248" s="27"/>
      <c r="AFJ248" s="27"/>
      <c r="AFK248" s="27"/>
      <c r="AFL248" s="27"/>
      <c r="AFM248" s="27"/>
      <c r="AFN248" s="27"/>
      <c r="AFO248" s="27"/>
      <c r="AFP248" s="27"/>
      <c r="AFQ248" s="27"/>
      <c r="AFR248" s="27"/>
      <c r="AFS248" s="27"/>
      <c r="AFT248" s="27"/>
      <c r="AFU248" s="27"/>
      <c r="AFV248" s="27"/>
      <c r="AFW248" s="27"/>
      <c r="AFX248" s="27"/>
      <c r="AFY248" s="27"/>
      <c r="AFZ248" s="27"/>
      <c r="AGA248" s="27"/>
      <c r="AGB248" s="27"/>
      <c r="AGC248" s="27"/>
      <c r="AGD248" s="27"/>
      <c r="AGE248" s="27"/>
      <c r="AGF248" s="27"/>
      <c r="AGG248" s="27"/>
      <c r="AGH248" s="27"/>
      <c r="AGI248" s="27"/>
      <c r="AGJ248" s="27"/>
      <c r="AGK248" s="27"/>
      <c r="AGL248" s="27"/>
      <c r="AGM248" s="27"/>
      <c r="AGN248" s="27"/>
      <c r="AGO248" s="27"/>
      <c r="AGP248" s="27"/>
      <c r="AGQ248" s="27"/>
      <c r="AGR248" s="27"/>
      <c r="AGS248" s="27"/>
      <c r="AGT248" s="27"/>
      <c r="AGU248" s="27"/>
      <c r="AGV248" s="27"/>
      <c r="AGW248" s="27"/>
      <c r="AGX248" s="27"/>
      <c r="AGY248" s="27"/>
      <c r="AGZ248" s="27"/>
      <c r="AHA248" s="27"/>
      <c r="AHB248" s="27"/>
      <c r="AHC248" s="27"/>
      <c r="AHD248" s="27"/>
      <c r="AHE248" s="27"/>
      <c r="AHF248" s="27"/>
      <c r="AHG248" s="27"/>
      <c r="AHH248" s="27"/>
      <c r="AHI248" s="27"/>
      <c r="AHJ248" s="27"/>
      <c r="AHK248" s="27"/>
      <c r="AHL248" s="27"/>
      <c r="AHM248" s="27"/>
      <c r="AHN248" s="27"/>
      <c r="AHO248" s="27"/>
      <c r="AHP248" s="27"/>
      <c r="AHQ248" s="27"/>
      <c r="AHR248" s="27"/>
      <c r="AHS248" s="27"/>
      <c r="AHT248" s="27"/>
      <c r="AHU248" s="27"/>
      <c r="AHV248" s="27"/>
      <c r="AHW248" s="27"/>
      <c r="AHX248" s="27"/>
      <c r="AHY248" s="27"/>
      <c r="AHZ248" s="27"/>
      <c r="AIA248" s="27"/>
      <c r="AIB248" s="27"/>
      <c r="AIC248" s="27"/>
      <c r="AID248" s="27"/>
      <c r="AIE248" s="27"/>
      <c r="AIF248" s="27"/>
      <c r="AIG248" s="27"/>
      <c r="AIH248" s="27"/>
      <c r="AII248" s="27"/>
      <c r="AIJ248" s="27"/>
      <c r="AIK248" s="27"/>
      <c r="AIL248" s="27"/>
      <c r="AIM248" s="27"/>
      <c r="AIN248" s="27"/>
      <c r="AIO248" s="27"/>
      <c r="AIP248" s="27"/>
      <c r="AIQ248" s="27"/>
      <c r="AIR248" s="27"/>
      <c r="AIS248" s="27"/>
      <c r="AIT248" s="27"/>
      <c r="AIU248" s="27"/>
      <c r="AIV248" s="27"/>
      <c r="AIW248" s="27"/>
      <c r="AIX248" s="27"/>
      <c r="AIY248" s="27"/>
      <c r="AIZ248" s="27"/>
      <c r="AJA248" s="27"/>
      <c r="AJB248" s="27"/>
      <c r="AJC248" s="27"/>
      <c r="AJD248" s="27"/>
      <c r="AJE248" s="27"/>
      <c r="AJF248" s="27"/>
      <c r="AJG248" s="27"/>
      <c r="AJH248" s="27"/>
      <c r="AJI248" s="27"/>
      <c r="AJJ248" s="27"/>
      <c r="AJK248" s="27"/>
      <c r="AJL248" s="27"/>
      <c r="AJM248" s="27"/>
      <c r="AJN248" s="27"/>
      <c r="AJO248" s="27"/>
      <c r="AJP248" s="27"/>
      <c r="AJQ248" s="27"/>
      <c r="AJR248" s="27"/>
      <c r="AJS248" s="27"/>
      <c r="AJT248" s="27"/>
      <c r="AJU248" s="27"/>
      <c r="AJV248" s="27"/>
      <c r="AJW248" s="27"/>
      <c r="AJX248" s="27"/>
      <c r="AJY248" s="27"/>
      <c r="AJZ248" s="27"/>
      <c r="AKA248" s="27"/>
      <c r="AKB248" s="27"/>
      <c r="AKC248" s="27"/>
      <c r="AKD248" s="27"/>
      <c r="AKE248" s="27"/>
      <c r="AKF248" s="27"/>
      <c r="AKG248" s="27"/>
      <c r="AKH248" s="27"/>
      <c r="AKI248" s="27"/>
      <c r="AKJ248" s="27"/>
      <c r="AKK248" s="27"/>
      <c r="AKL248" s="27"/>
      <c r="AKM248" s="27"/>
      <c r="AKN248" s="27"/>
      <c r="AKO248" s="27"/>
      <c r="AKP248" s="27"/>
      <c r="AKQ248" s="27"/>
      <c r="AKR248" s="27"/>
      <c r="AKS248" s="27"/>
      <c r="AKT248" s="27"/>
      <c r="AKU248" s="27"/>
      <c r="AKV248" s="27"/>
      <c r="AKW248" s="27"/>
      <c r="AKX248" s="27"/>
      <c r="AKY248" s="27"/>
      <c r="AKZ248" s="27"/>
      <c r="ALA248" s="27"/>
      <c r="ALB248" s="27"/>
      <c r="ALC248" s="27"/>
      <c r="ALD248" s="27"/>
      <c r="ALE248" s="27"/>
      <c r="ALF248" s="27"/>
      <c r="ALG248" s="27"/>
      <c r="ALH248" s="27"/>
      <c r="ALI248" s="27"/>
      <c r="ALJ248" s="27"/>
      <c r="ALK248" s="27"/>
      <c r="ALL248" s="27"/>
      <c r="ALM248" s="27"/>
      <c r="ALN248" s="27"/>
      <c r="ALO248" s="27"/>
      <c r="ALP248" s="27"/>
      <c r="ALQ248" s="27"/>
      <c r="ALR248" s="27"/>
      <c r="ALS248" s="27"/>
      <c r="ALT248" s="27"/>
      <c r="ALU248" s="27"/>
      <c r="ALV248" s="27"/>
      <c r="ALW248" s="27"/>
      <c r="ALX248" s="27"/>
      <c r="ALY248" s="27"/>
      <c r="ALZ248" s="27"/>
      <c r="AMA248" s="27"/>
      <c r="AMB248" s="27"/>
      <c r="AMC248" s="27"/>
      <c r="AMD248" s="27"/>
      <c r="AME248" s="27"/>
      <c r="AMF248" s="27"/>
    </row>
    <row r="249" spans="1:1022">
      <c r="A249" s="26" t="s">
        <v>387</v>
      </c>
      <c r="B249" s="222" t="s">
        <v>746</v>
      </c>
      <c r="C249" s="45" t="s">
        <v>747</v>
      </c>
      <c r="D249" s="26"/>
      <c r="E249" s="25"/>
      <c r="F249" s="222" t="s">
        <v>748</v>
      </c>
      <c r="G249" s="25" t="s">
        <v>749</v>
      </c>
      <c r="H249" s="25">
        <v>0.5</v>
      </c>
      <c r="I249" s="26" t="s">
        <v>392</v>
      </c>
      <c r="J249" s="40">
        <f t="shared" si="6"/>
        <v>1525</v>
      </c>
      <c r="K249" s="236" t="s">
        <v>750</v>
      </c>
      <c r="L249" s="41">
        <v>42198</v>
      </c>
      <c r="M249" s="41">
        <v>42200</v>
      </c>
      <c r="N249" s="47" t="s">
        <v>139</v>
      </c>
      <c r="O249" s="42"/>
      <c r="P249" s="50"/>
      <c r="Q249" s="26"/>
      <c r="R249" s="78"/>
      <c r="S249" s="2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27"/>
      <c r="HJ249" s="27"/>
      <c r="HK249" s="27"/>
      <c r="HL249" s="27"/>
      <c r="HM249" s="27"/>
      <c r="HN249" s="27"/>
      <c r="HO249" s="27"/>
      <c r="HP249" s="27"/>
      <c r="HQ249" s="27"/>
      <c r="HR249" s="27"/>
      <c r="HS249" s="27"/>
      <c r="HT249" s="27"/>
      <c r="HU249" s="27"/>
      <c r="HV249" s="27"/>
      <c r="HW249" s="27"/>
      <c r="HX249" s="27"/>
      <c r="HY249" s="27"/>
      <c r="HZ249" s="27"/>
      <c r="IA249" s="27"/>
      <c r="IB249" s="27"/>
      <c r="IC249" s="27"/>
      <c r="ID249" s="27"/>
      <c r="IE249" s="27"/>
      <c r="IF249" s="27"/>
      <c r="IG249" s="27"/>
      <c r="IH249" s="27"/>
      <c r="II249" s="27"/>
      <c r="IJ249" s="27"/>
      <c r="IK249" s="27"/>
      <c r="IL249" s="27"/>
      <c r="IM249" s="27"/>
      <c r="IN249" s="27"/>
      <c r="IO249" s="27"/>
      <c r="IP249" s="27"/>
      <c r="IQ249" s="27"/>
      <c r="IR249" s="27"/>
      <c r="IS249" s="27"/>
      <c r="IT249" s="27"/>
      <c r="IU249" s="27"/>
      <c r="IV249" s="27"/>
      <c r="IW249" s="27"/>
      <c r="IX249" s="27"/>
      <c r="IY249" s="27"/>
      <c r="IZ249" s="27"/>
      <c r="JA249" s="27"/>
      <c r="JB249" s="27"/>
      <c r="JC249" s="27"/>
      <c r="JD249" s="27"/>
      <c r="JE249" s="27"/>
      <c r="JF249" s="27"/>
      <c r="JG249" s="27"/>
      <c r="JH249" s="27"/>
      <c r="JI249" s="27"/>
      <c r="JJ249" s="27"/>
      <c r="JK249" s="27"/>
      <c r="JL249" s="27"/>
      <c r="JM249" s="27"/>
      <c r="JN249" s="27"/>
      <c r="JO249" s="27"/>
      <c r="JP249" s="27"/>
      <c r="JQ249" s="27"/>
      <c r="JR249" s="27"/>
      <c r="JS249" s="27"/>
      <c r="JT249" s="27"/>
      <c r="JU249" s="27"/>
      <c r="JV249" s="27"/>
      <c r="JW249" s="27"/>
      <c r="JX249" s="27"/>
      <c r="JY249" s="27"/>
      <c r="JZ249" s="27"/>
      <c r="KA249" s="27"/>
      <c r="KB249" s="27"/>
      <c r="KC249" s="27"/>
      <c r="KD249" s="27"/>
      <c r="KE249" s="27"/>
      <c r="KF249" s="27"/>
      <c r="KG249" s="27"/>
      <c r="KH249" s="27"/>
      <c r="KI249" s="27"/>
      <c r="KJ249" s="27"/>
      <c r="KK249" s="27"/>
      <c r="KL249" s="27"/>
      <c r="KM249" s="27"/>
      <c r="KN249" s="27"/>
      <c r="KO249" s="27"/>
      <c r="KP249" s="27"/>
      <c r="KQ249" s="27"/>
      <c r="KR249" s="27"/>
      <c r="KS249" s="27"/>
      <c r="KT249" s="27"/>
      <c r="KU249" s="27"/>
      <c r="KV249" s="27"/>
      <c r="KW249" s="27"/>
      <c r="KX249" s="27"/>
      <c r="KY249" s="27"/>
      <c r="KZ249" s="27"/>
      <c r="LA249" s="27"/>
      <c r="LB249" s="27"/>
      <c r="LC249" s="27"/>
      <c r="LD249" s="27"/>
      <c r="LE249" s="27"/>
      <c r="LF249" s="27"/>
      <c r="LG249" s="27"/>
      <c r="LH249" s="27"/>
      <c r="LI249" s="27"/>
      <c r="LJ249" s="27"/>
      <c r="LK249" s="27"/>
      <c r="LL249" s="27"/>
      <c r="LM249" s="27"/>
      <c r="LN249" s="27"/>
      <c r="LO249" s="27"/>
      <c r="LP249" s="27"/>
      <c r="LQ249" s="27"/>
      <c r="LR249" s="27"/>
      <c r="LS249" s="27"/>
      <c r="LT249" s="27"/>
      <c r="LU249" s="27"/>
      <c r="LV249" s="27"/>
      <c r="LW249" s="27"/>
      <c r="LX249" s="27"/>
      <c r="LY249" s="27"/>
      <c r="LZ249" s="27"/>
      <c r="MA249" s="27"/>
      <c r="MB249" s="27"/>
      <c r="MC249" s="27"/>
      <c r="MD249" s="27"/>
      <c r="ME249" s="27"/>
      <c r="MF249" s="27"/>
      <c r="MG249" s="27"/>
      <c r="MH249" s="27"/>
      <c r="MI249" s="27"/>
      <c r="MJ249" s="27"/>
      <c r="MK249" s="27"/>
      <c r="ML249" s="27"/>
      <c r="MM249" s="27"/>
      <c r="MN249" s="27"/>
      <c r="MO249" s="27"/>
      <c r="MP249" s="27"/>
      <c r="MQ249" s="27"/>
      <c r="MR249" s="27"/>
      <c r="MS249" s="27"/>
      <c r="MT249" s="27"/>
      <c r="MU249" s="27"/>
      <c r="MV249" s="27"/>
      <c r="MW249" s="27"/>
      <c r="MX249" s="27"/>
      <c r="MY249" s="27"/>
      <c r="MZ249" s="27"/>
      <c r="NA249" s="27"/>
      <c r="NB249" s="27"/>
      <c r="NC249" s="27"/>
      <c r="ND249" s="27"/>
      <c r="NE249" s="27"/>
      <c r="NF249" s="27"/>
      <c r="NG249" s="27"/>
      <c r="NH249" s="27"/>
      <c r="NI249" s="27"/>
      <c r="NJ249" s="27"/>
      <c r="NK249" s="27"/>
      <c r="NL249" s="27"/>
      <c r="NM249" s="27"/>
      <c r="NN249" s="27"/>
      <c r="NO249" s="27"/>
      <c r="NP249" s="27"/>
      <c r="NQ249" s="27"/>
      <c r="NR249" s="27"/>
      <c r="NS249" s="27"/>
      <c r="NT249" s="27"/>
      <c r="NU249" s="27"/>
      <c r="NV249" s="27"/>
      <c r="NW249" s="27"/>
      <c r="NX249" s="27"/>
      <c r="NY249" s="27"/>
      <c r="NZ249" s="27"/>
      <c r="OA249" s="27"/>
      <c r="OB249" s="27"/>
      <c r="OC249" s="27"/>
      <c r="OD249" s="27"/>
      <c r="OE249" s="27"/>
      <c r="OF249" s="27"/>
      <c r="OG249" s="27"/>
      <c r="OH249" s="27"/>
      <c r="OI249" s="27"/>
      <c r="OJ249" s="27"/>
      <c r="OK249" s="27"/>
      <c r="OL249" s="27"/>
      <c r="OM249" s="27"/>
      <c r="ON249" s="27"/>
      <c r="OO249" s="27"/>
      <c r="OP249" s="27"/>
      <c r="OQ249" s="27"/>
      <c r="OR249" s="27"/>
      <c r="OS249" s="27"/>
      <c r="OT249" s="27"/>
      <c r="OU249" s="27"/>
      <c r="OV249" s="27"/>
      <c r="OW249" s="27"/>
      <c r="OX249" s="27"/>
      <c r="OY249" s="27"/>
      <c r="OZ249" s="27"/>
      <c r="PA249" s="27"/>
      <c r="PB249" s="27"/>
      <c r="PC249" s="27"/>
      <c r="PD249" s="27"/>
      <c r="PE249" s="27"/>
      <c r="PF249" s="27"/>
      <c r="PG249" s="27"/>
      <c r="PH249" s="27"/>
      <c r="PI249" s="27"/>
      <c r="PJ249" s="27"/>
      <c r="PK249" s="27"/>
      <c r="PL249" s="27"/>
      <c r="PM249" s="27"/>
      <c r="PN249" s="27"/>
      <c r="PO249" s="27"/>
      <c r="PP249" s="27"/>
      <c r="PQ249" s="27"/>
      <c r="PR249" s="27"/>
      <c r="PS249" s="27"/>
      <c r="PT249" s="27"/>
      <c r="PU249" s="27"/>
      <c r="PV249" s="27"/>
      <c r="PW249" s="27"/>
      <c r="PX249" s="27"/>
      <c r="PY249" s="27"/>
      <c r="PZ249" s="27"/>
      <c r="QA249" s="27"/>
      <c r="QB249" s="27"/>
      <c r="QC249" s="27"/>
      <c r="QD249" s="27"/>
      <c r="QE249" s="27"/>
      <c r="QF249" s="27"/>
      <c r="QG249" s="27"/>
      <c r="QH249" s="27"/>
      <c r="QI249" s="27"/>
      <c r="QJ249" s="27"/>
      <c r="QK249" s="27"/>
      <c r="QL249" s="27"/>
      <c r="QM249" s="27"/>
      <c r="QN249" s="27"/>
      <c r="QO249" s="27"/>
      <c r="QP249" s="27"/>
      <c r="QQ249" s="27"/>
      <c r="QR249" s="27"/>
      <c r="QS249" s="27"/>
      <c r="QT249" s="27"/>
      <c r="QU249" s="27"/>
      <c r="QV249" s="27"/>
      <c r="QW249" s="27"/>
      <c r="QX249" s="27"/>
      <c r="QY249" s="27"/>
      <c r="QZ249" s="27"/>
      <c r="RA249" s="27"/>
      <c r="RB249" s="27"/>
      <c r="RC249" s="27"/>
      <c r="RD249" s="27"/>
      <c r="RE249" s="27"/>
      <c r="RF249" s="27"/>
      <c r="RG249" s="27"/>
      <c r="RH249" s="27"/>
      <c r="RI249" s="27"/>
      <c r="RJ249" s="27"/>
      <c r="RK249" s="27"/>
      <c r="RL249" s="27"/>
      <c r="RM249" s="27"/>
      <c r="RN249" s="27"/>
      <c r="RO249" s="27"/>
      <c r="RP249" s="27"/>
      <c r="RQ249" s="27"/>
      <c r="RR249" s="27"/>
      <c r="RS249" s="27"/>
      <c r="RT249" s="27"/>
      <c r="RU249" s="27"/>
      <c r="RV249" s="27"/>
      <c r="RW249" s="27"/>
      <c r="RX249" s="27"/>
      <c r="RY249" s="27"/>
      <c r="RZ249" s="27"/>
      <c r="SA249" s="27"/>
      <c r="SB249" s="27"/>
      <c r="SC249" s="27"/>
      <c r="SD249" s="27"/>
      <c r="SE249" s="27"/>
      <c r="SF249" s="27"/>
      <c r="SG249" s="27"/>
      <c r="SH249" s="27"/>
      <c r="SI249" s="27"/>
      <c r="SJ249" s="27"/>
      <c r="SK249" s="27"/>
      <c r="SL249" s="27"/>
      <c r="SM249" s="27"/>
      <c r="SN249" s="27"/>
      <c r="SO249" s="27"/>
      <c r="SP249" s="27"/>
      <c r="SQ249" s="27"/>
      <c r="SR249" s="27"/>
      <c r="SS249" s="27"/>
      <c r="ST249" s="27"/>
      <c r="SU249" s="27"/>
      <c r="SV249" s="27"/>
      <c r="SW249" s="27"/>
      <c r="SX249" s="27"/>
      <c r="SY249" s="27"/>
      <c r="SZ249" s="27"/>
      <c r="TA249" s="27"/>
      <c r="TB249" s="27"/>
      <c r="TC249" s="27"/>
      <c r="TD249" s="27"/>
      <c r="TE249" s="27"/>
      <c r="TF249" s="27"/>
      <c r="TG249" s="27"/>
      <c r="TH249" s="27"/>
      <c r="TI249" s="27"/>
      <c r="TJ249" s="27"/>
      <c r="TK249" s="27"/>
      <c r="TL249" s="27"/>
      <c r="TM249" s="27"/>
      <c r="TN249" s="27"/>
      <c r="TO249" s="27"/>
      <c r="TP249" s="27"/>
      <c r="TQ249" s="27"/>
      <c r="TR249" s="27"/>
      <c r="TS249" s="27"/>
      <c r="TT249" s="27"/>
      <c r="TU249" s="27"/>
      <c r="TV249" s="27"/>
      <c r="TW249" s="27"/>
      <c r="TX249" s="27"/>
      <c r="TY249" s="27"/>
      <c r="TZ249" s="27"/>
      <c r="UA249" s="27"/>
      <c r="UB249" s="27"/>
      <c r="UC249" s="27"/>
      <c r="UD249" s="27"/>
      <c r="UE249" s="27"/>
      <c r="UF249" s="27"/>
      <c r="UG249" s="27"/>
      <c r="UH249" s="27"/>
      <c r="UI249" s="27"/>
      <c r="UJ249" s="27"/>
      <c r="UK249" s="27"/>
      <c r="UL249" s="27"/>
      <c r="UM249" s="27"/>
      <c r="UN249" s="27"/>
      <c r="UO249" s="27"/>
      <c r="UP249" s="27"/>
      <c r="UQ249" s="27"/>
      <c r="UR249" s="27"/>
      <c r="US249" s="27"/>
      <c r="UT249" s="27"/>
      <c r="UU249" s="27"/>
      <c r="UV249" s="27"/>
      <c r="UW249" s="27"/>
      <c r="UX249" s="27"/>
      <c r="UY249" s="27"/>
      <c r="UZ249" s="27"/>
      <c r="VA249" s="27"/>
      <c r="VB249" s="27"/>
      <c r="VC249" s="27"/>
      <c r="VD249" s="27"/>
      <c r="VE249" s="27"/>
      <c r="VF249" s="27"/>
      <c r="VG249" s="27"/>
      <c r="VH249" s="27"/>
      <c r="VI249" s="27"/>
      <c r="VJ249" s="27"/>
      <c r="VK249" s="27"/>
      <c r="VL249" s="27"/>
      <c r="VM249" s="27"/>
      <c r="VN249" s="27"/>
      <c r="VO249" s="27"/>
      <c r="VP249" s="27"/>
      <c r="VQ249" s="27"/>
      <c r="VR249" s="27"/>
      <c r="VS249" s="27"/>
      <c r="VT249" s="27"/>
      <c r="VU249" s="27"/>
      <c r="VV249" s="27"/>
      <c r="VW249" s="27"/>
      <c r="VX249" s="27"/>
      <c r="VY249" s="27"/>
      <c r="VZ249" s="27"/>
      <c r="WA249" s="27"/>
      <c r="WB249" s="27"/>
      <c r="WC249" s="27"/>
      <c r="WD249" s="27"/>
      <c r="WE249" s="27"/>
      <c r="WF249" s="27"/>
      <c r="WG249" s="27"/>
      <c r="WH249" s="27"/>
      <c r="WI249" s="27"/>
      <c r="WJ249" s="27"/>
      <c r="WK249" s="27"/>
      <c r="WL249" s="27"/>
      <c r="WM249" s="27"/>
      <c r="WN249" s="27"/>
      <c r="WO249" s="27"/>
      <c r="WP249" s="27"/>
      <c r="WQ249" s="27"/>
      <c r="WR249" s="27"/>
      <c r="WS249" s="27"/>
      <c r="WT249" s="27"/>
      <c r="WU249" s="27"/>
      <c r="WV249" s="27"/>
      <c r="WW249" s="27"/>
      <c r="WX249" s="27"/>
      <c r="WY249" s="27"/>
      <c r="WZ249" s="27"/>
      <c r="XA249" s="27"/>
      <c r="XB249" s="27"/>
      <c r="XC249" s="27"/>
      <c r="XD249" s="27"/>
      <c r="XE249" s="27"/>
      <c r="XF249" s="27"/>
      <c r="XG249" s="27"/>
      <c r="XH249" s="27"/>
      <c r="XI249" s="27"/>
      <c r="XJ249" s="27"/>
      <c r="XK249" s="27"/>
      <c r="XL249" s="27"/>
      <c r="XM249" s="27"/>
      <c r="XN249" s="27"/>
      <c r="XO249" s="27"/>
      <c r="XP249" s="27"/>
      <c r="XQ249" s="27"/>
      <c r="XR249" s="27"/>
      <c r="XS249" s="27"/>
      <c r="XT249" s="27"/>
      <c r="XU249" s="27"/>
      <c r="XV249" s="27"/>
      <c r="XW249" s="27"/>
      <c r="XX249" s="27"/>
      <c r="XY249" s="27"/>
      <c r="XZ249" s="27"/>
      <c r="YA249" s="27"/>
      <c r="YB249" s="27"/>
      <c r="YC249" s="27"/>
      <c r="YD249" s="27"/>
      <c r="YE249" s="27"/>
      <c r="YF249" s="27"/>
      <c r="YG249" s="27"/>
      <c r="YH249" s="27"/>
      <c r="YI249" s="27"/>
      <c r="YJ249" s="27"/>
      <c r="YK249" s="27"/>
      <c r="YL249" s="27"/>
      <c r="YM249" s="27"/>
      <c r="YN249" s="27"/>
      <c r="YO249" s="27"/>
      <c r="YP249" s="27"/>
      <c r="YQ249" s="27"/>
      <c r="YR249" s="27"/>
      <c r="YS249" s="27"/>
      <c r="YT249" s="27"/>
      <c r="YU249" s="27"/>
      <c r="YV249" s="27"/>
      <c r="YW249" s="27"/>
      <c r="YX249" s="27"/>
      <c r="YY249" s="27"/>
      <c r="YZ249" s="27"/>
      <c r="ZA249" s="27"/>
      <c r="ZB249" s="27"/>
      <c r="ZC249" s="27"/>
      <c r="ZD249" s="27"/>
      <c r="ZE249" s="27"/>
      <c r="ZF249" s="27"/>
      <c r="ZG249" s="27"/>
      <c r="ZH249" s="27"/>
      <c r="ZI249" s="27"/>
      <c r="ZJ249" s="27"/>
      <c r="ZK249" s="27"/>
      <c r="ZL249" s="27"/>
      <c r="ZM249" s="27"/>
      <c r="ZN249" s="27"/>
      <c r="ZO249" s="27"/>
      <c r="ZP249" s="27"/>
      <c r="ZQ249" s="27"/>
      <c r="ZR249" s="27"/>
      <c r="ZS249" s="27"/>
      <c r="ZT249" s="27"/>
      <c r="ZU249" s="27"/>
      <c r="ZV249" s="27"/>
      <c r="ZW249" s="27"/>
      <c r="ZX249" s="27"/>
      <c r="ZY249" s="27"/>
      <c r="ZZ249" s="27"/>
      <c r="AAA249" s="27"/>
      <c r="AAB249" s="27"/>
      <c r="AAC249" s="27"/>
      <c r="AAD249" s="27"/>
      <c r="AAE249" s="27"/>
      <c r="AAF249" s="27"/>
      <c r="AAG249" s="27"/>
      <c r="AAH249" s="27"/>
      <c r="AAI249" s="27"/>
      <c r="AAJ249" s="27"/>
      <c r="AAK249" s="27"/>
      <c r="AAL249" s="27"/>
      <c r="AAM249" s="27"/>
      <c r="AAN249" s="27"/>
      <c r="AAO249" s="27"/>
      <c r="AAP249" s="27"/>
      <c r="AAQ249" s="27"/>
      <c r="AAR249" s="27"/>
      <c r="AAS249" s="27"/>
      <c r="AAT249" s="27"/>
      <c r="AAU249" s="27"/>
      <c r="AAV249" s="27"/>
      <c r="AAW249" s="27"/>
      <c r="AAX249" s="27"/>
      <c r="AAY249" s="27"/>
      <c r="AAZ249" s="27"/>
      <c r="ABA249" s="27"/>
      <c r="ABB249" s="27"/>
      <c r="ABC249" s="27"/>
      <c r="ABD249" s="27"/>
      <c r="ABE249" s="27"/>
      <c r="ABF249" s="27"/>
      <c r="ABG249" s="27"/>
      <c r="ABH249" s="27"/>
      <c r="ABI249" s="27"/>
      <c r="ABJ249" s="27"/>
      <c r="ABK249" s="27"/>
      <c r="ABL249" s="27"/>
      <c r="ABM249" s="27"/>
      <c r="ABN249" s="27"/>
      <c r="ABO249" s="27"/>
      <c r="ABP249" s="27"/>
      <c r="ABQ249" s="27"/>
      <c r="ABR249" s="27"/>
      <c r="ABS249" s="27"/>
      <c r="ABT249" s="27"/>
      <c r="ABU249" s="27"/>
      <c r="ABV249" s="27"/>
      <c r="ABW249" s="27"/>
      <c r="ABX249" s="27"/>
      <c r="ABY249" s="27"/>
      <c r="ABZ249" s="27"/>
      <c r="ACA249" s="27"/>
      <c r="ACB249" s="27"/>
      <c r="ACC249" s="27"/>
      <c r="ACD249" s="27"/>
      <c r="ACE249" s="27"/>
      <c r="ACF249" s="27"/>
      <c r="ACG249" s="27"/>
      <c r="ACH249" s="27"/>
      <c r="ACI249" s="27"/>
      <c r="ACJ249" s="27"/>
      <c r="ACK249" s="27"/>
      <c r="ACL249" s="27"/>
      <c r="ACM249" s="27"/>
      <c r="ACN249" s="27"/>
      <c r="ACO249" s="27"/>
      <c r="ACP249" s="27"/>
      <c r="ACQ249" s="27"/>
      <c r="ACR249" s="27"/>
      <c r="ACS249" s="27"/>
      <c r="ACT249" s="27"/>
      <c r="ACU249" s="27"/>
      <c r="ACV249" s="27"/>
      <c r="ACW249" s="27"/>
      <c r="ACX249" s="27"/>
      <c r="ACY249" s="27"/>
      <c r="ACZ249" s="27"/>
      <c r="ADA249" s="27"/>
      <c r="ADB249" s="27"/>
      <c r="ADC249" s="27"/>
      <c r="ADD249" s="27"/>
      <c r="ADE249" s="27"/>
      <c r="ADF249" s="27"/>
      <c r="ADG249" s="27"/>
      <c r="ADH249" s="27"/>
      <c r="ADI249" s="27"/>
      <c r="ADJ249" s="27"/>
      <c r="ADK249" s="27"/>
      <c r="ADL249" s="27"/>
      <c r="ADM249" s="27"/>
      <c r="ADN249" s="27"/>
      <c r="ADO249" s="27"/>
      <c r="ADP249" s="27"/>
      <c r="ADQ249" s="27"/>
      <c r="ADR249" s="27"/>
      <c r="ADS249" s="27"/>
      <c r="ADT249" s="27"/>
      <c r="ADU249" s="27"/>
      <c r="ADV249" s="27"/>
      <c r="ADW249" s="27"/>
      <c r="ADX249" s="27"/>
      <c r="ADY249" s="27"/>
      <c r="ADZ249" s="27"/>
      <c r="AEA249" s="27"/>
      <c r="AEB249" s="27"/>
      <c r="AEC249" s="27"/>
      <c r="AED249" s="27"/>
      <c r="AEE249" s="27"/>
      <c r="AEF249" s="27"/>
      <c r="AEG249" s="27"/>
      <c r="AEH249" s="27"/>
      <c r="AEI249" s="27"/>
      <c r="AEJ249" s="27"/>
      <c r="AEK249" s="27"/>
      <c r="AEL249" s="27"/>
      <c r="AEM249" s="27"/>
      <c r="AEN249" s="27"/>
      <c r="AEO249" s="27"/>
      <c r="AEP249" s="27"/>
      <c r="AEQ249" s="27"/>
      <c r="AER249" s="27"/>
      <c r="AES249" s="27"/>
      <c r="AET249" s="27"/>
      <c r="AEU249" s="27"/>
      <c r="AEV249" s="27"/>
      <c r="AEW249" s="27"/>
      <c r="AEX249" s="27"/>
      <c r="AEY249" s="27"/>
      <c r="AEZ249" s="27"/>
      <c r="AFA249" s="27"/>
      <c r="AFB249" s="27"/>
      <c r="AFC249" s="27"/>
      <c r="AFD249" s="27"/>
      <c r="AFE249" s="27"/>
      <c r="AFF249" s="27"/>
      <c r="AFG249" s="27"/>
      <c r="AFH249" s="27"/>
      <c r="AFI249" s="27"/>
      <c r="AFJ249" s="27"/>
      <c r="AFK249" s="27"/>
      <c r="AFL249" s="27"/>
      <c r="AFM249" s="27"/>
      <c r="AFN249" s="27"/>
      <c r="AFO249" s="27"/>
      <c r="AFP249" s="27"/>
      <c r="AFQ249" s="27"/>
      <c r="AFR249" s="27"/>
      <c r="AFS249" s="27"/>
      <c r="AFT249" s="27"/>
      <c r="AFU249" s="27"/>
      <c r="AFV249" s="27"/>
      <c r="AFW249" s="27"/>
      <c r="AFX249" s="27"/>
      <c r="AFY249" s="27"/>
      <c r="AFZ249" s="27"/>
      <c r="AGA249" s="27"/>
      <c r="AGB249" s="27"/>
      <c r="AGC249" s="27"/>
      <c r="AGD249" s="27"/>
      <c r="AGE249" s="27"/>
      <c r="AGF249" s="27"/>
      <c r="AGG249" s="27"/>
      <c r="AGH249" s="27"/>
      <c r="AGI249" s="27"/>
      <c r="AGJ249" s="27"/>
      <c r="AGK249" s="27"/>
      <c r="AGL249" s="27"/>
      <c r="AGM249" s="27"/>
      <c r="AGN249" s="27"/>
      <c r="AGO249" s="27"/>
      <c r="AGP249" s="27"/>
      <c r="AGQ249" s="27"/>
      <c r="AGR249" s="27"/>
      <c r="AGS249" s="27"/>
      <c r="AGT249" s="27"/>
      <c r="AGU249" s="27"/>
      <c r="AGV249" s="27"/>
      <c r="AGW249" s="27"/>
      <c r="AGX249" s="27"/>
      <c r="AGY249" s="27"/>
      <c r="AGZ249" s="27"/>
      <c r="AHA249" s="27"/>
      <c r="AHB249" s="27"/>
      <c r="AHC249" s="27"/>
      <c r="AHD249" s="27"/>
      <c r="AHE249" s="27"/>
      <c r="AHF249" s="27"/>
      <c r="AHG249" s="27"/>
      <c r="AHH249" s="27"/>
      <c r="AHI249" s="27"/>
      <c r="AHJ249" s="27"/>
      <c r="AHK249" s="27"/>
      <c r="AHL249" s="27"/>
      <c r="AHM249" s="27"/>
      <c r="AHN249" s="27"/>
      <c r="AHO249" s="27"/>
      <c r="AHP249" s="27"/>
      <c r="AHQ249" s="27"/>
      <c r="AHR249" s="27"/>
      <c r="AHS249" s="27"/>
      <c r="AHT249" s="27"/>
      <c r="AHU249" s="27"/>
      <c r="AHV249" s="27"/>
      <c r="AHW249" s="27"/>
      <c r="AHX249" s="27"/>
      <c r="AHY249" s="27"/>
      <c r="AHZ249" s="27"/>
      <c r="AIA249" s="27"/>
      <c r="AIB249" s="27"/>
      <c r="AIC249" s="27"/>
      <c r="AID249" s="27"/>
      <c r="AIE249" s="27"/>
      <c r="AIF249" s="27"/>
      <c r="AIG249" s="27"/>
      <c r="AIH249" s="27"/>
      <c r="AII249" s="27"/>
      <c r="AIJ249" s="27"/>
      <c r="AIK249" s="27"/>
      <c r="AIL249" s="27"/>
      <c r="AIM249" s="27"/>
      <c r="AIN249" s="27"/>
      <c r="AIO249" s="27"/>
      <c r="AIP249" s="27"/>
      <c r="AIQ249" s="27"/>
      <c r="AIR249" s="27"/>
      <c r="AIS249" s="27"/>
      <c r="AIT249" s="27"/>
      <c r="AIU249" s="27"/>
      <c r="AIV249" s="27"/>
      <c r="AIW249" s="27"/>
      <c r="AIX249" s="27"/>
      <c r="AIY249" s="27"/>
      <c r="AIZ249" s="27"/>
      <c r="AJA249" s="27"/>
      <c r="AJB249" s="27"/>
      <c r="AJC249" s="27"/>
      <c r="AJD249" s="27"/>
      <c r="AJE249" s="27"/>
      <c r="AJF249" s="27"/>
      <c r="AJG249" s="27"/>
      <c r="AJH249" s="27"/>
      <c r="AJI249" s="27"/>
      <c r="AJJ249" s="27"/>
      <c r="AJK249" s="27"/>
      <c r="AJL249" s="27"/>
      <c r="AJM249" s="27"/>
      <c r="AJN249" s="27"/>
      <c r="AJO249" s="27"/>
      <c r="AJP249" s="27"/>
      <c r="AJQ249" s="27"/>
      <c r="AJR249" s="27"/>
      <c r="AJS249" s="27"/>
      <c r="AJT249" s="27"/>
      <c r="AJU249" s="27"/>
      <c r="AJV249" s="27"/>
      <c r="AJW249" s="27"/>
      <c r="AJX249" s="27"/>
      <c r="AJY249" s="27"/>
      <c r="AJZ249" s="27"/>
      <c r="AKA249" s="27"/>
      <c r="AKB249" s="27"/>
      <c r="AKC249" s="27"/>
      <c r="AKD249" s="27"/>
      <c r="AKE249" s="27"/>
      <c r="AKF249" s="27"/>
      <c r="AKG249" s="27"/>
      <c r="AKH249" s="27"/>
      <c r="AKI249" s="27"/>
      <c r="AKJ249" s="27"/>
      <c r="AKK249" s="27"/>
      <c r="AKL249" s="27"/>
      <c r="AKM249" s="27"/>
      <c r="AKN249" s="27"/>
      <c r="AKO249" s="27"/>
      <c r="AKP249" s="27"/>
      <c r="AKQ249" s="27"/>
      <c r="AKR249" s="27"/>
      <c r="AKS249" s="27"/>
      <c r="AKT249" s="27"/>
      <c r="AKU249" s="27"/>
      <c r="AKV249" s="27"/>
      <c r="AKW249" s="27"/>
      <c r="AKX249" s="27"/>
      <c r="AKY249" s="27"/>
      <c r="AKZ249" s="27"/>
      <c r="ALA249" s="27"/>
      <c r="ALB249" s="27"/>
      <c r="ALC249" s="27"/>
      <c r="ALD249" s="27"/>
      <c r="ALE249" s="27"/>
      <c r="ALF249" s="27"/>
      <c r="ALG249" s="27"/>
      <c r="ALH249" s="27"/>
      <c r="ALI249" s="27"/>
      <c r="ALJ249" s="27"/>
      <c r="ALK249" s="27"/>
      <c r="ALL249" s="27"/>
      <c r="ALM249" s="27"/>
      <c r="ALN249" s="27"/>
      <c r="ALO249" s="27"/>
      <c r="ALP249" s="27"/>
      <c r="ALQ249" s="27"/>
      <c r="ALR249" s="27"/>
      <c r="ALS249" s="27"/>
      <c r="ALT249" s="27"/>
      <c r="ALU249" s="27"/>
      <c r="ALV249" s="27"/>
      <c r="ALW249" s="27"/>
      <c r="ALX249" s="27"/>
      <c r="ALY249" s="27"/>
      <c r="ALZ249" s="27"/>
      <c r="AMA249" s="27"/>
      <c r="AMB249" s="27"/>
      <c r="AMC249" s="27"/>
      <c r="AMD249" s="27"/>
      <c r="AME249" s="27"/>
      <c r="AMF249" s="27"/>
      <c r="AMH249" s="46"/>
    </row>
    <row r="250" spans="1:1022">
      <c r="A250" s="26" t="s">
        <v>387</v>
      </c>
      <c r="B250" s="222" t="s">
        <v>751</v>
      </c>
      <c r="C250" s="45" t="s">
        <v>752</v>
      </c>
      <c r="D250" s="26"/>
      <c r="E250" s="25"/>
      <c r="F250" s="222" t="s">
        <v>748</v>
      </c>
      <c r="G250" s="25" t="s">
        <v>753</v>
      </c>
      <c r="H250" s="25">
        <v>1E-3</v>
      </c>
      <c r="I250" s="26" t="s">
        <v>23</v>
      </c>
      <c r="J250" s="40">
        <f t="shared" si="6"/>
        <v>3.0500000000000003</v>
      </c>
      <c r="K250" s="236" t="s">
        <v>750</v>
      </c>
      <c r="L250" s="41">
        <v>42198</v>
      </c>
      <c r="M250" s="41">
        <v>42200</v>
      </c>
      <c r="N250" s="47" t="s">
        <v>139</v>
      </c>
      <c r="O250" s="42"/>
      <c r="P250" s="50"/>
      <c r="Q250" s="26"/>
      <c r="R250" s="78"/>
      <c r="S250" s="2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7"/>
      <c r="IO250" s="27"/>
      <c r="IP250" s="27"/>
      <c r="IQ250" s="27"/>
      <c r="IR250" s="27"/>
      <c r="IS250" s="27"/>
      <c r="IT250" s="27"/>
      <c r="IU250" s="27"/>
      <c r="IV250" s="27"/>
      <c r="IW250" s="27"/>
      <c r="IX250" s="27"/>
      <c r="IY250" s="27"/>
      <c r="IZ250" s="27"/>
      <c r="JA250" s="27"/>
      <c r="JB250" s="27"/>
      <c r="JC250" s="27"/>
      <c r="JD250" s="27"/>
      <c r="JE250" s="27"/>
      <c r="JF250" s="27"/>
      <c r="JG250" s="27"/>
      <c r="JH250" s="27"/>
      <c r="JI250" s="27"/>
      <c r="JJ250" s="27"/>
      <c r="JK250" s="27"/>
      <c r="JL250" s="27"/>
      <c r="JM250" s="27"/>
      <c r="JN250" s="27"/>
      <c r="JO250" s="27"/>
      <c r="JP250" s="27"/>
      <c r="JQ250" s="27"/>
      <c r="JR250" s="27"/>
      <c r="JS250" s="27"/>
      <c r="JT250" s="27"/>
      <c r="JU250" s="27"/>
      <c r="JV250" s="27"/>
      <c r="JW250" s="27"/>
      <c r="JX250" s="27"/>
      <c r="JY250" s="27"/>
      <c r="JZ250" s="27"/>
      <c r="KA250" s="27"/>
      <c r="KB250" s="27"/>
      <c r="KC250" s="27"/>
      <c r="KD250" s="27"/>
      <c r="KE250" s="27"/>
      <c r="KF250" s="27"/>
      <c r="KG250" s="27"/>
      <c r="KH250" s="27"/>
      <c r="KI250" s="27"/>
      <c r="KJ250" s="27"/>
      <c r="KK250" s="27"/>
      <c r="KL250" s="27"/>
      <c r="KM250" s="27"/>
      <c r="KN250" s="27"/>
      <c r="KO250" s="27"/>
      <c r="KP250" s="27"/>
      <c r="KQ250" s="27"/>
      <c r="KR250" s="27"/>
      <c r="KS250" s="27"/>
      <c r="KT250" s="27"/>
      <c r="KU250" s="27"/>
      <c r="KV250" s="27"/>
      <c r="KW250" s="27"/>
      <c r="KX250" s="27"/>
      <c r="KY250" s="27"/>
      <c r="KZ250" s="27"/>
      <c r="LA250" s="27"/>
      <c r="LB250" s="27"/>
      <c r="LC250" s="27"/>
      <c r="LD250" s="27"/>
      <c r="LE250" s="27"/>
      <c r="LF250" s="27"/>
      <c r="LG250" s="27"/>
      <c r="LH250" s="27"/>
      <c r="LI250" s="27"/>
      <c r="LJ250" s="27"/>
      <c r="LK250" s="27"/>
      <c r="LL250" s="27"/>
      <c r="LM250" s="27"/>
      <c r="LN250" s="27"/>
      <c r="LO250" s="27"/>
      <c r="LP250" s="27"/>
      <c r="LQ250" s="27"/>
      <c r="LR250" s="27"/>
      <c r="LS250" s="27"/>
      <c r="LT250" s="27"/>
      <c r="LU250" s="27"/>
      <c r="LV250" s="27"/>
      <c r="LW250" s="27"/>
      <c r="LX250" s="27"/>
      <c r="LY250" s="27"/>
      <c r="LZ250" s="27"/>
      <c r="MA250" s="27"/>
      <c r="MB250" s="27"/>
      <c r="MC250" s="27"/>
      <c r="MD250" s="27"/>
      <c r="ME250" s="27"/>
      <c r="MF250" s="27"/>
      <c r="MG250" s="27"/>
      <c r="MH250" s="27"/>
      <c r="MI250" s="27"/>
      <c r="MJ250" s="27"/>
      <c r="MK250" s="27"/>
      <c r="ML250" s="27"/>
      <c r="MM250" s="27"/>
      <c r="MN250" s="27"/>
      <c r="MO250" s="27"/>
      <c r="MP250" s="27"/>
      <c r="MQ250" s="27"/>
      <c r="MR250" s="27"/>
      <c r="MS250" s="27"/>
      <c r="MT250" s="27"/>
      <c r="MU250" s="27"/>
      <c r="MV250" s="27"/>
      <c r="MW250" s="27"/>
      <c r="MX250" s="27"/>
      <c r="MY250" s="27"/>
      <c r="MZ250" s="27"/>
      <c r="NA250" s="27"/>
      <c r="NB250" s="27"/>
      <c r="NC250" s="27"/>
      <c r="ND250" s="27"/>
      <c r="NE250" s="27"/>
      <c r="NF250" s="27"/>
      <c r="NG250" s="27"/>
      <c r="NH250" s="27"/>
      <c r="NI250" s="27"/>
      <c r="NJ250" s="27"/>
      <c r="NK250" s="27"/>
      <c r="NL250" s="27"/>
      <c r="NM250" s="27"/>
      <c r="NN250" s="27"/>
      <c r="NO250" s="27"/>
      <c r="NP250" s="27"/>
      <c r="NQ250" s="27"/>
      <c r="NR250" s="27"/>
      <c r="NS250" s="27"/>
      <c r="NT250" s="27"/>
      <c r="NU250" s="27"/>
      <c r="NV250" s="27"/>
      <c r="NW250" s="27"/>
      <c r="NX250" s="27"/>
      <c r="NY250" s="27"/>
      <c r="NZ250" s="27"/>
      <c r="OA250" s="27"/>
      <c r="OB250" s="27"/>
      <c r="OC250" s="27"/>
      <c r="OD250" s="27"/>
      <c r="OE250" s="27"/>
      <c r="OF250" s="27"/>
      <c r="OG250" s="27"/>
      <c r="OH250" s="27"/>
      <c r="OI250" s="27"/>
      <c r="OJ250" s="27"/>
      <c r="OK250" s="27"/>
      <c r="OL250" s="27"/>
      <c r="OM250" s="27"/>
      <c r="ON250" s="27"/>
      <c r="OO250" s="27"/>
      <c r="OP250" s="27"/>
      <c r="OQ250" s="27"/>
      <c r="OR250" s="27"/>
      <c r="OS250" s="27"/>
      <c r="OT250" s="27"/>
      <c r="OU250" s="27"/>
      <c r="OV250" s="27"/>
      <c r="OW250" s="27"/>
      <c r="OX250" s="27"/>
      <c r="OY250" s="27"/>
      <c r="OZ250" s="27"/>
      <c r="PA250" s="27"/>
      <c r="PB250" s="27"/>
      <c r="PC250" s="27"/>
      <c r="PD250" s="27"/>
      <c r="PE250" s="27"/>
      <c r="PF250" s="27"/>
      <c r="PG250" s="27"/>
      <c r="PH250" s="27"/>
      <c r="PI250" s="27"/>
      <c r="PJ250" s="27"/>
      <c r="PK250" s="27"/>
      <c r="PL250" s="27"/>
      <c r="PM250" s="27"/>
      <c r="PN250" s="27"/>
      <c r="PO250" s="27"/>
      <c r="PP250" s="27"/>
      <c r="PQ250" s="27"/>
      <c r="PR250" s="27"/>
      <c r="PS250" s="27"/>
      <c r="PT250" s="27"/>
      <c r="PU250" s="27"/>
      <c r="PV250" s="27"/>
      <c r="PW250" s="27"/>
      <c r="PX250" s="27"/>
      <c r="PY250" s="27"/>
      <c r="PZ250" s="27"/>
      <c r="QA250" s="27"/>
      <c r="QB250" s="27"/>
      <c r="QC250" s="27"/>
      <c r="QD250" s="27"/>
      <c r="QE250" s="27"/>
      <c r="QF250" s="27"/>
      <c r="QG250" s="27"/>
      <c r="QH250" s="27"/>
      <c r="QI250" s="27"/>
      <c r="QJ250" s="27"/>
      <c r="QK250" s="27"/>
      <c r="QL250" s="27"/>
      <c r="QM250" s="27"/>
      <c r="QN250" s="27"/>
      <c r="QO250" s="27"/>
      <c r="QP250" s="27"/>
      <c r="QQ250" s="27"/>
      <c r="QR250" s="27"/>
      <c r="QS250" s="27"/>
      <c r="QT250" s="27"/>
      <c r="QU250" s="27"/>
      <c r="QV250" s="27"/>
      <c r="QW250" s="27"/>
      <c r="QX250" s="27"/>
      <c r="QY250" s="27"/>
      <c r="QZ250" s="27"/>
      <c r="RA250" s="27"/>
      <c r="RB250" s="27"/>
      <c r="RC250" s="27"/>
      <c r="RD250" s="27"/>
      <c r="RE250" s="27"/>
      <c r="RF250" s="27"/>
      <c r="RG250" s="27"/>
      <c r="RH250" s="27"/>
      <c r="RI250" s="27"/>
      <c r="RJ250" s="27"/>
      <c r="RK250" s="27"/>
      <c r="RL250" s="27"/>
      <c r="RM250" s="27"/>
      <c r="RN250" s="27"/>
      <c r="RO250" s="27"/>
      <c r="RP250" s="27"/>
      <c r="RQ250" s="27"/>
      <c r="RR250" s="27"/>
      <c r="RS250" s="27"/>
      <c r="RT250" s="27"/>
      <c r="RU250" s="27"/>
      <c r="RV250" s="27"/>
      <c r="RW250" s="27"/>
      <c r="RX250" s="27"/>
      <c r="RY250" s="27"/>
      <c r="RZ250" s="27"/>
      <c r="SA250" s="27"/>
      <c r="SB250" s="27"/>
      <c r="SC250" s="27"/>
      <c r="SD250" s="27"/>
      <c r="SE250" s="27"/>
      <c r="SF250" s="27"/>
      <c r="SG250" s="27"/>
      <c r="SH250" s="27"/>
      <c r="SI250" s="27"/>
      <c r="SJ250" s="27"/>
      <c r="SK250" s="27"/>
      <c r="SL250" s="27"/>
      <c r="SM250" s="27"/>
      <c r="SN250" s="27"/>
      <c r="SO250" s="27"/>
      <c r="SP250" s="27"/>
      <c r="SQ250" s="27"/>
      <c r="SR250" s="27"/>
      <c r="SS250" s="27"/>
      <c r="ST250" s="27"/>
      <c r="SU250" s="27"/>
      <c r="SV250" s="27"/>
      <c r="SW250" s="27"/>
      <c r="SX250" s="27"/>
      <c r="SY250" s="27"/>
      <c r="SZ250" s="27"/>
      <c r="TA250" s="27"/>
      <c r="TB250" s="27"/>
      <c r="TC250" s="27"/>
      <c r="TD250" s="27"/>
      <c r="TE250" s="27"/>
      <c r="TF250" s="27"/>
      <c r="TG250" s="27"/>
      <c r="TH250" s="27"/>
      <c r="TI250" s="27"/>
      <c r="TJ250" s="27"/>
      <c r="TK250" s="27"/>
      <c r="TL250" s="27"/>
      <c r="TM250" s="27"/>
      <c r="TN250" s="27"/>
      <c r="TO250" s="27"/>
      <c r="TP250" s="27"/>
      <c r="TQ250" s="27"/>
      <c r="TR250" s="27"/>
      <c r="TS250" s="27"/>
      <c r="TT250" s="27"/>
      <c r="TU250" s="27"/>
      <c r="TV250" s="27"/>
      <c r="TW250" s="27"/>
      <c r="TX250" s="27"/>
      <c r="TY250" s="27"/>
      <c r="TZ250" s="27"/>
      <c r="UA250" s="27"/>
      <c r="UB250" s="27"/>
      <c r="UC250" s="27"/>
      <c r="UD250" s="27"/>
      <c r="UE250" s="27"/>
      <c r="UF250" s="27"/>
      <c r="UG250" s="27"/>
      <c r="UH250" s="27"/>
      <c r="UI250" s="27"/>
      <c r="UJ250" s="27"/>
      <c r="UK250" s="27"/>
      <c r="UL250" s="27"/>
      <c r="UM250" s="27"/>
      <c r="UN250" s="27"/>
      <c r="UO250" s="27"/>
      <c r="UP250" s="27"/>
      <c r="UQ250" s="27"/>
      <c r="UR250" s="27"/>
      <c r="US250" s="27"/>
      <c r="UT250" s="27"/>
      <c r="UU250" s="27"/>
      <c r="UV250" s="27"/>
      <c r="UW250" s="27"/>
      <c r="UX250" s="27"/>
      <c r="UY250" s="27"/>
      <c r="UZ250" s="27"/>
      <c r="VA250" s="27"/>
      <c r="VB250" s="27"/>
      <c r="VC250" s="27"/>
      <c r="VD250" s="27"/>
      <c r="VE250" s="27"/>
      <c r="VF250" s="27"/>
      <c r="VG250" s="27"/>
      <c r="VH250" s="27"/>
      <c r="VI250" s="27"/>
      <c r="VJ250" s="27"/>
      <c r="VK250" s="27"/>
      <c r="VL250" s="27"/>
      <c r="VM250" s="27"/>
      <c r="VN250" s="27"/>
      <c r="VO250" s="27"/>
      <c r="VP250" s="27"/>
      <c r="VQ250" s="27"/>
      <c r="VR250" s="27"/>
      <c r="VS250" s="27"/>
      <c r="VT250" s="27"/>
      <c r="VU250" s="27"/>
      <c r="VV250" s="27"/>
      <c r="VW250" s="27"/>
      <c r="VX250" s="27"/>
      <c r="VY250" s="27"/>
      <c r="VZ250" s="27"/>
      <c r="WA250" s="27"/>
      <c r="WB250" s="27"/>
      <c r="WC250" s="27"/>
      <c r="WD250" s="27"/>
      <c r="WE250" s="27"/>
      <c r="WF250" s="27"/>
      <c r="WG250" s="27"/>
      <c r="WH250" s="27"/>
      <c r="WI250" s="27"/>
      <c r="WJ250" s="27"/>
      <c r="WK250" s="27"/>
      <c r="WL250" s="27"/>
      <c r="WM250" s="27"/>
      <c r="WN250" s="27"/>
      <c r="WO250" s="27"/>
      <c r="WP250" s="27"/>
      <c r="WQ250" s="27"/>
      <c r="WR250" s="27"/>
      <c r="WS250" s="27"/>
      <c r="WT250" s="27"/>
      <c r="WU250" s="27"/>
      <c r="WV250" s="27"/>
      <c r="WW250" s="27"/>
      <c r="WX250" s="27"/>
      <c r="WY250" s="27"/>
      <c r="WZ250" s="27"/>
      <c r="XA250" s="27"/>
      <c r="XB250" s="27"/>
      <c r="XC250" s="27"/>
      <c r="XD250" s="27"/>
      <c r="XE250" s="27"/>
      <c r="XF250" s="27"/>
      <c r="XG250" s="27"/>
      <c r="XH250" s="27"/>
      <c r="XI250" s="27"/>
      <c r="XJ250" s="27"/>
      <c r="XK250" s="27"/>
      <c r="XL250" s="27"/>
      <c r="XM250" s="27"/>
      <c r="XN250" s="27"/>
      <c r="XO250" s="27"/>
      <c r="XP250" s="27"/>
      <c r="XQ250" s="27"/>
      <c r="XR250" s="27"/>
      <c r="XS250" s="27"/>
      <c r="XT250" s="27"/>
      <c r="XU250" s="27"/>
      <c r="XV250" s="27"/>
      <c r="XW250" s="27"/>
      <c r="XX250" s="27"/>
      <c r="XY250" s="27"/>
      <c r="XZ250" s="27"/>
      <c r="YA250" s="27"/>
      <c r="YB250" s="27"/>
      <c r="YC250" s="27"/>
      <c r="YD250" s="27"/>
      <c r="YE250" s="27"/>
      <c r="YF250" s="27"/>
      <c r="YG250" s="27"/>
      <c r="YH250" s="27"/>
      <c r="YI250" s="27"/>
      <c r="YJ250" s="27"/>
      <c r="YK250" s="27"/>
      <c r="YL250" s="27"/>
      <c r="YM250" s="27"/>
      <c r="YN250" s="27"/>
      <c r="YO250" s="27"/>
      <c r="YP250" s="27"/>
      <c r="YQ250" s="27"/>
      <c r="YR250" s="27"/>
      <c r="YS250" s="27"/>
      <c r="YT250" s="27"/>
      <c r="YU250" s="27"/>
      <c r="YV250" s="27"/>
      <c r="YW250" s="27"/>
      <c r="YX250" s="27"/>
      <c r="YY250" s="27"/>
      <c r="YZ250" s="27"/>
      <c r="ZA250" s="27"/>
      <c r="ZB250" s="27"/>
      <c r="ZC250" s="27"/>
      <c r="ZD250" s="27"/>
      <c r="ZE250" s="27"/>
      <c r="ZF250" s="27"/>
      <c r="ZG250" s="27"/>
      <c r="ZH250" s="27"/>
      <c r="ZI250" s="27"/>
      <c r="ZJ250" s="27"/>
      <c r="ZK250" s="27"/>
      <c r="ZL250" s="27"/>
      <c r="ZM250" s="27"/>
      <c r="ZN250" s="27"/>
      <c r="ZO250" s="27"/>
      <c r="ZP250" s="27"/>
      <c r="ZQ250" s="27"/>
      <c r="ZR250" s="27"/>
      <c r="ZS250" s="27"/>
      <c r="ZT250" s="27"/>
      <c r="ZU250" s="27"/>
      <c r="ZV250" s="27"/>
      <c r="ZW250" s="27"/>
      <c r="ZX250" s="27"/>
      <c r="ZY250" s="27"/>
      <c r="ZZ250" s="27"/>
      <c r="AAA250" s="27"/>
      <c r="AAB250" s="27"/>
      <c r="AAC250" s="27"/>
      <c r="AAD250" s="27"/>
      <c r="AAE250" s="27"/>
      <c r="AAF250" s="27"/>
      <c r="AAG250" s="27"/>
      <c r="AAH250" s="27"/>
      <c r="AAI250" s="27"/>
      <c r="AAJ250" s="27"/>
      <c r="AAK250" s="27"/>
      <c r="AAL250" s="27"/>
      <c r="AAM250" s="27"/>
      <c r="AAN250" s="27"/>
      <c r="AAO250" s="27"/>
      <c r="AAP250" s="27"/>
      <c r="AAQ250" s="27"/>
      <c r="AAR250" s="27"/>
      <c r="AAS250" s="27"/>
      <c r="AAT250" s="27"/>
      <c r="AAU250" s="27"/>
      <c r="AAV250" s="27"/>
      <c r="AAW250" s="27"/>
      <c r="AAX250" s="27"/>
      <c r="AAY250" s="27"/>
      <c r="AAZ250" s="27"/>
      <c r="ABA250" s="27"/>
      <c r="ABB250" s="27"/>
      <c r="ABC250" s="27"/>
      <c r="ABD250" s="27"/>
      <c r="ABE250" s="27"/>
      <c r="ABF250" s="27"/>
      <c r="ABG250" s="27"/>
      <c r="ABH250" s="27"/>
      <c r="ABI250" s="27"/>
      <c r="ABJ250" s="27"/>
      <c r="ABK250" s="27"/>
      <c r="ABL250" s="27"/>
      <c r="ABM250" s="27"/>
      <c r="ABN250" s="27"/>
      <c r="ABO250" s="27"/>
      <c r="ABP250" s="27"/>
      <c r="ABQ250" s="27"/>
      <c r="ABR250" s="27"/>
      <c r="ABS250" s="27"/>
      <c r="ABT250" s="27"/>
      <c r="ABU250" s="27"/>
      <c r="ABV250" s="27"/>
      <c r="ABW250" s="27"/>
      <c r="ABX250" s="27"/>
      <c r="ABY250" s="27"/>
      <c r="ABZ250" s="27"/>
      <c r="ACA250" s="27"/>
      <c r="ACB250" s="27"/>
      <c r="ACC250" s="27"/>
      <c r="ACD250" s="27"/>
      <c r="ACE250" s="27"/>
      <c r="ACF250" s="27"/>
      <c r="ACG250" s="27"/>
      <c r="ACH250" s="27"/>
      <c r="ACI250" s="27"/>
      <c r="ACJ250" s="27"/>
      <c r="ACK250" s="27"/>
      <c r="ACL250" s="27"/>
      <c r="ACM250" s="27"/>
      <c r="ACN250" s="27"/>
      <c r="ACO250" s="27"/>
      <c r="ACP250" s="27"/>
      <c r="ACQ250" s="27"/>
      <c r="ACR250" s="27"/>
      <c r="ACS250" s="27"/>
      <c r="ACT250" s="27"/>
      <c r="ACU250" s="27"/>
      <c r="ACV250" s="27"/>
      <c r="ACW250" s="27"/>
      <c r="ACX250" s="27"/>
      <c r="ACY250" s="27"/>
      <c r="ACZ250" s="27"/>
      <c r="ADA250" s="27"/>
      <c r="ADB250" s="27"/>
      <c r="ADC250" s="27"/>
      <c r="ADD250" s="27"/>
      <c r="ADE250" s="27"/>
      <c r="ADF250" s="27"/>
      <c r="ADG250" s="27"/>
      <c r="ADH250" s="27"/>
      <c r="ADI250" s="27"/>
      <c r="ADJ250" s="27"/>
      <c r="ADK250" s="27"/>
      <c r="ADL250" s="27"/>
      <c r="ADM250" s="27"/>
      <c r="ADN250" s="27"/>
      <c r="ADO250" s="27"/>
      <c r="ADP250" s="27"/>
      <c r="ADQ250" s="27"/>
      <c r="ADR250" s="27"/>
      <c r="ADS250" s="27"/>
      <c r="ADT250" s="27"/>
      <c r="ADU250" s="27"/>
      <c r="ADV250" s="27"/>
      <c r="ADW250" s="27"/>
      <c r="ADX250" s="27"/>
      <c r="ADY250" s="27"/>
      <c r="ADZ250" s="27"/>
      <c r="AEA250" s="27"/>
      <c r="AEB250" s="27"/>
      <c r="AEC250" s="27"/>
      <c r="AED250" s="27"/>
      <c r="AEE250" s="27"/>
      <c r="AEF250" s="27"/>
      <c r="AEG250" s="27"/>
      <c r="AEH250" s="27"/>
      <c r="AEI250" s="27"/>
      <c r="AEJ250" s="27"/>
      <c r="AEK250" s="27"/>
      <c r="AEL250" s="27"/>
      <c r="AEM250" s="27"/>
      <c r="AEN250" s="27"/>
      <c r="AEO250" s="27"/>
      <c r="AEP250" s="27"/>
      <c r="AEQ250" s="27"/>
      <c r="AER250" s="27"/>
      <c r="AES250" s="27"/>
      <c r="AET250" s="27"/>
      <c r="AEU250" s="27"/>
      <c r="AEV250" s="27"/>
      <c r="AEW250" s="27"/>
      <c r="AEX250" s="27"/>
      <c r="AEY250" s="27"/>
      <c r="AEZ250" s="27"/>
      <c r="AFA250" s="27"/>
      <c r="AFB250" s="27"/>
      <c r="AFC250" s="27"/>
      <c r="AFD250" s="27"/>
      <c r="AFE250" s="27"/>
      <c r="AFF250" s="27"/>
      <c r="AFG250" s="27"/>
      <c r="AFH250" s="27"/>
      <c r="AFI250" s="27"/>
      <c r="AFJ250" s="27"/>
      <c r="AFK250" s="27"/>
      <c r="AFL250" s="27"/>
      <c r="AFM250" s="27"/>
      <c r="AFN250" s="27"/>
      <c r="AFO250" s="27"/>
      <c r="AFP250" s="27"/>
      <c r="AFQ250" s="27"/>
      <c r="AFR250" s="27"/>
      <c r="AFS250" s="27"/>
      <c r="AFT250" s="27"/>
      <c r="AFU250" s="27"/>
      <c r="AFV250" s="27"/>
      <c r="AFW250" s="27"/>
      <c r="AFX250" s="27"/>
      <c r="AFY250" s="27"/>
      <c r="AFZ250" s="27"/>
      <c r="AGA250" s="27"/>
      <c r="AGB250" s="27"/>
      <c r="AGC250" s="27"/>
      <c r="AGD250" s="27"/>
      <c r="AGE250" s="27"/>
      <c r="AGF250" s="27"/>
      <c r="AGG250" s="27"/>
      <c r="AGH250" s="27"/>
      <c r="AGI250" s="27"/>
      <c r="AGJ250" s="27"/>
      <c r="AGK250" s="27"/>
      <c r="AGL250" s="27"/>
      <c r="AGM250" s="27"/>
      <c r="AGN250" s="27"/>
      <c r="AGO250" s="27"/>
      <c r="AGP250" s="27"/>
      <c r="AGQ250" s="27"/>
      <c r="AGR250" s="27"/>
      <c r="AGS250" s="27"/>
      <c r="AGT250" s="27"/>
      <c r="AGU250" s="27"/>
      <c r="AGV250" s="27"/>
      <c r="AGW250" s="27"/>
      <c r="AGX250" s="27"/>
      <c r="AGY250" s="27"/>
      <c r="AGZ250" s="27"/>
      <c r="AHA250" s="27"/>
      <c r="AHB250" s="27"/>
      <c r="AHC250" s="27"/>
      <c r="AHD250" s="27"/>
      <c r="AHE250" s="27"/>
      <c r="AHF250" s="27"/>
      <c r="AHG250" s="27"/>
      <c r="AHH250" s="27"/>
      <c r="AHI250" s="27"/>
      <c r="AHJ250" s="27"/>
      <c r="AHK250" s="27"/>
      <c r="AHL250" s="27"/>
      <c r="AHM250" s="27"/>
      <c r="AHN250" s="27"/>
      <c r="AHO250" s="27"/>
      <c r="AHP250" s="27"/>
      <c r="AHQ250" s="27"/>
      <c r="AHR250" s="27"/>
      <c r="AHS250" s="27"/>
      <c r="AHT250" s="27"/>
      <c r="AHU250" s="27"/>
      <c r="AHV250" s="27"/>
      <c r="AHW250" s="27"/>
      <c r="AHX250" s="27"/>
      <c r="AHY250" s="27"/>
      <c r="AHZ250" s="27"/>
      <c r="AIA250" s="27"/>
      <c r="AIB250" s="27"/>
      <c r="AIC250" s="27"/>
      <c r="AID250" s="27"/>
      <c r="AIE250" s="27"/>
      <c r="AIF250" s="27"/>
      <c r="AIG250" s="27"/>
      <c r="AIH250" s="27"/>
      <c r="AII250" s="27"/>
      <c r="AIJ250" s="27"/>
      <c r="AIK250" s="27"/>
      <c r="AIL250" s="27"/>
      <c r="AIM250" s="27"/>
      <c r="AIN250" s="27"/>
      <c r="AIO250" s="27"/>
      <c r="AIP250" s="27"/>
      <c r="AIQ250" s="27"/>
      <c r="AIR250" s="27"/>
      <c r="AIS250" s="27"/>
      <c r="AIT250" s="27"/>
      <c r="AIU250" s="27"/>
      <c r="AIV250" s="27"/>
      <c r="AIW250" s="27"/>
      <c r="AIX250" s="27"/>
      <c r="AIY250" s="27"/>
      <c r="AIZ250" s="27"/>
      <c r="AJA250" s="27"/>
      <c r="AJB250" s="27"/>
      <c r="AJC250" s="27"/>
      <c r="AJD250" s="27"/>
      <c r="AJE250" s="27"/>
      <c r="AJF250" s="27"/>
      <c r="AJG250" s="27"/>
      <c r="AJH250" s="27"/>
      <c r="AJI250" s="27"/>
      <c r="AJJ250" s="27"/>
      <c r="AJK250" s="27"/>
      <c r="AJL250" s="27"/>
      <c r="AJM250" s="27"/>
      <c r="AJN250" s="27"/>
      <c r="AJO250" s="27"/>
      <c r="AJP250" s="27"/>
      <c r="AJQ250" s="27"/>
      <c r="AJR250" s="27"/>
      <c r="AJS250" s="27"/>
      <c r="AJT250" s="27"/>
      <c r="AJU250" s="27"/>
      <c r="AJV250" s="27"/>
      <c r="AJW250" s="27"/>
      <c r="AJX250" s="27"/>
      <c r="AJY250" s="27"/>
      <c r="AJZ250" s="27"/>
      <c r="AKA250" s="27"/>
      <c r="AKB250" s="27"/>
      <c r="AKC250" s="27"/>
      <c r="AKD250" s="27"/>
      <c r="AKE250" s="27"/>
      <c r="AKF250" s="27"/>
      <c r="AKG250" s="27"/>
      <c r="AKH250" s="27"/>
      <c r="AKI250" s="27"/>
      <c r="AKJ250" s="27"/>
      <c r="AKK250" s="27"/>
      <c r="AKL250" s="27"/>
      <c r="AKM250" s="27"/>
      <c r="AKN250" s="27"/>
      <c r="AKO250" s="27"/>
      <c r="AKP250" s="27"/>
      <c r="AKQ250" s="27"/>
      <c r="AKR250" s="27"/>
      <c r="AKS250" s="27"/>
      <c r="AKT250" s="27"/>
      <c r="AKU250" s="27"/>
      <c r="AKV250" s="27"/>
      <c r="AKW250" s="27"/>
      <c r="AKX250" s="27"/>
      <c r="AKY250" s="27"/>
      <c r="AKZ250" s="27"/>
      <c r="ALA250" s="27"/>
      <c r="ALB250" s="27"/>
      <c r="ALC250" s="27"/>
      <c r="ALD250" s="27"/>
      <c r="ALE250" s="27"/>
      <c r="ALF250" s="27"/>
      <c r="ALG250" s="27"/>
      <c r="ALH250" s="27"/>
      <c r="ALI250" s="27"/>
      <c r="ALJ250" s="27"/>
      <c r="ALK250" s="27"/>
      <c r="ALL250" s="27"/>
      <c r="ALM250" s="27"/>
      <c r="ALN250" s="27"/>
      <c r="ALO250" s="27"/>
      <c r="ALP250" s="27"/>
      <c r="ALQ250" s="27"/>
      <c r="ALR250" s="27"/>
      <c r="ALS250" s="27"/>
      <c r="ALT250" s="27"/>
      <c r="ALU250" s="27"/>
      <c r="ALV250" s="27"/>
      <c r="ALW250" s="27"/>
      <c r="ALX250" s="27"/>
      <c r="ALY250" s="27"/>
      <c r="ALZ250" s="27"/>
      <c r="AMA250" s="27"/>
      <c r="AMB250" s="27"/>
      <c r="AMC250" s="27"/>
      <c r="AMD250" s="27"/>
      <c r="AME250" s="27"/>
      <c r="AMF250" s="27"/>
      <c r="AMH250" s="46"/>
    </row>
    <row r="251" spans="1:1022">
      <c r="A251" s="15"/>
      <c r="B251" s="37"/>
      <c r="C251" s="37"/>
      <c r="D251" s="37"/>
      <c r="E251" s="38"/>
      <c r="F251" s="37"/>
      <c r="G251" s="90"/>
      <c r="H251" s="39"/>
      <c r="I251" s="37"/>
      <c r="J251" s="40"/>
      <c r="K251" s="21"/>
      <c r="L251" s="41"/>
      <c r="M251" s="41"/>
      <c r="N251"/>
      <c r="O251" s="42"/>
      <c r="P251" s="50"/>
      <c r="Q251" s="26"/>
      <c r="R251" s="78"/>
      <c r="S251" s="2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7"/>
      <c r="IO251" s="27"/>
      <c r="IP251" s="27"/>
      <c r="IQ251" s="27"/>
      <c r="IR251" s="27"/>
      <c r="IS251" s="27"/>
      <c r="IT251" s="27"/>
      <c r="IU251" s="27"/>
      <c r="IV251" s="27"/>
      <c r="IW251" s="27"/>
      <c r="IX251" s="27"/>
      <c r="IY251" s="27"/>
      <c r="IZ251" s="27"/>
      <c r="JA251" s="27"/>
      <c r="JB251" s="27"/>
      <c r="JC251" s="27"/>
      <c r="JD251" s="27"/>
      <c r="JE251" s="27"/>
      <c r="JF251" s="27"/>
      <c r="JG251" s="27"/>
      <c r="JH251" s="27"/>
      <c r="JI251" s="27"/>
      <c r="JJ251" s="27"/>
      <c r="JK251" s="27"/>
      <c r="JL251" s="27"/>
      <c r="JM251" s="27"/>
      <c r="JN251" s="27"/>
      <c r="JO251" s="27"/>
      <c r="JP251" s="27"/>
      <c r="JQ251" s="27"/>
      <c r="JR251" s="27"/>
      <c r="JS251" s="27"/>
      <c r="JT251" s="27"/>
      <c r="JU251" s="27"/>
      <c r="JV251" s="27"/>
      <c r="JW251" s="27"/>
      <c r="JX251" s="27"/>
      <c r="JY251" s="27"/>
      <c r="JZ251" s="27"/>
      <c r="KA251" s="27"/>
      <c r="KB251" s="27"/>
      <c r="KC251" s="27"/>
      <c r="KD251" s="27"/>
      <c r="KE251" s="27"/>
      <c r="KF251" s="27"/>
      <c r="KG251" s="27"/>
      <c r="KH251" s="27"/>
      <c r="KI251" s="27"/>
      <c r="KJ251" s="27"/>
      <c r="KK251" s="27"/>
      <c r="KL251" s="27"/>
      <c r="KM251" s="27"/>
      <c r="KN251" s="27"/>
      <c r="KO251" s="27"/>
      <c r="KP251" s="27"/>
      <c r="KQ251" s="27"/>
      <c r="KR251" s="27"/>
      <c r="KS251" s="27"/>
      <c r="KT251" s="27"/>
      <c r="KU251" s="27"/>
      <c r="KV251" s="27"/>
      <c r="KW251" s="27"/>
      <c r="KX251" s="27"/>
      <c r="KY251" s="27"/>
      <c r="KZ251" s="27"/>
      <c r="LA251" s="27"/>
      <c r="LB251" s="27"/>
      <c r="LC251" s="27"/>
      <c r="LD251" s="27"/>
      <c r="LE251" s="27"/>
      <c r="LF251" s="27"/>
      <c r="LG251" s="27"/>
      <c r="LH251" s="27"/>
      <c r="LI251" s="27"/>
      <c r="LJ251" s="27"/>
      <c r="LK251" s="27"/>
      <c r="LL251" s="27"/>
      <c r="LM251" s="27"/>
      <c r="LN251" s="27"/>
      <c r="LO251" s="27"/>
      <c r="LP251" s="27"/>
      <c r="LQ251" s="27"/>
      <c r="LR251" s="27"/>
      <c r="LS251" s="27"/>
      <c r="LT251" s="27"/>
      <c r="LU251" s="27"/>
      <c r="LV251" s="27"/>
      <c r="LW251" s="27"/>
      <c r="LX251" s="27"/>
      <c r="LY251" s="27"/>
      <c r="LZ251" s="27"/>
      <c r="MA251" s="27"/>
      <c r="MB251" s="27"/>
      <c r="MC251" s="27"/>
      <c r="MD251" s="27"/>
      <c r="ME251" s="27"/>
      <c r="MF251" s="27"/>
      <c r="MG251" s="27"/>
      <c r="MH251" s="27"/>
      <c r="MI251" s="27"/>
      <c r="MJ251" s="27"/>
      <c r="MK251" s="27"/>
      <c r="ML251" s="27"/>
      <c r="MM251" s="27"/>
      <c r="MN251" s="27"/>
      <c r="MO251" s="27"/>
      <c r="MP251" s="27"/>
      <c r="MQ251" s="27"/>
      <c r="MR251" s="27"/>
      <c r="MS251" s="27"/>
      <c r="MT251" s="27"/>
      <c r="MU251" s="27"/>
      <c r="MV251" s="27"/>
      <c r="MW251" s="27"/>
      <c r="MX251" s="27"/>
      <c r="MY251" s="27"/>
      <c r="MZ251" s="27"/>
      <c r="NA251" s="27"/>
      <c r="NB251" s="27"/>
      <c r="NC251" s="27"/>
      <c r="ND251" s="27"/>
      <c r="NE251" s="27"/>
      <c r="NF251" s="27"/>
      <c r="NG251" s="27"/>
      <c r="NH251" s="27"/>
      <c r="NI251" s="27"/>
      <c r="NJ251" s="27"/>
      <c r="NK251" s="27"/>
      <c r="NL251" s="27"/>
      <c r="NM251" s="27"/>
      <c r="NN251" s="27"/>
      <c r="NO251" s="27"/>
      <c r="NP251" s="27"/>
      <c r="NQ251" s="27"/>
      <c r="NR251" s="27"/>
      <c r="NS251" s="27"/>
      <c r="NT251" s="27"/>
      <c r="NU251" s="27"/>
      <c r="NV251" s="27"/>
      <c r="NW251" s="27"/>
      <c r="NX251" s="27"/>
      <c r="NY251" s="27"/>
      <c r="NZ251" s="27"/>
      <c r="OA251" s="27"/>
      <c r="OB251" s="27"/>
      <c r="OC251" s="27"/>
      <c r="OD251" s="27"/>
      <c r="OE251" s="27"/>
      <c r="OF251" s="27"/>
      <c r="OG251" s="27"/>
      <c r="OH251" s="27"/>
      <c r="OI251" s="27"/>
      <c r="OJ251" s="27"/>
      <c r="OK251" s="27"/>
      <c r="OL251" s="27"/>
      <c r="OM251" s="27"/>
      <c r="ON251" s="27"/>
      <c r="OO251" s="27"/>
      <c r="OP251" s="27"/>
      <c r="OQ251" s="27"/>
      <c r="OR251" s="27"/>
      <c r="OS251" s="27"/>
      <c r="OT251" s="27"/>
      <c r="OU251" s="27"/>
      <c r="OV251" s="27"/>
      <c r="OW251" s="27"/>
      <c r="OX251" s="27"/>
      <c r="OY251" s="27"/>
      <c r="OZ251" s="27"/>
      <c r="PA251" s="27"/>
      <c r="PB251" s="27"/>
      <c r="PC251" s="27"/>
      <c r="PD251" s="27"/>
      <c r="PE251" s="27"/>
      <c r="PF251" s="27"/>
      <c r="PG251" s="27"/>
      <c r="PH251" s="27"/>
      <c r="PI251" s="27"/>
      <c r="PJ251" s="27"/>
      <c r="PK251" s="27"/>
      <c r="PL251" s="27"/>
      <c r="PM251" s="27"/>
      <c r="PN251" s="27"/>
      <c r="PO251" s="27"/>
      <c r="PP251" s="27"/>
      <c r="PQ251" s="27"/>
      <c r="PR251" s="27"/>
      <c r="PS251" s="27"/>
      <c r="PT251" s="27"/>
      <c r="PU251" s="27"/>
      <c r="PV251" s="27"/>
      <c r="PW251" s="27"/>
      <c r="PX251" s="27"/>
      <c r="PY251" s="27"/>
      <c r="PZ251" s="27"/>
      <c r="QA251" s="27"/>
      <c r="QB251" s="27"/>
      <c r="QC251" s="27"/>
      <c r="QD251" s="27"/>
      <c r="QE251" s="27"/>
      <c r="QF251" s="27"/>
      <c r="QG251" s="27"/>
      <c r="QH251" s="27"/>
      <c r="QI251" s="27"/>
      <c r="QJ251" s="27"/>
      <c r="QK251" s="27"/>
      <c r="QL251" s="27"/>
      <c r="QM251" s="27"/>
      <c r="QN251" s="27"/>
      <c r="QO251" s="27"/>
      <c r="QP251" s="27"/>
      <c r="QQ251" s="27"/>
      <c r="QR251" s="27"/>
      <c r="QS251" s="27"/>
      <c r="QT251" s="27"/>
      <c r="QU251" s="27"/>
      <c r="QV251" s="27"/>
      <c r="QW251" s="27"/>
      <c r="QX251" s="27"/>
      <c r="QY251" s="27"/>
      <c r="QZ251" s="27"/>
      <c r="RA251" s="27"/>
      <c r="RB251" s="27"/>
      <c r="RC251" s="27"/>
      <c r="RD251" s="27"/>
      <c r="RE251" s="27"/>
      <c r="RF251" s="27"/>
      <c r="RG251" s="27"/>
      <c r="RH251" s="27"/>
      <c r="RI251" s="27"/>
      <c r="RJ251" s="27"/>
      <c r="RK251" s="27"/>
      <c r="RL251" s="27"/>
      <c r="RM251" s="27"/>
      <c r="RN251" s="27"/>
      <c r="RO251" s="27"/>
      <c r="RP251" s="27"/>
      <c r="RQ251" s="27"/>
      <c r="RR251" s="27"/>
      <c r="RS251" s="27"/>
      <c r="RT251" s="27"/>
      <c r="RU251" s="27"/>
      <c r="RV251" s="27"/>
      <c r="RW251" s="27"/>
      <c r="RX251" s="27"/>
      <c r="RY251" s="27"/>
      <c r="RZ251" s="27"/>
      <c r="SA251" s="27"/>
      <c r="SB251" s="27"/>
      <c r="SC251" s="27"/>
      <c r="SD251" s="27"/>
      <c r="SE251" s="27"/>
      <c r="SF251" s="27"/>
      <c r="SG251" s="27"/>
      <c r="SH251" s="27"/>
      <c r="SI251" s="27"/>
      <c r="SJ251" s="27"/>
      <c r="SK251" s="27"/>
      <c r="SL251" s="27"/>
      <c r="SM251" s="27"/>
      <c r="SN251" s="27"/>
      <c r="SO251" s="27"/>
      <c r="SP251" s="27"/>
      <c r="SQ251" s="27"/>
      <c r="SR251" s="27"/>
      <c r="SS251" s="27"/>
      <c r="ST251" s="27"/>
      <c r="SU251" s="27"/>
      <c r="SV251" s="27"/>
      <c r="SW251" s="27"/>
      <c r="SX251" s="27"/>
      <c r="SY251" s="27"/>
      <c r="SZ251" s="27"/>
      <c r="TA251" s="27"/>
      <c r="TB251" s="27"/>
      <c r="TC251" s="27"/>
      <c r="TD251" s="27"/>
      <c r="TE251" s="27"/>
      <c r="TF251" s="27"/>
      <c r="TG251" s="27"/>
      <c r="TH251" s="27"/>
      <c r="TI251" s="27"/>
      <c r="TJ251" s="27"/>
      <c r="TK251" s="27"/>
      <c r="TL251" s="27"/>
      <c r="TM251" s="27"/>
      <c r="TN251" s="27"/>
      <c r="TO251" s="27"/>
      <c r="TP251" s="27"/>
      <c r="TQ251" s="27"/>
      <c r="TR251" s="27"/>
      <c r="TS251" s="27"/>
      <c r="TT251" s="27"/>
      <c r="TU251" s="27"/>
      <c r="TV251" s="27"/>
      <c r="TW251" s="27"/>
      <c r="TX251" s="27"/>
      <c r="TY251" s="27"/>
      <c r="TZ251" s="27"/>
      <c r="UA251" s="27"/>
      <c r="UB251" s="27"/>
      <c r="UC251" s="27"/>
      <c r="UD251" s="27"/>
      <c r="UE251" s="27"/>
      <c r="UF251" s="27"/>
      <c r="UG251" s="27"/>
      <c r="UH251" s="27"/>
      <c r="UI251" s="27"/>
      <c r="UJ251" s="27"/>
      <c r="UK251" s="27"/>
      <c r="UL251" s="27"/>
      <c r="UM251" s="27"/>
      <c r="UN251" s="27"/>
      <c r="UO251" s="27"/>
      <c r="UP251" s="27"/>
      <c r="UQ251" s="27"/>
      <c r="UR251" s="27"/>
      <c r="US251" s="27"/>
      <c r="UT251" s="27"/>
      <c r="UU251" s="27"/>
      <c r="UV251" s="27"/>
      <c r="UW251" s="27"/>
      <c r="UX251" s="27"/>
      <c r="UY251" s="27"/>
      <c r="UZ251" s="27"/>
      <c r="VA251" s="27"/>
      <c r="VB251" s="27"/>
      <c r="VC251" s="27"/>
      <c r="VD251" s="27"/>
      <c r="VE251" s="27"/>
      <c r="VF251" s="27"/>
      <c r="VG251" s="27"/>
      <c r="VH251" s="27"/>
      <c r="VI251" s="27"/>
      <c r="VJ251" s="27"/>
      <c r="VK251" s="27"/>
      <c r="VL251" s="27"/>
      <c r="VM251" s="27"/>
      <c r="VN251" s="27"/>
      <c r="VO251" s="27"/>
      <c r="VP251" s="27"/>
      <c r="VQ251" s="27"/>
      <c r="VR251" s="27"/>
      <c r="VS251" s="27"/>
      <c r="VT251" s="27"/>
      <c r="VU251" s="27"/>
      <c r="VV251" s="27"/>
      <c r="VW251" s="27"/>
      <c r="VX251" s="27"/>
      <c r="VY251" s="27"/>
      <c r="VZ251" s="27"/>
      <c r="WA251" s="27"/>
      <c r="WB251" s="27"/>
      <c r="WC251" s="27"/>
      <c r="WD251" s="27"/>
      <c r="WE251" s="27"/>
      <c r="WF251" s="27"/>
      <c r="WG251" s="27"/>
      <c r="WH251" s="27"/>
      <c r="WI251" s="27"/>
      <c r="WJ251" s="27"/>
      <c r="WK251" s="27"/>
      <c r="WL251" s="27"/>
      <c r="WM251" s="27"/>
      <c r="WN251" s="27"/>
      <c r="WO251" s="27"/>
      <c r="WP251" s="27"/>
      <c r="WQ251" s="27"/>
      <c r="WR251" s="27"/>
      <c r="WS251" s="27"/>
      <c r="WT251" s="27"/>
      <c r="WU251" s="27"/>
      <c r="WV251" s="27"/>
      <c r="WW251" s="27"/>
      <c r="WX251" s="27"/>
      <c r="WY251" s="27"/>
      <c r="WZ251" s="27"/>
      <c r="XA251" s="27"/>
      <c r="XB251" s="27"/>
      <c r="XC251" s="27"/>
      <c r="XD251" s="27"/>
      <c r="XE251" s="27"/>
      <c r="XF251" s="27"/>
      <c r="XG251" s="27"/>
      <c r="XH251" s="27"/>
      <c r="XI251" s="27"/>
      <c r="XJ251" s="27"/>
      <c r="XK251" s="27"/>
      <c r="XL251" s="27"/>
      <c r="XM251" s="27"/>
      <c r="XN251" s="27"/>
      <c r="XO251" s="27"/>
      <c r="XP251" s="27"/>
      <c r="XQ251" s="27"/>
      <c r="XR251" s="27"/>
      <c r="XS251" s="27"/>
      <c r="XT251" s="27"/>
      <c r="XU251" s="27"/>
      <c r="XV251" s="27"/>
      <c r="XW251" s="27"/>
      <c r="XX251" s="27"/>
      <c r="XY251" s="27"/>
      <c r="XZ251" s="27"/>
      <c r="YA251" s="27"/>
      <c r="YB251" s="27"/>
      <c r="YC251" s="27"/>
      <c r="YD251" s="27"/>
      <c r="YE251" s="27"/>
      <c r="YF251" s="27"/>
      <c r="YG251" s="27"/>
      <c r="YH251" s="27"/>
      <c r="YI251" s="27"/>
      <c r="YJ251" s="27"/>
      <c r="YK251" s="27"/>
      <c r="YL251" s="27"/>
      <c r="YM251" s="27"/>
      <c r="YN251" s="27"/>
      <c r="YO251" s="27"/>
      <c r="YP251" s="27"/>
      <c r="YQ251" s="27"/>
      <c r="YR251" s="27"/>
      <c r="YS251" s="27"/>
      <c r="YT251" s="27"/>
      <c r="YU251" s="27"/>
      <c r="YV251" s="27"/>
      <c r="YW251" s="27"/>
      <c r="YX251" s="27"/>
      <c r="YY251" s="27"/>
      <c r="YZ251" s="27"/>
      <c r="ZA251" s="27"/>
      <c r="ZB251" s="27"/>
      <c r="ZC251" s="27"/>
      <c r="ZD251" s="27"/>
      <c r="ZE251" s="27"/>
      <c r="ZF251" s="27"/>
      <c r="ZG251" s="27"/>
      <c r="ZH251" s="27"/>
      <c r="ZI251" s="27"/>
      <c r="ZJ251" s="27"/>
      <c r="ZK251" s="27"/>
      <c r="ZL251" s="27"/>
      <c r="ZM251" s="27"/>
      <c r="ZN251" s="27"/>
      <c r="ZO251" s="27"/>
      <c r="ZP251" s="27"/>
      <c r="ZQ251" s="27"/>
      <c r="ZR251" s="27"/>
      <c r="ZS251" s="27"/>
      <c r="ZT251" s="27"/>
      <c r="ZU251" s="27"/>
      <c r="ZV251" s="27"/>
      <c r="ZW251" s="27"/>
      <c r="ZX251" s="27"/>
      <c r="ZY251" s="27"/>
      <c r="ZZ251" s="27"/>
      <c r="AAA251" s="27"/>
      <c r="AAB251" s="27"/>
      <c r="AAC251" s="27"/>
      <c r="AAD251" s="27"/>
      <c r="AAE251" s="27"/>
      <c r="AAF251" s="27"/>
      <c r="AAG251" s="27"/>
      <c r="AAH251" s="27"/>
      <c r="AAI251" s="27"/>
      <c r="AAJ251" s="27"/>
      <c r="AAK251" s="27"/>
      <c r="AAL251" s="27"/>
      <c r="AAM251" s="27"/>
      <c r="AAN251" s="27"/>
      <c r="AAO251" s="27"/>
      <c r="AAP251" s="27"/>
      <c r="AAQ251" s="27"/>
      <c r="AAR251" s="27"/>
      <c r="AAS251" s="27"/>
      <c r="AAT251" s="27"/>
      <c r="AAU251" s="27"/>
      <c r="AAV251" s="27"/>
      <c r="AAW251" s="27"/>
      <c r="AAX251" s="27"/>
      <c r="AAY251" s="27"/>
      <c r="AAZ251" s="27"/>
      <c r="ABA251" s="27"/>
      <c r="ABB251" s="27"/>
      <c r="ABC251" s="27"/>
      <c r="ABD251" s="27"/>
      <c r="ABE251" s="27"/>
      <c r="ABF251" s="27"/>
      <c r="ABG251" s="27"/>
      <c r="ABH251" s="27"/>
      <c r="ABI251" s="27"/>
      <c r="ABJ251" s="27"/>
      <c r="ABK251" s="27"/>
      <c r="ABL251" s="27"/>
      <c r="ABM251" s="27"/>
      <c r="ABN251" s="27"/>
      <c r="ABO251" s="27"/>
      <c r="ABP251" s="27"/>
      <c r="ABQ251" s="27"/>
      <c r="ABR251" s="27"/>
      <c r="ABS251" s="27"/>
      <c r="ABT251" s="27"/>
      <c r="ABU251" s="27"/>
      <c r="ABV251" s="27"/>
      <c r="ABW251" s="27"/>
      <c r="ABX251" s="27"/>
      <c r="ABY251" s="27"/>
      <c r="ABZ251" s="27"/>
      <c r="ACA251" s="27"/>
      <c r="ACB251" s="27"/>
      <c r="ACC251" s="27"/>
      <c r="ACD251" s="27"/>
      <c r="ACE251" s="27"/>
      <c r="ACF251" s="27"/>
      <c r="ACG251" s="27"/>
      <c r="ACH251" s="27"/>
      <c r="ACI251" s="27"/>
      <c r="ACJ251" s="27"/>
      <c r="ACK251" s="27"/>
      <c r="ACL251" s="27"/>
      <c r="ACM251" s="27"/>
      <c r="ACN251" s="27"/>
      <c r="ACO251" s="27"/>
      <c r="ACP251" s="27"/>
      <c r="ACQ251" s="27"/>
      <c r="ACR251" s="27"/>
      <c r="ACS251" s="27"/>
      <c r="ACT251" s="27"/>
      <c r="ACU251" s="27"/>
      <c r="ACV251" s="27"/>
      <c r="ACW251" s="27"/>
      <c r="ACX251" s="27"/>
      <c r="ACY251" s="27"/>
      <c r="ACZ251" s="27"/>
      <c r="ADA251" s="27"/>
      <c r="ADB251" s="27"/>
      <c r="ADC251" s="27"/>
      <c r="ADD251" s="27"/>
      <c r="ADE251" s="27"/>
      <c r="ADF251" s="27"/>
      <c r="ADG251" s="27"/>
      <c r="ADH251" s="27"/>
      <c r="ADI251" s="27"/>
      <c r="ADJ251" s="27"/>
      <c r="ADK251" s="27"/>
      <c r="ADL251" s="27"/>
      <c r="ADM251" s="27"/>
      <c r="ADN251" s="27"/>
      <c r="ADO251" s="27"/>
      <c r="ADP251" s="27"/>
      <c r="ADQ251" s="27"/>
      <c r="ADR251" s="27"/>
      <c r="ADS251" s="27"/>
      <c r="ADT251" s="27"/>
      <c r="ADU251" s="27"/>
      <c r="ADV251" s="27"/>
      <c r="ADW251" s="27"/>
      <c r="ADX251" s="27"/>
      <c r="ADY251" s="27"/>
      <c r="ADZ251" s="27"/>
      <c r="AEA251" s="27"/>
      <c r="AEB251" s="27"/>
      <c r="AEC251" s="27"/>
      <c r="AED251" s="27"/>
      <c r="AEE251" s="27"/>
      <c r="AEF251" s="27"/>
      <c r="AEG251" s="27"/>
      <c r="AEH251" s="27"/>
      <c r="AEI251" s="27"/>
      <c r="AEJ251" s="27"/>
      <c r="AEK251" s="27"/>
      <c r="AEL251" s="27"/>
      <c r="AEM251" s="27"/>
      <c r="AEN251" s="27"/>
      <c r="AEO251" s="27"/>
      <c r="AEP251" s="27"/>
      <c r="AEQ251" s="27"/>
      <c r="AER251" s="27"/>
      <c r="AES251" s="27"/>
      <c r="AET251" s="27"/>
      <c r="AEU251" s="27"/>
      <c r="AEV251" s="27"/>
      <c r="AEW251" s="27"/>
      <c r="AEX251" s="27"/>
      <c r="AEY251" s="27"/>
      <c r="AEZ251" s="27"/>
      <c r="AFA251" s="27"/>
      <c r="AFB251" s="27"/>
      <c r="AFC251" s="27"/>
      <c r="AFD251" s="27"/>
      <c r="AFE251" s="27"/>
      <c r="AFF251" s="27"/>
      <c r="AFG251" s="27"/>
      <c r="AFH251" s="27"/>
      <c r="AFI251" s="27"/>
      <c r="AFJ251" s="27"/>
      <c r="AFK251" s="27"/>
      <c r="AFL251" s="27"/>
      <c r="AFM251" s="27"/>
      <c r="AFN251" s="27"/>
      <c r="AFO251" s="27"/>
      <c r="AFP251" s="27"/>
      <c r="AFQ251" s="27"/>
      <c r="AFR251" s="27"/>
      <c r="AFS251" s="27"/>
      <c r="AFT251" s="27"/>
      <c r="AFU251" s="27"/>
      <c r="AFV251" s="27"/>
      <c r="AFW251" s="27"/>
      <c r="AFX251" s="27"/>
      <c r="AFY251" s="27"/>
      <c r="AFZ251" s="27"/>
      <c r="AGA251" s="27"/>
      <c r="AGB251" s="27"/>
      <c r="AGC251" s="27"/>
      <c r="AGD251" s="27"/>
      <c r="AGE251" s="27"/>
      <c r="AGF251" s="27"/>
      <c r="AGG251" s="27"/>
      <c r="AGH251" s="27"/>
      <c r="AGI251" s="27"/>
      <c r="AGJ251" s="27"/>
      <c r="AGK251" s="27"/>
      <c r="AGL251" s="27"/>
      <c r="AGM251" s="27"/>
      <c r="AGN251" s="27"/>
      <c r="AGO251" s="27"/>
      <c r="AGP251" s="27"/>
      <c r="AGQ251" s="27"/>
      <c r="AGR251" s="27"/>
      <c r="AGS251" s="27"/>
      <c r="AGT251" s="27"/>
      <c r="AGU251" s="27"/>
      <c r="AGV251" s="27"/>
      <c r="AGW251" s="27"/>
      <c r="AGX251" s="27"/>
      <c r="AGY251" s="27"/>
      <c r="AGZ251" s="27"/>
      <c r="AHA251" s="27"/>
      <c r="AHB251" s="27"/>
      <c r="AHC251" s="27"/>
      <c r="AHD251" s="27"/>
      <c r="AHE251" s="27"/>
      <c r="AHF251" s="27"/>
      <c r="AHG251" s="27"/>
      <c r="AHH251" s="27"/>
      <c r="AHI251" s="27"/>
      <c r="AHJ251" s="27"/>
      <c r="AHK251" s="27"/>
      <c r="AHL251" s="27"/>
      <c r="AHM251" s="27"/>
      <c r="AHN251" s="27"/>
      <c r="AHO251" s="27"/>
      <c r="AHP251" s="27"/>
      <c r="AHQ251" s="27"/>
      <c r="AHR251" s="27"/>
      <c r="AHS251" s="27"/>
      <c r="AHT251" s="27"/>
      <c r="AHU251" s="27"/>
      <c r="AHV251" s="27"/>
      <c r="AHW251" s="27"/>
      <c r="AHX251" s="27"/>
      <c r="AHY251" s="27"/>
      <c r="AHZ251" s="27"/>
      <c r="AIA251" s="27"/>
      <c r="AIB251" s="27"/>
      <c r="AIC251" s="27"/>
      <c r="AID251" s="27"/>
      <c r="AIE251" s="27"/>
      <c r="AIF251" s="27"/>
      <c r="AIG251" s="27"/>
      <c r="AIH251" s="27"/>
      <c r="AII251" s="27"/>
      <c r="AIJ251" s="27"/>
      <c r="AIK251" s="27"/>
      <c r="AIL251" s="27"/>
      <c r="AIM251" s="27"/>
      <c r="AIN251" s="27"/>
      <c r="AIO251" s="27"/>
      <c r="AIP251" s="27"/>
      <c r="AIQ251" s="27"/>
      <c r="AIR251" s="27"/>
      <c r="AIS251" s="27"/>
      <c r="AIT251" s="27"/>
      <c r="AIU251" s="27"/>
      <c r="AIV251" s="27"/>
      <c r="AIW251" s="27"/>
      <c r="AIX251" s="27"/>
      <c r="AIY251" s="27"/>
      <c r="AIZ251" s="27"/>
      <c r="AJA251" s="27"/>
      <c r="AJB251" s="27"/>
      <c r="AJC251" s="27"/>
      <c r="AJD251" s="27"/>
      <c r="AJE251" s="27"/>
      <c r="AJF251" s="27"/>
      <c r="AJG251" s="27"/>
      <c r="AJH251" s="27"/>
      <c r="AJI251" s="27"/>
      <c r="AJJ251" s="27"/>
      <c r="AJK251" s="27"/>
      <c r="AJL251" s="27"/>
      <c r="AJM251" s="27"/>
      <c r="AJN251" s="27"/>
      <c r="AJO251" s="27"/>
      <c r="AJP251" s="27"/>
      <c r="AJQ251" s="27"/>
      <c r="AJR251" s="27"/>
      <c r="AJS251" s="27"/>
      <c r="AJT251" s="27"/>
      <c r="AJU251" s="27"/>
      <c r="AJV251" s="27"/>
      <c r="AJW251" s="27"/>
      <c r="AJX251" s="27"/>
      <c r="AJY251" s="27"/>
      <c r="AJZ251" s="27"/>
      <c r="AKA251" s="27"/>
      <c r="AKB251" s="27"/>
      <c r="AKC251" s="27"/>
      <c r="AKD251" s="27"/>
      <c r="AKE251" s="27"/>
      <c r="AKF251" s="27"/>
      <c r="AKG251" s="27"/>
      <c r="AKH251" s="27"/>
      <c r="AKI251" s="27"/>
      <c r="AKJ251" s="27"/>
      <c r="AKK251" s="27"/>
      <c r="AKL251" s="27"/>
      <c r="AKM251" s="27"/>
      <c r="AKN251" s="27"/>
      <c r="AKO251" s="27"/>
      <c r="AKP251" s="27"/>
      <c r="AKQ251" s="27"/>
      <c r="AKR251" s="27"/>
      <c r="AKS251" s="27"/>
      <c r="AKT251" s="27"/>
      <c r="AKU251" s="27"/>
      <c r="AKV251" s="27"/>
      <c r="AKW251" s="27"/>
      <c r="AKX251" s="27"/>
      <c r="AKY251" s="27"/>
      <c r="AKZ251" s="27"/>
      <c r="ALA251" s="27"/>
      <c r="ALB251" s="27"/>
      <c r="ALC251" s="27"/>
      <c r="ALD251" s="27"/>
      <c r="ALE251" s="27"/>
      <c r="ALF251" s="27"/>
      <c r="ALG251" s="27"/>
      <c r="ALH251" s="27"/>
      <c r="ALI251" s="27"/>
      <c r="ALJ251" s="27"/>
      <c r="ALK251" s="27"/>
      <c r="ALL251" s="27"/>
      <c r="ALM251" s="27"/>
      <c r="ALN251" s="27"/>
      <c r="ALO251" s="27"/>
      <c r="ALP251" s="27"/>
      <c r="ALQ251" s="27"/>
      <c r="ALR251" s="27"/>
      <c r="ALS251" s="27"/>
      <c r="ALT251" s="27"/>
      <c r="ALU251" s="27"/>
      <c r="ALV251" s="27"/>
      <c r="ALW251" s="27"/>
      <c r="ALX251" s="27"/>
      <c r="ALY251" s="27"/>
      <c r="ALZ251" s="27"/>
      <c r="AMA251" s="27"/>
      <c r="AMB251" s="27"/>
      <c r="AMC251" s="27"/>
      <c r="AMD251" s="27"/>
      <c r="AME251" s="27"/>
      <c r="AMF251" s="27"/>
    </row>
    <row r="252" spans="1:1022">
      <c r="A252" s="15" t="s">
        <v>104</v>
      </c>
      <c r="B252" s="37" t="s">
        <v>754</v>
      </c>
      <c r="C252" s="37" t="s">
        <v>755</v>
      </c>
      <c r="D252" s="37"/>
      <c r="E252" s="38"/>
      <c r="F252" s="37" t="s">
        <v>614</v>
      </c>
      <c r="G252" s="39" t="s">
        <v>756</v>
      </c>
      <c r="H252" s="39">
        <v>700</v>
      </c>
      <c r="I252" s="37" t="s">
        <v>256</v>
      </c>
      <c r="J252" s="40">
        <f>$J$2*H252</f>
        <v>2135000</v>
      </c>
      <c r="K252" s="52" t="s">
        <v>616</v>
      </c>
      <c r="L252" s="33"/>
      <c r="M252" s="33"/>
      <c r="N252" s="221" t="s">
        <v>617</v>
      </c>
      <c r="O252" s="53"/>
      <c r="P252" s="50"/>
      <c r="Q252" s="27"/>
      <c r="R252" s="50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7"/>
      <c r="IO252" s="27"/>
      <c r="IP252" s="27"/>
      <c r="IQ252" s="27"/>
      <c r="IR252" s="27"/>
      <c r="IS252" s="27"/>
      <c r="IT252" s="27"/>
      <c r="IU252" s="27"/>
      <c r="IV252" s="27"/>
      <c r="IW252" s="27"/>
      <c r="IX252" s="27"/>
      <c r="IY252" s="27"/>
      <c r="IZ252" s="27"/>
      <c r="JA252" s="27"/>
      <c r="JB252" s="27"/>
      <c r="JC252" s="27"/>
      <c r="JD252" s="27"/>
      <c r="JE252" s="27"/>
      <c r="JF252" s="27"/>
      <c r="JG252" s="27"/>
      <c r="JH252" s="27"/>
      <c r="JI252" s="27"/>
      <c r="JJ252" s="27"/>
      <c r="JK252" s="27"/>
      <c r="JL252" s="27"/>
      <c r="JM252" s="27"/>
      <c r="JN252" s="27"/>
      <c r="JO252" s="27"/>
      <c r="JP252" s="27"/>
      <c r="JQ252" s="27"/>
      <c r="JR252" s="27"/>
      <c r="JS252" s="27"/>
      <c r="JT252" s="27"/>
      <c r="JU252" s="27"/>
      <c r="JV252" s="27"/>
      <c r="JW252" s="27"/>
      <c r="JX252" s="27"/>
      <c r="JY252" s="27"/>
      <c r="JZ252" s="27"/>
      <c r="KA252" s="27"/>
      <c r="KB252" s="27"/>
      <c r="KC252" s="27"/>
      <c r="KD252" s="27"/>
      <c r="KE252" s="27"/>
      <c r="KF252" s="27"/>
      <c r="KG252" s="27"/>
      <c r="KH252" s="27"/>
      <c r="KI252" s="27"/>
      <c r="KJ252" s="27"/>
      <c r="KK252" s="27"/>
      <c r="KL252" s="27"/>
      <c r="KM252" s="27"/>
      <c r="KN252" s="27"/>
      <c r="KO252" s="27"/>
      <c r="KP252" s="27"/>
      <c r="KQ252" s="27"/>
      <c r="KR252" s="27"/>
      <c r="KS252" s="27"/>
      <c r="KT252" s="27"/>
      <c r="KU252" s="27"/>
      <c r="KV252" s="27"/>
      <c r="KW252" s="27"/>
      <c r="KX252" s="27"/>
      <c r="KY252" s="27"/>
      <c r="KZ252" s="27"/>
      <c r="LA252" s="27"/>
      <c r="LB252" s="27"/>
      <c r="LC252" s="27"/>
      <c r="LD252" s="27"/>
      <c r="LE252" s="27"/>
      <c r="LF252" s="27"/>
      <c r="LG252" s="27"/>
      <c r="LH252" s="27"/>
      <c r="LI252" s="27"/>
      <c r="LJ252" s="27"/>
      <c r="LK252" s="27"/>
      <c r="LL252" s="27"/>
      <c r="LM252" s="27"/>
      <c r="LN252" s="27"/>
      <c r="LO252" s="27"/>
      <c r="LP252" s="27"/>
      <c r="LQ252" s="27"/>
      <c r="LR252" s="27"/>
      <c r="LS252" s="27"/>
      <c r="LT252" s="27"/>
      <c r="LU252" s="27"/>
      <c r="LV252" s="27"/>
      <c r="LW252" s="27"/>
      <c r="LX252" s="27"/>
      <c r="LY252" s="27"/>
      <c r="LZ252" s="27"/>
      <c r="MA252" s="27"/>
      <c r="MB252" s="27"/>
      <c r="MC252" s="27"/>
      <c r="MD252" s="27"/>
      <c r="ME252" s="27"/>
      <c r="MF252" s="27"/>
      <c r="MG252" s="27"/>
      <c r="MH252" s="27"/>
      <c r="MI252" s="27"/>
      <c r="MJ252" s="27"/>
      <c r="MK252" s="27"/>
      <c r="ML252" s="27"/>
      <c r="MM252" s="27"/>
      <c r="MN252" s="27"/>
      <c r="MO252" s="27"/>
      <c r="MP252" s="27"/>
      <c r="MQ252" s="27"/>
      <c r="MR252" s="27"/>
      <c r="MS252" s="27"/>
      <c r="MT252" s="27"/>
      <c r="MU252" s="27"/>
      <c r="MV252" s="27"/>
      <c r="MW252" s="27"/>
      <c r="MX252" s="27"/>
      <c r="MY252" s="27"/>
      <c r="MZ252" s="27"/>
      <c r="NA252" s="27"/>
      <c r="NB252" s="27"/>
      <c r="NC252" s="27"/>
      <c r="ND252" s="27"/>
      <c r="NE252" s="27"/>
      <c r="NF252" s="27"/>
      <c r="NG252" s="27"/>
      <c r="NH252" s="27"/>
      <c r="NI252" s="27"/>
      <c r="NJ252" s="27"/>
      <c r="NK252" s="27"/>
      <c r="NL252" s="27"/>
      <c r="NM252" s="27"/>
      <c r="NN252" s="27"/>
      <c r="NO252" s="27"/>
      <c r="NP252" s="27"/>
      <c r="NQ252" s="27"/>
      <c r="NR252" s="27"/>
      <c r="NS252" s="27"/>
      <c r="NT252" s="27"/>
      <c r="NU252" s="27"/>
      <c r="NV252" s="27"/>
      <c r="NW252" s="27"/>
      <c r="NX252" s="27"/>
      <c r="NY252" s="27"/>
      <c r="NZ252" s="27"/>
      <c r="OA252" s="27"/>
      <c r="OB252" s="27"/>
      <c r="OC252" s="27"/>
      <c r="OD252" s="27"/>
      <c r="OE252" s="27"/>
      <c r="OF252" s="27"/>
      <c r="OG252" s="27"/>
      <c r="OH252" s="27"/>
      <c r="OI252" s="27"/>
      <c r="OJ252" s="27"/>
      <c r="OK252" s="27"/>
      <c r="OL252" s="27"/>
      <c r="OM252" s="27"/>
      <c r="ON252" s="27"/>
      <c r="OO252" s="27"/>
      <c r="OP252" s="27"/>
      <c r="OQ252" s="27"/>
      <c r="OR252" s="27"/>
      <c r="OS252" s="27"/>
      <c r="OT252" s="27"/>
      <c r="OU252" s="27"/>
      <c r="OV252" s="27"/>
      <c r="OW252" s="27"/>
      <c r="OX252" s="27"/>
      <c r="OY252" s="27"/>
      <c r="OZ252" s="27"/>
      <c r="PA252" s="27"/>
      <c r="PB252" s="27"/>
      <c r="PC252" s="27"/>
      <c r="PD252" s="27"/>
      <c r="PE252" s="27"/>
      <c r="PF252" s="27"/>
      <c r="PG252" s="27"/>
      <c r="PH252" s="27"/>
      <c r="PI252" s="27"/>
      <c r="PJ252" s="27"/>
      <c r="PK252" s="27"/>
      <c r="PL252" s="27"/>
      <c r="PM252" s="27"/>
      <c r="PN252" s="27"/>
      <c r="PO252" s="27"/>
      <c r="PP252" s="27"/>
      <c r="PQ252" s="27"/>
      <c r="PR252" s="27"/>
      <c r="PS252" s="27"/>
      <c r="PT252" s="27"/>
      <c r="PU252" s="27"/>
      <c r="PV252" s="27"/>
      <c r="PW252" s="27"/>
      <c r="PX252" s="27"/>
      <c r="PY252" s="27"/>
      <c r="PZ252" s="27"/>
      <c r="QA252" s="27"/>
      <c r="QB252" s="27"/>
      <c r="QC252" s="27"/>
      <c r="QD252" s="27"/>
      <c r="QE252" s="27"/>
      <c r="QF252" s="27"/>
      <c r="QG252" s="27"/>
      <c r="QH252" s="27"/>
      <c r="QI252" s="27"/>
      <c r="QJ252" s="27"/>
      <c r="QK252" s="27"/>
      <c r="QL252" s="27"/>
      <c r="QM252" s="27"/>
      <c r="QN252" s="27"/>
      <c r="QO252" s="27"/>
      <c r="QP252" s="27"/>
      <c r="QQ252" s="27"/>
      <c r="QR252" s="27"/>
      <c r="QS252" s="27"/>
      <c r="QT252" s="27"/>
      <c r="QU252" s="27"/>
      <c r="QV252" s="27"/>
      <c r="QW252" s="27"/>
      <c r="QX252" s="27"/>
      <c r="QY252" s="27"/>
      <c r="QZ252" s="27"/>
      <c r="RA252" s="27"/>
      <c r="RB252" s="27"/>
      <c r="RC252" s="27"/>
      <c r="RD252" s="27"/>
      <c r="RE252" s="27"/>
      <c r="RF252" s="27"/>
      <c r="RG252" s="27"/>
      <c r="RH252" s="27"/>
      <c r="RI252" s="27"/>
      <c r="RJ252" s="27"/>
      <c r="RK252" s="27"/>
      <c r="RL252" s="27"/>
      <c r="RM252" s="27"/>
      <c r="RN252" s="27"/>
      <c r="RO252" s="27"/>
      <c r="RP252" s="27"/>
      <c r="RQ252" s="27"/>
      <c r="RR252" s="27"/>
      <c r="RS252" s="27"/>
      <c r="RT252" s="27"/>
      <c r="RU252" s="27"/>
      <c r="RV252" s="27"/>
      <c r="RW252" s="27"/>
      <c r="RX252" s="27"/>
      <c r="RY252" s="27"/>
      <c r="RZ252" s="27"/>
      <c r="SA252" s="27"/>
      <c r="SB252" s="27"/>
      <c r="SC252" s="27"/>
      <c r="SD252" s="27"/>
      <c r="SE252" s="27"/>
      <c r="SF252" s="27"/>
      <c r="SG252" s="27"/>
      <c r="SH252" s="27"/>
      <c r="SI252" s="27"/>
      <c r="SJ252" s="27"/>
      <c r="SK252" s="27"/>
      <c r="SL252" s="27"/>
      <c r="SM252" s="27"/>
      <c r="SN252" s="27"/>
      <c r="SO252" s="27"/>
      <c r="SP252" s="27"/>
      <c r="SQ252" s="27"/>
      <c r="SR252" s="27"/>
      <c r="SS252" s="27"/>
      <c r="ST252" s="27"/>
      <c r="SU252" s="27"/>
      <c r="SV252" s="27"/>
      <c r="SW252" s="27"/>
      <c r="SX252" s="27"/>
      <c r="SY252" s="27"/>
      <c r="SZ252" s="27"/>
      <c r="TA252" s="27"/>
      <c r="TB252" s="27"/>
      <c r="TC252" s="27"/>
      <c r="TD252" s="27"/>
      <c r="TE252" s="27"/>
      <c r="TF252" s="27"/>
      <c r="TG252" s="27"/>
      <c r="TH252" s="27"/>
      <c r="TI252" s="27"/>
      <c r="TJ252" s="27"/>
      <c r="TK252" s="27"/>
      <c r="TL252" s="27"/>
      <c r="TM252" s="27"/>
      <c r="TN252" s="27"/>
      <c r="TO252" s="27"/>
      <c r="TP252" s="27"/>
      <c r="TQ252" s="27"/>
      <c r="TR252" s="27"/>
      <c r="TS252" s="27"/>
      <c r="TT252" s="27"/>
      <c r="TU252" s="27"/>
      <c r="TV252" s="27"/>
      <c r="TW252" s="27"/>
      <c r="TX252" s="27"/>
      <c r="TY252" s="27"/>
      <c r="TZ252" s="27"/>
      <c r="UA252" s="27"/>
      <c r="UB252" s="27"/>
      <c r="UC252" s="27"/>
      <c r="UD252" s="27"/>
      <c r="UE252" s="27"/>
      <c r="UF252" s="27"/>
      <c r="UG252" s="27"/>
      <c r="UH252" s="27"/>
      <c r="UI252" s="27"/>
      <c r="UJ252" s="27"/>
      <c r="UK252" s="27"/>
      <c r="UL252" s="27"/>
      <c r="UM252" s="27"/>
      <c r="UN252" s="27"/>
      <c r="UO252" s="27"/>
      <c r="UP252" s="27"/>
      <c r="UQ252" s="27"/>
      <c r="UR252" s="27"/>
      <c r="US252" s="27"/>
      <c r="UT252" s="27"/>
      <c r="UU252" s="27"/>
      <c r="UV252" s="27"/>
      <c r="UW252" s="27"/>
      <c r="UX252" s="27"/>
      <c r="UY252" s="27"/>
      <c r="UZ252" s="27"/>
      <c r="VA252" s="27"/>
      <c r="VB252" s="27"/>
      <c r="VC252" s="27"/>
      <c r="VD252" s="27"/>
      <c r="VE252" s="27"/>
      <c r="VF252" s="27"/>
      <c r="VG252" s="27"/>
      <c r="VH252" s="27"/>
      <c r="VI252" s="27"/>
      <c r="VJ252" s="27"/>
      <c r="VK252" s="27"/>
      <c r="VL252" s="27"/>
      <c r="VM252" s="27"/>
      <c r="VN252" s="27"/>
      <c r="VO252" s="27"/>
      <c r="VP252" s="27"/>
      <c r="VQ252" s="27"/>
      <c r="VR252" s="27"/>
      <c r="VS252" s="27"/>
      <c r="VT252" s="27"/>
      <c r="VU252" s="27"/>
      <c r="VV252" s="27"/>
      <c r="VW252" s="27"/>
      <c r="VX252" s="27"/>
      <c r="VY252" s="27"/>
      <c r="VZ252" s="27"/>
      <c r="WA252" s="27"/>
      <c r="WB252" s="27"/>
      <c r="WC252" s="27"/>
      <c r="WD252" s="27"/>
      <c r="WE252" s="27"/>
      <c r="WF252" s="27"/>
      <c r="WG252" s="27"/>
      <c r="WH252" s="27"/>
      <c r="WI252" s="27"/>
      <c r="WJ252" s="27"/>
      <c r="WK252" s="27"/>
      <c r="WL252" s="27"/>
      <c r="WM252" s="27"/>
      <c r="WN252" s="27"/>
      <c r="WO252" s="27"/>
      <c r="WP252" s="27"/>
      <c r="WQ252" s="27"/>
      <c r="WR252" s="27"/>
      <c r="WS252" s="27"/>
      <c r="WT252" s="27"/>
      <c r="WU252" s="27"/>
      <c r="WV252" s="27"/>
      <c r="WW252" s="27"/>
      <c r="WX252" s="27"/>
      <c r="WY252" s="27"/>
      <c r="WZ252" s="27"/>
      <c r="XA252" s="27"/>
      <c r="XB252" s="27"/>
      <c r="XC252" s="27"/>
      <c r="XD252" s="27"/>
      <c r="XE252" s="27"/>
      <c r="XF252" s="27"/>
      <c r="XG252" s="27"/>
      <c r="XH252" s="27"/>
      <c r="XI252" s="27"/>
      <c r="XJ252" s="27"/>
      <c r="XK252" s="27"/>
      <c r="XL252" s="27"/>
      <c r="XM252" s="27"/>
      <c r="XN252" s="27"/>
      <c r="XO252" s="27"/>
      <c r="XP252" s="27"/>
      <c r="XQ252" s="27"/>
      <c r="XR252" s="27"/>
      <c r="XS252" s="27"/>
      <c r="XT252" s="27"/>
      <c r="XU252" s="27"/>
      <c r="XV252" s="27"/>
      <c r="XW252" s="27"/>
      <c r="XX252" s="27"/>
      <c r="XY252" s="27"/>
      <c r="XZ252" s="27"/>
      <c r="YA252" s="27"/>
      <c r="YB252" s="27"/>
      <c r="YC252" s="27"/>
      <c r="YD252" s="27"/>
      <c r="YE252" s="27"/>
      <c r="YF252" s="27"/>
      <c r="YG252" s="27"/>
      <c r="YH252" s="27"/>
      <c r="YI252" s="27"/>
      <c r="YJ252" s="27"/>
      <c r="YK252" s="27"/>
      <c r="YL252" s="27"/>
      <c r="YM252" s="27"/>
      <c r="YN252" s="27"/>
      <c r="YO252" s="27"/>
      <c r="YP252" s="27"/>
      <c r="YQ252" s="27"/>
      <c r="YR252" s="27"/>
      <c r="YS252" s="27"/>
      <c r="YT252" s="27"/>
      <c r="YU252" s="27"/>
      <c r="YV252" s="27"/>
      <c r="YW252" s="27"/>
      <c r="YX252" s="27"/>
      <c r="YY252" s="27"/>
      <c r="YZ252" s="27"/>
      <c r="ZA252" s="27"/>
      <c r="ZB252" s="27"/>
      <c r="ZC252" s="27"/>
      <c r="ZD252" s="27"/>
      <c r="ZE252" s="27"/>
      <c r="ZF252" s="27"/>
      <c r="ZG252" s="27"/>
      <c r="ZH252" s="27"/>
      <c r="ZI252" s="27"/>
      <c r="ZJ252" s="27"/>
      <c r="ZK252" s="27"/>
      <c r="ZL252" s="27"/>
      <c r="ZM252" s="27"/>
      <c r="ZN252" s="27"/>
      <c r="ZO252" s="27"/>
      <c r="ZP252" s="27"/>
      <c r="ZQ252" s="27"/>
      <c r="ZR252" s="27"/>
      <c r="ZS252" s="27"/>
      <c r="ZT252" s="27"/>
      <c r="ZU252" s="27"/>
      <c r="ZV252" s="27"/>
      <c r="ZW252" s="27"/>
      <c r="ZX252" s="27"/>
      <c r="ZY252" s="27"/>
      <c r="ZZ252" s="27"/>
      <c r="AAA252" s="27"/>
      <c r="AAB252" s="27"/>
      <c r="AAC252" s="27"/>
      <c r="AAD252" s="27"/>
      <c r="AAE252" s="27"/>
      <c r="AAF252" s="27"/>
      <c r="AAG252" s="27"/>
      <c r="AAH252" s="27"/>
      <c r="AAI252" s="27"/>
      <c r="AAJ252" s="27"/>
      <c r="AAK252" s="27"/>
      <c r="AAL252" s="27"/>
      <c r="AAM252" s="27"/>
      <c r="AAN252" s="27"/>
      <c r="AAO252" s="27"/>
      <c r="AAP252" s="27"/>
      <c r="AAQ252" s="27"/>
      <c r="AAR252" s="27"/>
      <c r="AAS252" s="27"/>
      <c r="AAT252" s="27"/>
      <c r="AAU252" s="27"/>
      <c r="AAV252" s="27"/>
      <c r="AAW252" s="27"/>
      <c r="AAX252" s="27"/>
      <c r="AAY252" s="27"/>
      <c r="AAZ252" s="27"/>
      <c r="ABA252" s="27"/>
      <c r="ABB252" s="27"/>
      <c r="ABC252" s="27"/>
      <c r="ABD252" s="27"/>
      <c r="ABE252" s="27"/>
      <c r="ABF252" s="27"/>
      <c r="ABG252" s="27"/>
      <c r="ABH252" s="27"/>
      <c r="ABI252" s="27"/>
      <c r="ABJ252" s="27"/>
      <c r="ABK252" s="27"/>
      <c r="ABL252" s="27"/>
      <c r="ABM252" s="27"/>
      <c r="ABN252" s="27"/>
      <c r="ABO252" s="27"/>
      <c r="ABP252" s="27"/>
      <c r="ABQ252" s="27"/>
      <c r="ABR252" s="27"/>
      <c r="ABS252" s="27"/>
      <c r="ABT252" s="27"/>
      <c r="ABU252" s="27"/>
      <c r="ABV252" s="27"/>
      <c r="ABW252" s="27"/>
      <c r="ABX252" s="27"/>
      <c r="ABY252" s="27"/>
      <c r="ABZ252" s="27"/>
      <c r="ACA252" s="27"/>
      <c r="ACB252" s="27"/>
      <c r="ACC252" s="27"/>
      <c r="ACD252" s="27"/>
      <c r="ACE252" s="27"/>
      <c r="ACF252" s="27"/>
      <c r="ACG252" s="27"/>
      <c r="ACH252" s="27"/>
      <c r="ACI252" s="27"/>
      <c r="ACJ252" s="27"/>
      <c r="ACK252" s="27"/>
      <c r="ACL252" s="27"/>
      <c r="ACM252" s="27"/>
      <c r="ACN252" s="27"/>
      <c r="ACO252" s="27"/>
      <c r="ACP252" s="27"/>
      <c r="ACQ252" s="27"/>
      <c r="ACR252" s="27"/>
      <c r="ACS252" s="27"/>
      <c r="ACT252" s="27"/>
      <c r="ACU252" s="27"/>
      <c r="ACV252" s="27"/>
      <c r="ACW252" s="27"/>
      <c r="ACX252" s="27"/>
      <c r="ACY252" s="27"/>
      <c r="ACZ252" s="27"/>
      <c r="ADA252" s="27"/>
      <c r="ADB252" s="27"/>
      <c r="ADC252" s="27"/>
      <c r="ADD252" s="27"/>
      <c r="ADE252" s="27"/>
      <c r="ADF252" s="27"/>
      <c r="ADG252" s="27"/>
      <c r="ADH252" s="27"/>
      <c r="ADI252" s="27"/>
      <c r="ADJ252" s="27"/>
      <c r="ADK252" s="27"/>
      <c r="ADL252" s="27"/>
      <c r="ADM252" s="27"/>
      <c r="ADN252" s="27"/>
      <c r="ADO252" s="27"/>
      <c r="ADP252" s="27"/>
      <c r="ADQ252" s="27"/>
      <c r="ADR252" s="27"/>
      <c r="ADS252" s="27"/>
      <c r="ADT252" s="27"/>
      <c r="ADU252" s="27"/>
      <c r="ADV252" s="27"/>
      <c r="ADW252" s="27"/>
      <c r="ADX252" s="27"/>
      <c r="ADY252" s="27"/>
      <c r="ADZ252" s="27"/>
      <c r="AEA252" s="27"/>
      <c r="AEB252" s="27"/>
      <c r="AEC252" s="27"/>
      <c r="AED252" s="27"/>
      <c r="AEE252" s="27"/>
      <c r="AEF252" s="27"/>
      <c r="AEG252" s="27"/>
      <c r="AEH252" s="27"/>
      <c r="AEI252" s="27"/>
      <c r="AEJ252" s="27"/>
      <c r="AEK252" s="27"/>
      <c r="AEL252" s="27"/>
      <c r="AEM252" s="27"/>
      <c r="AEN252" s="27"/>
      <c r="AEO252" s="27"/>
      <c r="AEP252" s="27"/>
      <c r="AEQ252" s="27"/>
      <c r="AER252" s="27"/>
      <c r="AES252" s="27"/>
      <c r="AET252" s="27"/>
      <c r="AEU252" s="27"/>
      <c r="AEV252" s="27"/>
      <c r="AEW252" s="27"/>
      <c r="AEX252" s="27"/>
      <c r="AEY252" s="27"/>
      <c r="AEZ252" s="27"/>
      <c r="AFA252" s="27"/>
      <c r="AFB252" s="27"/>
      <c r="AFC252" s="27"/>
      <c r="AFD252" s="27"/>
      <c r="AFE252" s="27"/>
      <c r="AFF252" s="27"/>
      <c r="AFG252" s="27"/>
      <c r="AFH252" s="27"/>
      <c r="AFI252" s="27"/>
      <c r="AFJ252" s="27"/>
      <c r="AFK252" s="27"/>
      <c r="AFL252" s="27"/>
      <c r="AFM252" s="27"/>
      <c r="AFN252" s="27"/>
      <c r="AFO252" s="27"/>
      <c r="AFP252" s="27"/>
      <c r="AFQ252" s="27"/>
      <c r="AFR252" s="27"/>
      <c r="AFS252" s="27"/>
      <c r="AFT252" s="27"/>
      <c r="AFU252" s="27"/>
      <c r="AFV252" s="27"/>
      <c r="AFW252" s="27"/>
      <c r="AFX252" s="27"/>
      <c r="AFY252" s="27"/>
      <c r="AFZ252" s="27"/>
      <c r="AGA252" s="27"/>
      <c r="AGB252" s="27"/>
      <c r="AGC252" s="27"/>
      <c r="AGD252" s="27"/>
      <c r="AGE252" s="27"/>
      <c r="AGF252" s="27"/>
      <c r="AGG252" s="27"/>
      <c r="AGH252" s="27"/>
      <c r="AGI252" s="27"/>
      <c r="AGJ252" s="27"/>
      <c r="AGK252" s="27"/>
      <c r="AGL252" s="27"/>
      <c r="AGM252" s="27"/>
      <c r="AGN252" s="27"/>
      <c r="AGO252" s="27"/>
      <c r="AGP252" s="27"/>
      <c r="AGQ252" s="27"/>
      <c r="AGR252" s="27"/>
      <c r="AGS252" s="27"/>
      <c r="AGT252" s="27"/>
      <c r="AGU252" s="27"/>
      <c r="AGV252" s="27"/>
      <c r="AGW252" s="27"/>
      <c r="AGX252" s="27"/>
      <c r="AGY252" s="27"/>
      <c r="AGZ252" s="27"/>
      <c r="AHA252" s="27"/>
      <c r="AHB252" s="27"/>
      <c r="AHC252" s="27"/>
      <c r="AHD252" s="27"/>
      <c r="AHE252" s="27"/>
      <c r="AHF252" s="27"/>
      <c r="AHG252" s="27"/>
      <c r="AHH252" s="27"/>
      <c r="AHI252" s="27"/>
      <c r="AHJ252" s="27"/>
      <c r="AHK252" s="27"/>
      <c r="AHL252" s="27"/>
      <c r="AHM252" s="27"/>
      <c r="AHN252" s="27"/>
      <c r="AHO252" s="27"/>
      <c r="AHP252" s="27"/>
      <c r="AHQ252" s="27"/>
      <c r="AHR252" s="27"/>
      <c r="AHS252" s="27"/>
      <c r="AHT252" s="27"/>
      <c r="AHU252" s="27"/>
      <c r="AHV252" s="27"/>
      <c r="AHW252" s="27"/>
      <c r="AHX252" s="27"/>
      <c r="AHY252" s="27"/>
      <c r="AHZ252" s="27"/>
      <c r="AIA252" s="27"/>
      <c r="AIB252" s="27"/>
      <c r="AIC252" s="27"/>
      <c r="AID252" s="27"/>
      <c r="AIE252" s="27"/>
      <c r="AIF252" s="27"/>
      <c r="AIG252" s="27"/>
      <c r="AIH252" s="27"/>
      <c r="AII252" s="27"/>
      <c r="AIJ252" s="27"/>
      <c r="AIK252" s="27"/>
      <c r="AIL252" s="27"/>
      <c r="AIM252" s="27"/>
      <c r="AIN252" s="27"/>
      <c r="AIO252" s="27"/>
      <c r="AIP252" s="27"/>
      <c r="AIQ252" s="27"/>
      <c r="AIR252" s="27"/>
      <c r="AIS252" s="27"/>
      <c r="AIT252" s="27"/>
      <c r="AIU252" s="27"/>
      <c r="AIV252" s="27"/>
      <c r="AIW252" s="27"/>
      <c r="AIX252" s="27"/>
      <c r="AIY252" s="27"/>
      <c r="AIZ252" s="27"/>
      <c r="AJA252" s="27"/>
      <c r="AJB252" s="27"/>
      <c r="AJC252" s="27"/>
      <c r="AJD252" s="27"/>
      <c r="AJE252" s="27"/>
      <c r="AJF252" s="27"/>
      <c r="AJG252" s="27"/>
      <c r="AJH252" s="27"/>
      <c r="AJI252" s="27"/>
      <c r="AJJ252" s="27"/>
      <c r="AJK252" s="27"/>
      <c r="AJL252" s="27"/>
      <c r="AJM252" s="27"/>
      <c r="AJN252" s="27"/>
      <c r="AJO252" s="27"/>
      <c r="AJP252" s="27"/>
      <c r="AJQ252" s="27"/>
      <c r="AJR252" s="27"/>
      <c r="AJS252" s="27"/>
      <c r="AJT252" s="27"/>
      <c r="AJU252" s="27"/>
      <c r="AJV252" s="27"/>
      <c r="AJW252" s="27"/>
      <c r="AJX252" s="27"/>
      <c r="AJY252" s="27"/>
      <c r="AJZ252" s="27"/>
      <c r="AKA252" s="27"/>
      <c r="AKB252" s="27"/>
      <c r="AKC252" s="27"/>
      <c r="AKD252" s="27"/>
      <c r="AKE252" s="27"/>
      <c r="AKF252" s="27"/>
      <c r="AKG252" s="27"/>
      <c r="AKH252" s="27"/>
      <c r="AKI252" s="27"/>
      <c r="AKJ252" s="27"/>
      <c r="AKK252" s="27"/>
      <c r="AKL252" s="27"/>
      <c r="AKM252" s="27"/>
      <c r="AKN252" s="27"/>
      <c r="AKO252" s="27"/>
      <c r="AKP252" s="27"/>
      <c r="AKQ252" s="27"/>
      <c r="AKR252" s="27"/>
      <c r="AKS252" s="27"/>
      <c r="AKT252" s="27"/>
      <c r="AKU252" s="27"/>
      <c r="AKV252" s="27"/>
      <c r="AKW252" s="27"/>
      <c r="AKX252" s="27"/>
      <c r="AKY252" s="27"/>
      <c r="AKZ252" s="27"/>
      <c r="ALA252" s="27"/>
      <c r="ALB252" s="27"/>
      <c r="ALC252" s="27"/>
      <c r="ALD252" s="27"/>
      <c r="ALE252" s="27"/>
      <c r="ALF252" s="27"/>
      <c r="ALG252" s="27"/>
      <c r="ALH252" s="27"/>
      <c r="ALI252" s="27"/>
      <c r="ALJ252" s="27"/>
      <c r="ALK252" s="27"/>
      <c r="ALL252" s="27"/>
      <c r="ALM252" s="27"/>
      <c r="ALN252" s="27"/>
      <c r="ALO252" s="27"/>
      <c r="ALP252" s="27"/>
      <c r="ALQ252" s="27"/>
      <c r="ALR252" s="27"/>
      <c r="ALS252" s="27"/>
      <c r="ALT252" s="27"/>
      <c r="ALU252" s="27"/>
      <c r="ALV252" s="27"/>
      <c r="ALW252" s="27"/>
      <c r="ALX252" s="27"/>
      <c r="ALY252" s="27"/>
      <c r="ALZ252" s="27"/>
      <c r="AMA252" s="27"/>
      <c r="AMB252" s="27"/>
      <c r="AMC252" s="27"/>
      <c r="AMD252" s="27"/>
      <c r="AME252" s="27"/>
      <c r="AMF252" s="27"/>
      <c r="AMH252" s="104"/>
    </row>
    <row r="253" spans="1:1022">
      <c r="A253" s="15" t="s">
        <v>104</v>
      </c>
      <c r="B253" s="37" t="s">
        <v>757</v>
      </c>
      <c r="C253" s="37" t="s">
        <v>758</v>
      </c>
      <c r="D253" s="37"/>
      <c r="E253" s="38"/>
      <c r="F253" s="37" t="s">
        <v>614</v>
      </c>
      <c r="G253" s="39" t="s">
        <v>759</v>
      </c>
      <c r="H253" s="39">
        <v>600</v>
      </c>
      <c r="I253" s="37" t="s">
        <v>256</v>
      </c>
      <c r="J253" s="40">
        <f>$J$2*H253</f>
        <v>1830000</v>
      </c>
      <c r="K253" s="52" t="s">
        <v>616</v>
      </c>
      <c r="L253" s="33"/>
      <c r="M253" s="33"/>
      <c r="N253" s="221" t="s">
        <v>617</v>
      </c>
      <c r="O253" s="42"/>
      <c r="P253" s="50"/>
      <c r="Q253" s="27"/>
      <c r="R253" s="78"/>
      <c r="S253" s="26"/>
      <c r="T253" s="26"/>
      <c r="U253" s="26"/>
      <c r="V253" s="26"/>
      <c r="AMH253" s="104"/>
    </row>
    <row r="254" spans="1:1022">
      <c r="A254" s="15" t="s">
        <v>104</v>
      </c>
      <c r="B254" s="37" t="s">
        <v>760</v>
      </c>
      <c r="C254" s="37" t="s">
        <v>761</v>
      </c>
      <c r="D254" s="37"/>
      <c r="E254" s="38"/>
      <c r="F254" s="37" t="s">
        <v>614</v>
      </c>
      <c r="G254" s="39" t="s">
        <v>762</v>
      </c>
      <c r="H254" s="39">
        <v>1</v>
      </c>
      <c r="I254" s="37" t="s">
        <v>23</v>
      </c>
      <c r="J254" s="40">
        <f>$J$2*H254</f>
        <v>3050</v>
      </c>
      <c r="K254" s="52" t="s">
        <v>616</v>
      </c>
      <c r="L254" s="33"/>
      <c r="M254" s="33"/>
      <c r="N254" s="221" t="s">
        <v>617</v>
      </c>
      <c r="O254" s="87"/>
      <c r="P254" s="50"/>
      <c r="Q254" s="88"/>
      <c r="R254" s="51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  <c r="HW254" s="27"/>
      <c r="HX254" s="27"/>
      <c r="HY254" s="27"/>
      <c r="HZ254" s="27"/>
      <c r="IA254" s="27"/>
      <c r="IB254" s="27"/>
      <c r="IC254" s="27"/>
      <c r="ID254" s="27"/>
      <c r="IE254" s="27"/>
      <c r="IF254" s="27"/>
      <c r="IG254" s="27"/>
      <c r="IH254" s="27"/>
      <c r="II254" s="27"/>
      <c r="IJ254" s="27"/>
      <c r="IK254" s="27"/>
      <c r="IL254" s="27"/>
      <c r="IM254" s="27"/>
      <c r="IN254" s="27"/>
      <c r="IO254" s="27"/>
      <c r="IP254" s="27"/>
      <c r="IQ254" s="27"/>
      <c r="IR254" s="27"/>
      <c r="IS254" s="27"/>
      <c r="IT254" s="27"/>
      <c r="IU254" s="27"/>
      <c r="IV254" s="27"/>
      <c r="IW254" s="27"/>
      <c r="IX254" s="27"/>
      <c r="IY254" s="27"/>
      <c r="IZ254" s="27"/>
      <c r="JA254" s="27"/>
      <c r="JB254" s="27"/>
      <c r="JC254" s="27"/>
      <c r="JD254" s="27"/>
      <c r="JE254" s="27"/>
      <c r="JF254" s="27"/>
      <c r="JG254" s="27"/>
      <c r="JH254" s="27"/>
      <c r="JI254" s="27"/>
      <c r="JJ254" s="27"/>
      <c r="JK254" s="27"/>
      <c r="JL254" s="27"/>
      <c r="JM254" s="27"/>
      <c r="JN254" s="27"/>
      <c r="JO254" s="27"/>
      <c r="JP254" s="27"/>
      <c r="JQ254" s="27"/>
      <c r="JR254" s="27"/>
      <c r="JS254" s="27"/>
      <c r="JT254" s="27"/>
      <c r="JU254" s="27"/>
      <c r="JV254" s="27"/>
      <c r="JW254" s="27"/>
      <c r="JX254" s="27"/>
      <c r="JY254" s="27"/>
      <c r="JZ254" s="27"/>
      <c r="KA254" s="27"/>
      <c r="KB254" s="27"/>
      <c r="KC254" s="27"/>
      <c r="KD254" s="27"/>
      <c r="KE254" s="27"/>
      <c r="KF254" s="27"/>
      <c r="KG254" s="27"/>
      <c r="KH254" s="27"/>
      <c r="KI254" s="27"/>
      <c r="KJ254" s="27"/>
      <c r="KK254" s="27"/>
      <c r="KL254" s="27"/>
      <c r="KM254" s="27"/>
      <c r="KN254" s="27"/>
      <c r="KO254" s="27"/>
      <c r="KP254" s="27"/>
      <c r="KQ254" s="27"/>
      <c r="KR254" s="27"/>
      <c r="KS254" s="27"/>
      <c r="KT254" s="27"/>
      <c r="KU254" s="27"/>
      <c r="KV254" s="27"/>
      <c r="KW254" s="27"/>
      <c r="KX254" s="27"/>
      <c r="KY254" s="27"/>
      <c r="KZ254" s="27"/>
      <c r="LA254" s="27"/>
      <c r="LB254" s="27"/>
      <c r="LC254" s="27"/>
      <c r="LD254" s="27"/>
      <c r="LE254" s="27"/>
      <c r="LF254" s="27"/>
      <c r="LG254" s="27"/>
      <c r="LH254" s="27"/>
      <c r="LI254" s="27"/>
      <c r="LJ254" s="27"/>
      <c r="LK254" s="27"/>
      <c r="LL254" s="27"/>
      <c r="LM254" s="27"/>
      <c r="LN254" s="27"/>
      <c r="LO254" s="27"/>
      <c r="LP254" s="27"/>
      <c r="LQ254" s="27"/>
      <c r="LR254" s="27"/>
      <c r="LS254" s="27"/>
      <c r="LT254" s="27"/>
      <c r="LU254" s="27"/>
      <c r="LV254" s="27"/>
      <c r="LW254" s="27"/>
      <c r="LX254" s="27"/>
      <c r="LY254" s="27"/>
      <c r="LZ254" s="27"/>
      <c r="MA254" s="27"/>
      <c r="MB254" s="27"/>
      <c r="MC254" s="27"/>
      <c r="MD254" s="27"/>
      <c r="ME254" s="27"/>
      <c r="MF254" s="27"/>
      <c r="MG254" s="27"/>
      <c r="MH254" s="27"/>
      <c r="MI254" s="27"/>
      <c r="MJ254" s="27"/>
      <c r="MK254" s="27"/>
      <c r="ML254" s="27"/>
      <c r="MM254" s="27"/>
      <c r="MN254" s="27"/>
      <c r="MO254" s="27"/>
      <c r="MP254" s="27"/>
      <c r="MQ254" s="27"/>
      <c r="MR254" s="27"/>
      <c r="MS254" s="27"/>
      <c r="MT254" s="27"/>
      <c r="MU254" s="27"/>
      <c r="MV254" s="27"/>
      <c r="MW254" s="27"/>
      <c r="MX254" s="27"/>
      <c r="MY254" s="27"/>
      <c r="MZ254" s="27"/>
      <c r="NA254" s="27"/>
      <c r="NB254" s="27"/>
      <c r="NC254" s="27"/>
      <c r="ND254" s="27"/>
      <c r="NE254" s="27"/>
      <c r="NF254" s="27"/>
      <c r="NG254" s="27"/>
      <c r="NH254" s="27"/>
      <c r="NI254" s="27"/>
      <c r="NJ254" s="27"/>
      <c r="NK254" s="27"/>
      <c r="NL254" s="27"/>
      <c r="NM254" s="27"/>
      <c r="NN254" s="27"/>
      <c r="NO254" s="27"/>
      <c r="NP254" s="27"/>
      <c r="NQ254" s="27"/>
      <c r="NR254" s="27"/>
      <c r="NS254" s="27"/>
      <c r="NT254" s="27"/>
      <c r="NU254" s="27"/>
      <c r="NV254" s="27"/>
      <c r="NW254" s="27"/>
      <c r="NX254" s="27"/>
      <c r="NY254" s="27"/>
      <c r="NZ254" s="27"/>
      <c r="OA254" s="27"/>
      <c r="OB254" s="27"/>
      <c r="OC254" s="27"/>
      <c r="OD254" s="27"/>
      <c r="OE254" s="27"/>
      <c r="OF254" s="27"/>
      <c r="OG254" s="27"/>
      <c r="OH254" s="27"/>
      <c r="OI254" s="27"/>
      <c r="OJ254" s="27"/>
      <c r="OK254" s="27"/>
      <c r="OL254" s="27"/>
      <c r="OM254" s="27"/>
      <c r="ON254" s="27"/>
      <c r="OO254" s="27"/>
      <c r="OP254" s="27"/>
      <c r="OQ254" s="27"/>
      <c r="OR254" s="27"/>
      <c r="OS254" s="27"/>
      <c r="OT254" s="27"/>
      <c r="OU254" s="27"/>
      <c r="OV254" s="27"/>
      <c r="OW254" s="27"/>
      <c r="OX254" s="27"/>
      <c r="OY254" s="27"/>
      <c r="OZ254" s="27"/>
      <c r="PA254" s="27"/>
      <c r="PB254" s="27"/>
      <c r="PC254" s="27"/>
      <c r="PD254" s="27"/>
      <c r="PE254" s="27"/>
      <c r="PF254" s="27"/>
      <c r="PG254" s="27"/>
      <c r="PH254" s="27"/>
      <c r="PI254" s="27"/>
      <c r="PJ254" s="27"/>
      <c r="PK254" s="27"/>
      <c r="PL254" s="27"/>
      <c r="PM254" s="27"/>
      <c r="PN254" s="27"/>
      <c r="PO254" s="27"/>
      <c r="PP254" s="27"/>
      <c r="PQ254" s="27"/>
      <c r="PR254" s="27"/>
      <c r="PS254" s="27"/>
      <c r="PT254" s="27"/>
      <c r="PU254" s="27"/>
      <c r="PV254" s="27"/>
      <c r="PW254" s="27"/>
      <c r="PX254" s="27"/>
      <c r="PY254" s="27"/>
      <c r="PZ254" s="27"/>
      <c r="QA254" s="27"/>
      <c r="QB254" s="27"/>
      <c r="QC254" s="27"/>
      <c r="QD254" s="27"/>
      <c r="QE254" s="27"/>
      <c r="QF254" s="27"/>
      <c r="QG254" s="27"/>
      <c r="QH254" s="27"/>
      <c r="QI254" s="27"/>
      <c r="QJ254" s="27"/>
      <c r="QK254" s="27"/>
      <c r="QL254" s="27"/>
      <c r="QM254" s="27"/>
      <c r="QN254" s="27"/>
      <c r="QO254" s="27"/>
      <c r="QP254" s="27"/>
      <c r="QQ254" s="27"/>
      <c r="QR254" s="27"/>
      <c r="QS254" s="27"/>
      <c r="QT254" s="27"/>
      <c r="QU254" s="27"/>
      <c r="QV254" s="27"/>
      <c r="QW254" s="27"/>
      <c r="QX254" s="27"/>
      <c r="QY254" s="27"/>
      <c r="QZ254" s="27"/>
      <c r="RA254" s="27"/>
      <c r="RB254" s="27"/>
      <c r="RC254" s="27"/>
      <c r="RD254" s="27"/>
      <c r="RE254" s="27"/>
      <c r="RF254" s="27"/>
      <c r="RG254" s="27"/>
      <c r="RH254" s="27"/>
      <c r="RI254" s="27"/>
      <c r="RJ254" s="27"/>
      <c r="RK254" s="27"/>
      <c r="RL254" s="27"/>
      <c r="RM254" s="27"/>
      <c r="RN254" s="27"/>
      <c r="RO254" s="27"/>
      <c r="RP254" s="27"/>
      <c r="RQ254" s="27"/>
      <c r="RR254" s="27"/>
      <c r="RS254" s="27"/>
      <c r="RT254" s="27"/>
      <c r="RU254" s="27"/>
      <c r="RV254" s="27"/>
      <c r="RW254" s="27"/>
      <c r="RX254" s="27"/>
      <c r="RY254" s="27"/>
      <c r="RZ254" s="27"/>
      <c r="SA254" s="27"/>
      <c r="SB254" s="27"/>
      <c r="SC254" s="27"/>
      <c r="SD254" s="27"/>
      <c r="SE254" s="27"/>
      <c r="SF254" s="27"/>
      <c r="SG254" s="27"/>
      <c r="SH254" s="27"/>
      <c r="SI254" s="27"/>
      <c r="SJ254" s="27"/>
      <c r="SK254" s="27"/>
      <c r="SL254" s="27"/>
      <c r="SM254" s="27"/>
      <c r="SN254" s="27"/>
      <c r="SO254" s="27"/>
      <c r="SP254" s="27"/>
      <c r="SQ254" s="27"/>
      <c r="SR254" s="27"/>
      <c r="SS254" s="27"/>
      <c r="ST254" s="27"/>
      <c r="SU254" s="27"/>
      <c r="SV254" s="27"/>
      <c r="SW254" s="27"/>
      <c r="SX254" s="27"/>
      <c r="SY254" s="27"/>
      <c r="SZ254" s="27"/>
      <c r="TA254" s="27"/>
      <c r="TB254" s="27"/>
      <c r="TC254" s="27"/>
      <c r="TD254" s="27"/>
      <c r="TE254" s="27"/>
      <c r="TF254" s="27"/>
      <c r="TG254" s="27"/>
      <c r="TH254" s="27"/>
      <c r="TI254" s="27"/>
      <c r="TJ254" s="27"/>
      <c r="TK254" s="27"/>
      <c r="TL254" s="27"/>
      <c r="TM254" s="27"/>
      <c r="TN254" s="27"/>
      <c r="TO254" s="27"/>
      <c r="TP254" s="27"/>
      <c r="TQ254" s="27"/>
      <c r="TR254" s="27"/>
      <c r="TS254" s="27"/>
      <c r="TT254" s="27"/>
      <c r="TU254" s="27"/>
      <c r="TV254" s="27"/>
      <c r="TW254" s="27"/>
      <c r="TX254" s="27"/>
      <c r="TY254" s="27"/>
      <c r="TZ254" s="27"/>
      <c r="UA254" s="27"/>
      <c r="UB254" s="27"/>
      <c r="UC254" s="27"/>
      <c r="UD254" s="27"/>
      <c r="UE254" s="27"/>
      <c r="UF254" s="27"/>
      <c r="UG254" s="27"/>
      <c r="UH254" s="27"/>
      <c r="UI254" s="27"/>
      <c r="UJ254" s="27"/>
      <c r="UK254" s="27"/>
      <c r="UL254" s="27"/>
      <c r="UM254" s="27"/>
      <c r="UN254" s="27"/>
      <c r="UO254" s="27"/>
      <c r="UP254" s="27"/>
      <c r="UQ254" s="27"/>
      <c r="UR254" s="27"/>
      <c r="US254" s="27"/>
      <c r="UT254" s="27"/>
      <c r="UU254" s="27"/>
      <c r="UV254" s="27"/>
      <c r="UW254" s="27"/>
      <c r="UX254" s="27"/>
      <c r="UY254" s="27"/>
      <c r="UZ254" s="27"/>
      <c r="VA254" s="27"/>
      <c r="VB254" s="27"/>
      <c r="VC254" s="27"/>
      <c r="VD254" s="27"/>
      <c r="VE254" s="27"/>
      <c r="VF254" s="27"/>
      <c r="VG254" s="27"/>
      <c r="VH254" s="27"/>
      <c r="VI254" s="27"/>
      <c r="VJ254" s="27"/>
      <c r="VK254" s="27"/>
      <c r="VL254" s="27"/>
      <c r="VM254" s="27"/>
      <c r="VN254" s="27"/>
      <c r="VO254" s="27"/>
      <c r="VP254" s="27"/>
      <c r="VQ254" s="27"/>
      <c r="VR254" s="27"/>
      <c r="VS254" s="27"/>
      <c r="VT254" s="27"/>
      <c r="VU254" s="27"/>
      <c r="VV254" s="27"/>
      <c r="VW254" s="27"/>
      <c r="VX254" s="27"/>
      <c r="VY254" s="27"/>
      <c r="VZ254" s="27"/>
      <c r="WA254" s="27"/>
      <c r="WB254" s="27"/>
      <c r="WC254" s="27"/>
      <c r="WD254" s="27"/>
      <c r="WE254" s="27"/>
      <c r="WF254" s="27"/>
      <c r="WG254" s="27"/>
      <c r="WH254" s="27"/>
      <c r="WI254" s="27"/>
      <c r="WJ254" s="27"/>
      <c r="WK254" s="27"/>
      <c r="WL254" s="27"/>
      <c r="WM254" s="27"/>
      <c r="WN254" s="27"/>
      <c r="WO254" s="27"/>
      <c r="WP254" s="27"/>
      <c r="WQ254" s="27"/>
      <c r="WR254" s="27"/>
      <c r="WS254" s="27"/>
      <c r="WT254" s="27"/>
      <c r="WU254" s="27"/>
      <c r="WV254" s="27"/>
      <c r="WW254" s="27"/>
      <c r="WX254" s="27"/>
      <c r="WY254" s="27"/>
      <c r="WZ254" s="27"/>
      <c r="XA254" s="27"/>
      <c r="XB254" s="27"/>
      <c r="XC254" s="27"/>
      <c r="XD254" s="27"/>
      <c r="XE254" s="27"/>
      <c r="XF254" s="27"/>
      <c r="XG254" s="27"/>
      <c r="XH254" s="27"/>
      <c r="XI254" s="27"/>
      <c r="XJ254" s="27"/>
      <c r="XK254" s="27"/>
      <c r="XL254" s="27"/>
      <c r="XM254" s="27"/>
      <c r="XN254" s="27"/>
      <c r="XO254" s="27"/>
      <c r="XP254" s="27"/>
      <c r="XQ254" s="27"/>
      <c r="XR254" s="27"/>
      <c r="XS254" s="27"/>
      <c r="XT254" s="27"/>
      <c r="XU254" s="27"/>
      <c r="XV254" s="27"/>
      <c r="XW254" s="27"/>
      <c r="XX254" s="27"/>
      <c r="XY254" s="27"/>
      <c r="XZ254" s="27"/>
      <c r="YA254" s="27"/>
      <c r="YB254" s="27"/>
      <c r="YC254" s="27"/>
      <c r="YD254" s="27"/>
      <c r="YE254" s="27"/>
      <c r="YF254" s="27"/>
      <c r="YG254" s="27"/>
      <c r="YH254" s="27"/>
      <c r="YI254" s="27"/>
      <c r="YJ254" s="27"/>
      <c r="YK254" s="27"/>
      <c r="YL254" s="27"/>
      <c r="YM254" s="27"/>
      <c r="YN254" s="27"/>
      <c r="YO254" s="27"/>
      <c r="YP254" s="27"/>
      <c r="YQ254" s="27"/>
      <c r="YR254" s="27"/>
      <c r="YS254" s="27"/>
      <c r="YT254" s="27"/>
      <c r="YU254" s="27"/>
      <c r="YV254" s="27"/>
      <c r="YW254" s="27"/>
      <c r="YX254" s="27"/>
      <c r="YY254" s="27"/>
      <c r="YZ254" s="27"/>
      <c r="ZA254" s="27"/>
      <c r="ZB254" s="27"/>
      <c r="ZC254" s="27"/>
      <c r="ZD254" s="27"/>
      <c r="ZE254" s="27"/>
      <c r="ZF254" s="27"/>
      <c r="ZG254" s="27"/>
      <c r="ZH254" s="27"/>
      <c r="ZI254" s="27"/>
      <c r="ZJ254" s="27"/>
      <c r="ZK254" s="27"/>
      <c r="ZL254" s="27"/>
      <c r="ZM254" s="27"/>
      <c r="ZN254" s="27"/>
      <c r="ZO254" s="27"/>
      <c r="ZP254" s="27"/>
      <c r="ZQ254" s="27"/>
      <c r="ZR254" s="27"/>
      <c r="ZS254" s="27"/>
      <c r="ZT254" s="27"/>
      <c r="ZU254" s="27"/>
      <c r="ZV254" s="27"/>
      <c r="ZW254" s="27"/>
      <c r="ZX254" s="27"/>
      <c r="ZY254" s="27"/>
      <c r="ZZ254" s="27"/>
      <c r="AAA254" s="27"/>
      <c r="AAB254" s="27"/>
      <c r="AAC254" s="27"/>
      <c r="AAD254" s="27"/>
      <c r="AAE254" s="27"/>
      <c r="AAF254" s="27"/>
      <c r="AAG254" s="27"/>
      <c r="AAH254" s="27"/>
      <c r="AAI254" s="27"/>
      <c r="AAJ254" s="27"/>
      <c r="AAK254" s="27"/>
      <c r="AAL254" s="27"/>
      <c r="AAM254" s="27"/>
      <c r="AAN254" s="27"/>
      <c r="AAO254" s="27"/>
      <c r="AAP254" s="27"/>
      <c r="AAQ254" s="27"/>
      <c r="AAR254" s="27"/>
      <c r="AAS254" s="27"/>
      <c r="AAT254" s="27"/>
      <c r="AAU254" s="27"/>
      <c r="AAV254" s="27"/>
      <c r="AAW254" s="27"/>
      <c r="AAX254" s="27"/>
      <c r="AAY254" s="27"/>
      <c r="AAZ254" s="27"/>
      <c r="ABA254" s="27"/>
      <c r="ABB254" s="27"/>
      <c r="ABC254" s="27"/>
      <c r="ABD254" s="27"/>
      <c r="ABE254" s="27"/>
      <c r="ABF254" s="27"/>
      <c r="ABG254" s="27"/>
      <c r="ABH254" s="27"/>
      <c r="ABI254" s="27"/>
      <c r="ABJ254" s="27"/>
      <c r="ABK254" s="27"/>
      <c r="ABL254" s="27"/>
      <c r="ABM254" s="27"/>
      <c r="ABN254" s="27"/>
      <c r="ABO254" s="27"/>
      <c r="ABP254" s="27"/>
      <c r="ABQ254" s="27"/>
      <c r="ABR254" s="27"/>
      <c r="ABS254" s="27"/>
      <c r="ABT254" s="27"/>
      <c r="ABU254" s="27"/>
      <c r="ABV254" s="27"/>
      <c r="ABW254" s="27"/>
      <c r="ABX254" s="27"/>
      <c r="ABY254" s="27"/>
      <c r="ABZ254" s="27"/>
      <c r="ACA254" s="27"/>
      <c r="ACB254" s="27"/>
      <c r="ACC254" s="27"/>
      <c r="ACD254" s="27"/>
      <c r="ACE254" s="27"/>
      <c r="ACF254" s="27"/>
      <c r="ACG254" s="27"/>
      <c r="ACH254" s="27"/>
      <c r="ACI254" s="27"/>
      <c r="ACJ254" s="27"/>
      <c r="ACK254" s="27"/>
      <c r="ACL254" s="27"/>
      <c r="ACM254" s="27"/>
      <c r="ACN254" s="27"/>
      <c r="ACO254" s="27"/>
      <c r="ACP254" s="27"/>
      <c r="ACQ254" s="27"/>
      <c r="ACR254" s="27"/>
      <c r="ACS254" s="27"/>
      <c r="ACT254" s="27"/>
      <c r="ACU254" s="27"/>
      <c r="ACV254" s="27"/>
      <c r="ACW254" s="27"/>
      <c r="ACX254" s="27"/>
      <c r="ACY254" s="27"/>
      <c r="ACZ254" s="27"/>
      <c r="ADA254" s="27"/>
      <c r="ADB254" s="27"/>
      <c r="ADC254" s="27"/>
      <c r="ADD254" s="27"/>
      <c r="ADE254" s="27"/>
      <c r="ADF254" s="27"/>
      <c r="ADG254" s="27"/>
      <c r="ADH254" s="27"/>
      <c r="ADI254" s="27"/>
      <c r="ADJ254" s="27"/>
      <c r="ADK254" s="27"/>
      <c r="ADL254" s="27"/>
      <c r="ADM254" s="27"/>
      <c r="ADN254" s="27"/>
      <c r="ADO254" s="27"/>
      <c r="ADP254" s="27"/>
      <c r="ADQ254" s="27"/>
      <c r="ADR254" s="27"/>
      <c r="ADS254" s="27"/>
      <c r="ADT254" s="27"/>
      <c r="ADU254" s="27"/>
      <c r="ADV254" s="27"/>
      <c r="ADW254" s="27"/>
      <c r="ADX254" s="27"/>
      <c r="ADY254" s="27"/>
      <c r="ADZ254" s="27"/>
      <c r="AEA254" s="27"/>
      <c r="AEB254" s="27"/>
      <c r="AEC254" s="27"/>
      <c r="AED254" s="27"/>
      <c r="AEE254" s="27"/>
      <c r="AEF254" s="27"/>
      <c r="AEG254" s="27"/>
      <c r="AEH254" s="27"/>
      <c r="AEI254" s="27"/>
      <c r="AEJ254" s="27"/>
      <c r="AEK254" s="27"/>
      <c r="AEL254" s="27"/>
      <c r="AEM254" s="27"/>
      <c r="AEN254" s="27"/>
      <c r="AEO254" s="27"/>
      <c r="AEP254" s="27"/>
      <c r="AEQ254" s="27"/>
      <c r="AER254" s="27"/>
      <c r="AES254" s="27"/>
      <c r="AET254" s="27"/>
      <c r="AEU254" s="27"/>
      <c r="AEV254" s="27"/>
      <c r="AEW254" s="27"/>
      <c r="AEX254" s="27"/>
      <c r="AEY254" s="27"/>
      <c r="AEZ254" s="27"/>
      <c r="AFA254" s="27"/>
      <c r="AFB254" s="27"/>
      <c r="AFC254" s="27"/>
      <c r="AFD254" s="27"/>
      <c r="AFE254" s="27"/>
      <c r="AFF254" s="27"/>
      <c r="AFG254" s="27"/>
      <c r="AFH254" s="27"/>
      <c r="AFI254" s="27"/>
      <c r="AFJ254" s="27"/>
      <c r="AFK254" s="27"/>
      <c r="AFL254" s="27"/>
      <c r="AFM254" s="27"/>
      <c r="AFN254" s="27"/>
      <c r="AFO254" s="27"/>
      <c r="AFP254" s="27"/>
      <c r="AFQ254" s="27"/>
      <c r="AFR254" s="27"/>
      <c r="AFS254" s="27"/>
      <c r="AFT254" s="27"/>
      <c r="AFU254" s="27"/>
      <c r="AFV254" s="27"/>
      <c r="AFW254" s="27"/>
      <c r="AFX254" s="27"/>
      <c r="AFY254" s="27"/>
      <c r="AFZ254" s="27"/>
      <c r="AGA254" s="27"/>
      <c r="AGB254" s="27"/>
      <c r="AGC254" s="27"/>
      <c r="AGD254" s="27"/>
      <c r="AGE254" s="27"/>
      <c r="AGF254" s="27"/>
      <c r="AGG254" s="27"/>
      <c r="AGH254" s="27"/>
      <c r="AGI254" s="27"/>
      <c r="AGJ254" s="27"/>
      <c r="AGK254" s="27"/>
      <c r="AGL254" s="27"/>
      <c r="AGM254" s="27"/>
      <c r="AGN254" s="27"/>
      <c r="AGO254" s="27"/>
      <c r="AGP254" s="27"/>
      <c r="AGQ254" s="27"/>
      <c r="AGR254" s="27"/>
      <c r="AGS254" s="27"/>
      <c r="AGT254" s="27"/>
      <c r="AGU254" s="27"/>
      <c r="AGV254" s="27"/>
      <c r="AGW254" s="27"/>
      <c r="AGX254" s="27"/>
      <c r="AGY254" s="27"/>
      <c r="AGZ254" s="27"/>
      <c r="AHA254" s="27"/>
      <c r="AHB254" s="27"/>
      <c r="AHC254" s="27"/>
      <c r="AHD254" s="27"/>
      <c r="AHE254" s="27"/>
      <c r="AHF254" s="27"/>
      <c r="AHG254" s="27"/>
      <c r="AHH254" s="27"/>
      <c r="AHI254" s="27"/>
      <c r="AHJ254" s="27"/>
      <c r="AHK254" s="27"/>
      <c r="AHL254" s="27"/>
      <c r="AHM254" s="27"/>
      <c r="AHN254" s="27"/>
      <c r="AHO254" s="27"/>
      <c r="AHP254" s="27"/>
      <c r="AHQ254" s="27"/>
      <c r="AHR254" s="27"/>
      <c r="AHS254" s="27"/>
      <c r="AHT254" s="27"/>
      <c r="AHU254" s="27"/>
      <c r="AHV254" s="27"/>
      <c r="AHW254" s="27"/>
      <c r="AHX254" s="27"/>
      <c r="AHY254" s="27"/>
      <c r="AHZ254" s="27"/>
      <c r="AIA254" s="27"/>
      <c r="AIB254" s="27"/>
      <c r="AIC254" s="27"/>
      <c r="AID254" s="27"/>
      <c r="AIE254" s="27"/>
      <c r="AIF254" s="27"/>
      <c r="AIG254" s="27"/>
      <c r="AIH254" s="27"/>
      <c r="AII254" s="27"/>
      <c r="AIJ254" s="27"/>
      <c r="AIK254" s="27"/>
      <c r="AIL254" s="27"/>
      <c r="AIM254" s="27"/>
      <c r="AIN254" s="27"/>
      <c r="AIO254" s="27"/>
      <c r="AIP254" s="27"/>
      <c r="AIQ254" s="27"/>
      <c r="AIR254" s="27"/>
      <c r="AIS254" s="27"/>
      <c r="AIT254" s="27"/>
      <c r="AIU254" s="27"/>
      <c r="AIV254" s="27"/>
      <c r="AIW254" s="27"/>
      <c r="AIX254" s="27"/>
      <c r="AIY254" s="27"/>
      <c r="AIZ254" s="27"/>
      <c r="AJA254" s="27"/>
      <c r="AJB254" s="27"/>
      <c r="AJC254" s="27"/>
      <c r="AJD254" s="27"/>
      <c r="AJE254" s="27"/>
      <c r="AJF254" s="27"/>
      <c r="AJG254" s="27"/>
      <c r="AJH254" s="27"/>
      <c r="AJI254" s="27"/>
      <c r="AJJ254" s="27"/>
      <c r="AJK254" s="27"/>
      <c r="AJL254" s="27"/>
      <c r="AJM254" s="27"/>
      <c r="AJN254" s="27"/>
      <c r="AJO254" s="27"/>
      <c r="AJP254" s="27"/>
      <c r="AJQ254" s="27"/>
      <c r="AJR254" s="27"/>
      <c r="AJS254" s="27"/>
      <c r="AJT254" s="27"/>
      <c r="AJU254" s="27"/>
      <c r="AJV254" s="27"/>
      <c r="AJW254" s="27"/>
      <c r="AJX254" s="27"/>
      <c r="AJY254" s="27"/>
      <c r="AJZ254" s="27"/>
      <c r="AKA254" s="27"/>
      <c r="AKB254" s="27"/>
      <c r="AKC254" s="27"/>
      <c r="AKD254" s="27"/>
      <c r="AKE254" s="27"/>
      <c r="AKF254" s="27"/>
      <c r="AKG254" s="27"/>
      <c r="AKH254" s="27"/>
      <c r="AKI254" s="27"/>
      <c r="AKJ254" s="27"/>
      <c r="AKK254" s="27"/>
      <c r="AKL254" s="27"/>
      <c r="AKM254" s="27"/>
      <c r="AKN254" s="27"/>
      <c r="AKO254" s="27"/>
      <c r="AKP254" s="27"/>
      <c r="AKQ254" s="27"/>
      <c r="AKR254" s="27"/>
      <c r="AKS254" s="27"/>
      <c r="AKT254" s="27"/>
      <c r="AKU254" s="27"/>
      <c r="AKV254" s="27"/>
      <c r="AKW254" s="27"/>
      <c r="AKX254" s="27"/>
      <c r="AKY254" s="27"/>
      <c r="AKZ254" s="27"/>
      <c r="ALA254" s="27"/>
      <c r="ALB254" s="27"/>
      <c r="ALC254" s="27"/>
      <c r="ALD254" s="27"/>
      <c r="ALE254" s="27"/>
      <c r="ALF254" s="27"/>
      <c r="ALG254" s="27"/>
      <c r="ALH254" s="27"/>
      <c r="ALI254" s="27"/>
      <c r="ALJ254" s="27"/>
      <c r="ALK254" s="27"/>
      <c r="ALL254" s="27"/>
      <c r="ALM254" s="27"/>
      <c r="ALN254" s="27"/>
      <c r="ALO254" s="27"/>
      <c r="ALP254" s="27"/>
      <c r="ALQ254" s="27"/>
      <c r="ALR254" s="27"/>
      <c r="ALS254" s="27"/>
      <c r="ALT254" s="27"/>
      <c r="ALU254" s="27"/>
      <c r="ALV254" s="27"/>
      <c r="ALW254" s="27"/>
      <c r="ALX254" s="27"/>
      <c r="ALY254" s="27"/>
      <c r="ALZ254" s="27"/>
      <c r="AMA254" s="27"/>
      <c r="AMB254" s="27"/>
      <c r="AMC254" s="27"/>
      <c r="AMD254" s="27"/>
      <c r="AME254" s="27"/>
      <c r="AMF254" s="27"/>
      <c r="AMH254" s="104"/>
    </row>
    <row r="255" spans="1:1022">
      <c r="A255" s="15" t="s">
        <v>104</v>
      </c>
      <c r="B255" s="37" t="s">
        <v>763</v>
      </c>
      <c r="C255" s="37" t="s">
        <v>764</v>
      </c>
      <c r="D255" s="37"/>
      <c r="E255" s="38"/>
      <c r="F255" s="37" t="s">
        <v>614</v>
      </c>
      <c r="G255" s="39" t="s">
        <v>765</v>
      </c>
      <c r="H255" s="39">
        <v>1</v>
      </c>
      <c r="I255" s="37" t="s">
        <v>23</v>
      </c>
      <c r="J255" s="40">
        <f>$J$2*H255</f>
        <v>3050</v>
      </c>
      <c r="K255" s="52" t="s">
        <v>616</v>
      </c>
      <c r="L255" s="33"/>
      <c r="M255" s="33"/>
      <c r="N255" s="221" t="s">
        <v>617</v>
      </c>
      <c r="O255" s="87"/>
      <c r="P255" s="50"/>
      <c r="Q255" s="88"/>
      <c r="R255" s="51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  <c r="HW255" s="27"/>
      <c r="HX255" s="27"/>
      <c r="HY255" s="27"/>
      <c r="HZ255" s="27"/>
      <c r="IA255" s="27"/>
      <c r="IB255" s="27"/>
      <c r="IC255" s="27"/>
      <c r="ID255" s="27"/>
      <c r="IE255" s="27"/>
      <c r="IF255" s="27"/>
      <c r="IG255" s="27"/>
      <c r="IH255" s="27"/>
      <c r="II255" s="27"/>
      <c r="IJ255" s="27"/>
      <c r="IK255" s="27"/>
      <c r="IL255" s="27"/>
      <c r="IM255" s="27"/>
      <c r="IN255" s="27"/>
      <c r="IO255" s="27"/>
      <c r="IP255" s="27"/>
      <c r="IQ255" s="27"/>
      <c r="IR255" s="27"/>
      <c r="IS255" s="27"/>
      <c r="IT255" s="27"/>
      <c r="IU255" s="27"/>
      <c r="IV255" s="27"/>
      <c r="IW255" s="27"/>
      <c r="IX255" s="27"/>
      <c r="IY255" s="27"/>
      <c r="IZ255" s="27"/>
      <c r="JA255" s="27"/>
      <c r="JB255" s="27"/>
      <c r="JC255" s="27"/>
      <c r="JD255" s="27"/>
      <c r="JE255" s="27"/>
      <c r="JF255" s="27"/>
      <c r="JG255" s="27"/>
      <c r="JH255" s="27"/>
      <c r="JI255" s="27"/>
      <c r="JJ255" s="27"/>
      <c r="JK255" s="27"/>
      <c r="JL255" s="27"/>
      <c r="JM255" s="27"/>
      <c r="JN255" s="27"/>
      <c r="JO255" s="27"/>
      <c r="JP255" s="27"/>
      <c r="JQ255" s="27"/>
      <c r="JR255" s="27"/>
      <c r="JS255" s="27"/>
      <c r="JT255" s="27"/>
      <c r="JU255" s="27"/>
      <c r="JV255" s="27"/>
      <c r="JW255" s="27"/>
      <c r="JX255" s="27"/>
      <c r="JY255" s="27"/>
      <c r="JZ255" s="27"/>
      <c r="KA255" s="27"/>
      <c r="KB255" s="27"/>
      <c r="KC255" s="27"/>
      <c r="KD255" s="27"/>
      <c r="KE255" s="27"/>
      <c r="KF255" s="27"/>
      <c r="KG255" s="27"/>
      <c r="KH255" s="27"/>
      <c r="KI255" s="27"/>
      <c r="KJ255" s="27"/>
      <c r="KK255" s="27"/>
      <c r="KL255" s="27"/>
      <c r="KM255" s="27"/>
      <c r="KN255" s="27"/>
      <c r="KO255" s="27"/>
      <c r="KP255" s="27"/>
      <c r="KQ255" s="27"/>
      <c r="KR255" s="27"/>
      <c r="KS255" s="27"/>
      <c r="KT255" s="27"/>
      <c r="KU255" s="27"/>
      <c r="KV255" s="27"/>
      <c r="KW255" s="27"/>
      <c r="KX255" s="27"/>
      <c r="KY255" s="27"/>
      <c r="KZ255" s="27"/>
      <c r="LA255" s="27"/>
      <c r="LB255" s="27"/>
      <c r="LC255" s="27"/>
      <c r="LD255" s="27"/>
      <c r="LE255" s="27"/>
      <c r="LF255" s="27"/>
      <c r="LG255" s="27"/>
      <c r="LH255" s="27"/>
      <c r="LI255" s="27"/>
      <c r="LJ255" s="27"/>
      <c r="LK255" s="27"/>
      <c r="LL255" s="27"/>
      <c r="LM255" s="27"/>
      <c r="LN255" s="27"/>
      <c r="LO255" s="27"/>
      <c r="LP255" s="27"/>
      <c r="LQ255" s="27"/>
      <c r="LR255" s="27"/>
      <c r="LS255" s="27"/>
      <c r="LT255" s="27"/>
      <c r="LU255" s="27"/>
      <c r="LV255" s="27"/>
      <c r="LW255" s="27"/>
      <c r="LX255" s="27"/>
      <c r="LY255" s="27"/>
      <c r="LZ255" s="27"/>
      <c r="MA255" s="27"/>
      <c r="MB255" s="27"/>
      <c r="MC255" s="27"/>
      <c r="MD255" s="27"/>
      <c r="ME255" s="27"/>
      <c r="MF255" s="27"/>
      <c r="MG255" s="27"/>
      <c r="MH255" s="27"/>
      <c r="MI255" s="27"/>
      <c r="MJ255" s="27"/>
      <c r="MK255" s="27"/>
      <c r="ML255" s="27"/>
      <c r="MM255" s="27"/>
      <c r="MN255" s="27"/>
      <c r="MO255" s="27"/>
      <c r="MP255" s="27"/>
      <c r="MQ255" s="27"/>
      <c r="MR255" s="27"/>
      <c r="MS255" s="27"/>
      <c r="MT255" s="27"/>
      <c r="MU255" s="27"/>
      <c r="MV255" s="27"/>
      <c r="MW255" s="27"/>
      <c r="MX255" s="27"/>
      <c r="MY255" s="27"/>
      <c r="MZ255" s="27"/>
      <c r="NA255" s="27"/>
      <c r="NB255" s="27"/>
      <c r="NC255" s="27"/>
      <c r="ND255" s="27"/>
      <c r="NE255" s="27"/>
      <c r="NF255" s="27"/>
      <c r="NG255" s="27"/>
      <c r="NH255" s="27"/>
      <c r="NI255" s="27"/>
      <c r="NJ255" s="27"/>
      <c r="NK255" s="27"/>
      <c r="NL255" s="27"/>
      <c r="NM255" s="27"/>
      <c r="NN255" s="27"/>
      <c r="NO255" s="27"/>
      <c r="NP255" s="27"/>
      <c r="NQ255" s="27"/>
      <c r="NR255" s="27"/>
      <c r="NS255" s="27"/>
      <c r="NT255" s="27"/>
      <c r="NU255" s="27"/>
      <c r="NV255" s="27"/>
      <c r="NW255" s="27"/>
      <c r="NX255" s="27"/>
      <c r="NY255" s="27"/>
      <c r="NZ255" s="27"/>
      <c r="OA255" s="27"/>
      <c r="OB255" s="27"/>
      <c r="OC255" s="27"/>
      <c r="OD255" s="27"/>
      <c r="OE255" s="27"/>
      <c r="OF255" s="27"/>
      <c r="OG255" s="27"/>
      <c r="OH255" s="27"/>
      <c r="OI255" s="27"/>
      <c r="OJ255" s="27"/>
      <c r="OK255" s="27"/>
      <c r="OL255" s="27"/>
      <c r="OM255" s="27"/>
      <c r="ON255" s="27"/>
      <c r="OO255" s="27"/>
      <c r="OP255" s="27"/>
      <c r="OQ255" s="27"/>
      <c r="OR255" s="27"/>
      <c r="OS255" s="27"/>
      <c r="OT255" s="27"/>
      <c r="OU255" s="27"/>
      <c r="OV255" s="27"/>
      <c r="OW255" s="27"/>
      <c r="OX255" s="27"/>
      <c r="OY255" s="27"/>
      <c r="OZ255" s="27"/>
      <c r="PA255" s="27"/>
      <c r="PB255" s="27"/>
      <c r="PC255" s="27"/>
      <c r="PD255" s="27"/>
      <c r="PE255" s="27"/>
      <c r="PF255" s="27"/>
      <c r="PG255" s="27"/>
      <c r="PH255" s="27"/>
      <c r="PI255" s="27"/>
      <c r="PJ255" s="27"/>
      <c r="PK255" s="27"/>
      <c r="PL255" s="27"/>
      <c r="PM255" s="27"/>
      <c r="PN255" s="27"/>
      <c r="PO255" s="27"/>
      <c r="PP255" s="27"/>
      <c r="PQ255" s="27"/>
      <c r="PR255" s="27"/>
      <c r="PS255" s="27"/>
      <c r="PT255" s="27"/>
      <c r="PU255" s="27"/>
      <c r="PV255" s="27"/>
      <c r="PW255" s="27"/>
      <c r="PX255" s="27"/>
      <c r="PY255" s="27"/>
      <c r="PZ255" s="27"/>
      <c r="QA255" s="27"/>
      <c r="QB255" s="27"/>
      <c r="QC255" s="27"/>
      <c r="QD255" s="27"/>
      <c r="QE255" s="27"/>
      <c r="QF255" s="27"/>
      <c r="QG255" s="27"/>
      <c r="QH255" s="27"/>
      <c r="QI255" s="27"/>
      <c r="QJ255" s="27"/>
      <c r="QK255" s="27"/>
      <c r="QL255" s="27"/>
      <c r="QM255" s="27"/>
      <c r="QN255" s="27"/>
      <c r="QO255" s="27"/>
      <c r="QP255" s="27"/>
      <c r="QQ255" s="27"/>
      <c r="QR255" s="27"/>
      <c r="QS255" s="27"/>
      <c r="QT255" s="27"/>
      <c r="QU255" s="27"/>
      <c r="QV255" s="27"/>
      <c r="QW255" s="27"/>
      <c r="QX255" s="27"/>
      <c r="QY255" s="27"/>
      <c r="QZ255" s="27"/>
      <c r="RA255" s="27"/>
      <c r="RB255" s="27"/>
      <c r="RC255" s="27"/>
      <c r="RD255" s="27"/>
      <c r="RE255" s="27"/>
      <c r="RF255" s="27"/>
      <c r="RG255" s="27"/>
      <c r="RH255" s="27"/>
      <c r="RI255" s="27"/>
      <c r="RJ255" s="27"/>
      <c r="RK255" s="27"/>
      <c r="RL255" s="27"/>
      <c r="RM255" s="27"/>
      <c r="RN255" s="27"/>
      <c r="RO255" s="27"/>
      <c r="RP255" s="27"/>
      <c r="RQ255" s="27"/>
      <c r="RR255" s="27"/>
      <c r="RS255" s="27"/>
      <c r="RT255" s="27"/>
      <c r="RU255" s="27"/>
      <c r="RV255" s="27"/>
      <c r="RW255" s="27"/>
      <c r="RX255" s="27"/>
      <c r="RY255" s="27"/>
      <c r="RZ255" s="27"/>
      <c r="SA255" s="27"/>
      <c r="SB255" s="27"/>
      <c r="SC255" s="27"/>
      <c r="SD255" s="27"/>
      <c r="SE255" s="27"/>
      <c r="SF255" s="27"/>
      <c r="SG255" s="27"/>
      <c r="SH255" s="27"/>
      <c r="SI255" s="27"/>
      <c r="SJ255" s="27"/>
      <c r="SK255" s="27"/>
      <c r="SL255" s="27"/>
      <c r="SM255" s="27"/>
      <c r="SN255" s="27"/>
      <c r="SO255" s="27"/>
      <c r="SP255" s="27"/>
      <c r="SQ255" s="27"/>
      <c r="SR255" s="27"/>
      <c r="SS255" s="27"/>
      <c r="ST255" s="27"/>
      <c r="SU255" s="27"/>
      <c r="SV255" s="27"/>
      <c r="SW255" s="27"/>
      <c r="SX255" s="27"/>
      <c r="SY255" s="27"/>
      <c r="SZ255" s="27"/>
      <c r="TA255" s="27"/>
      <c r="TB255" s="27"/>
      <c r="TC255" s="27"/>
      <c r="TD255" s="27"/>
      <c r="TE255" s="27"/>
      <c r="TF255" s="27"/>
      <c r="TG255" s="27"/>
      <c r="TH255" s="27"/>
      <c r="TI255" s="27"/>
      <c r="TJ255" s="27"/>
      <c r="TK255" s="27"/>
      <c r="TL255" s="27"/>
      <c r="TM255" s="27"/>
      <c r="TN255" s="27"/>
      <c r="TO255" s="27"/>
      <c r="TP255" s="27"/>
      <c r="TQ255" s="27"/>
      <c r="TR255" s="27"/>
      <c r="TS255" s="27"/>
      <c r="TT255" s="27"/>
      <c r="TU255" s="27"/>
      <c r="TV255" s="27"/>
      <c r="TW255" s="27"/>
      <c r="TX255" s="27"/>
      <c r="TY255" s="27"/>
      <c r="TZ255" s="27"/>
      <c r="UA255" s="27"/>
      <c r="UB255" s="27"/>
      <c r="UC255" s="27"/>
      <c r="UD255" s="27"/>
      <c r="UE255" s="27"/>
      <c r="UF255" s="27"/>
      <c r="UG255" s="27"/>
      <c r="UH255" s="27"/>
      <c r="UI255" s="27"/>
      <c r="UJ255" s="27"/>
      <c r="UK255" s="27"/>
      <c r="UL255" s="27"/>
      <c r="UM255" s="27"/>
      <c r="UN255" s="27"/>
      <c r="UO255" s="27"/>
      <c r="UP255" s="27"/>
      <c r="UQ255" s="27"/>
      <c r="UR255" s="27"/>
      <c r="US255" s="27"/>
      <c r="UT255" s="27"/>
      <c r="UU255" s="27"/>
      <c r="UV255" s="27"/>
      <c r="UW255" s="27"/>
      <c r="UX255" s="27"/>
      <c r="UY255" s="27"/>
      <c r="UZ255" s="27"/>
      <c r="VA255" s="27"/>
      <c r="VB255" s="27"/>
      <c r="VC255" s="27"/>
      <c r="VD255" s="27"/>
      <c r="VE255" s="27"/>
      <c r="VF255" s="27"/>
      <c r="VG255" s="27"/>
      <c r="VH255" s="27"/>
      <c r="VI255" s="27"/>
      <c r="VJ255" s="27"/>
      <c r="VK255" s="27"/>
      <c r="VL255" s="27"/>
      <c r="VM255" s="27"/>
      <c r="VN255" s="27"/>
      <c r="VO255" s="27"/>
      <c r="VP255" s="27"/>
      <c r="VQ255" s="27"/>
      <c r="VR255" s="27"/>
      <c r="VS255" s="27"/>
      <c r="VT255" s="27"/>
      <c r="VU255" s="27"/>
      <c r="VV255" s="27"/>
      <c r="VW255" s="27"/>
      <c r="VX255" s="27"/>
      <c r="VY255" s="27"/>
      <c r="VZ255" s="27"/>
      <c r="WA255" s="27"/>
      <c r="WB255" s="27"/>
      <c r="WC255" s="27"/>
      <c r="WD255" s="27"/>
      <c r="WE255" s="27"/>
      <c r="WF255" s="27"/>
      <c r="WG255" s="27"/>
      <c r="WH255" s="27"/>
      <c r="WI255" s="27"/>
      <c r="WJ255" s="27"/>
      <c r="WK255" s="27"/>
      <c r="WL255" s="27"/>
      <c r="WM255" s="27"/>
      <c r="WN255" s="27"/>
      <c r="WO255" s="27"/>
      <c r="WP255" s="27"/>
      <c r="WQ255" s="27"/>
      <c r="WR255" s="27"/>
      <c r="WS255" s="27"/>
      <c r="WT255" s="27"/>
      <c r="WU255" s="27"/>
      <c r="WV255" s="27"/>
      <c r="WW255" s="27"/>
      <c r="WX255" s="27"/>
      <c r="WY255" s="27"/>
      <c r="WZ255" s="27"/>
      <c r="XA255" s="27"/>
      <c r="XB255" s="27"/>
      <c r="XC255" s="27"/>
      <c r="XD255" s="27"/>
      <c r="XE255" s="27"/>
      <c r="XF255" s="27"/>
      <c r="XG255" s="27"/>
      <c r="XH255" s="27"/>
      <c r="XI255" s="27"/>
      <c r="XJ255" s="27"/>
      <c r="XK255" s="27"/>
      <c r="XL255" s="27"/>
      <c r="XM255" s="27"/>
      <c r="XN255" s="27"/>
      <c r="XO255" s="27"/>
      <c r="XP255" s="27"/>
      <c r="XQ255" s="27"/>
      <c r="XR255" s="27"/>
      <c r="XS255" s="27"/>
      <c r="XT255" s="27"/>
      <c r="XU255" s="27"/>
      <c r="XV255" s="27"/>
      <c r="XW255" s="27"/>
      <c r="XX255" s="27"/>
      <c r="XY255" s="27"/>
      <c r="XZ255" s="27"/>
      <c r="YA255" s="27"/>
      <c r="YB255" s="27"/>
      <c r="YC255" s="27"/>
      <c r="YD255" s="27"/>
      <c r="YE255" s="27"/>
      <c r="YF255" s="27"/>
      <c r="YG255" s="27"/>
      <c r="YH255" s="27"/>
      <c r="YI255" s="27"/>
      <c r="YJ255" s="27"/>
      <c r="YK255" s="27"/>
      <c r="YL255" s="27"/>
      <c r="YM255" s="27"/>
      <c r="YN255" s="27"/>
      <c r="YO255" s="27"/>
      <c r="YP255" s="27"/>
      <c r="YQ255" s="27"/>
      <c r="YR255" s="27"/>
      <c r="YS255" s="27"/>
      <c r="YT255" s="27"/>
      <c r="YU255" s="27"/>
      <c r="YV255" s="27"/>
      <c r="YW255" s="27"/>
      <c r="YX255" s="27"/>
      <c r="YY255" s="27"/>
      <c r="YZ255" s="27"/>
      <c r="ZA255" s="27"/>
      <c r="ZB255" s="27"/>
      <c r="ZC255" s="27"/>
      <c r="ZD255" s="27"/>
      <c r="ZE255" s="27"/>
      <c r="ZF255" s="27"/>
      <c r="ZG255" s="27"/>
      <c r="ZH255" s="27"/>
      <c r="ZI255" s="27"/>
      <c r="ZJ255" s="27"/>
      <c r="ZK255" s="27"/>
      <c r="ZL255" s="27"/>
      <c r="ZM255" s="27"/>
      <c r="ZN255" s="27"/>
      <c r="ZO255" s="27"/>
      <c r="ZP255" s="27"/>
      <c r="ZQ255" s="27"/>
      <c r="ZR255" s="27"/>
      <c r="ZS255" s="27"/>
      <c r="ZT255" s="27"/>
      <c r="ZU255" s="27"/>
      <c r="ZV255" s="27"/>
      <c r="ZW255" s="27"/>
      <c r="ZX255" s="27"/>
      <c r="ZY255" s="27"/>
      <c r="ZZ255" s="27"/>
      <c r="AAA255" s="27"/>
      <c r="AAB255" s="27"/>
      <c r="AAC255" s="27"/>
      <c r="AAD255" s="27"/>
      <c r="AAE255" s="27"/>
      <c r="AAF255" s="27"/>
      <c r="AAG255" s="27"/>
      <c r="AAH255" s="27"/>
      <c r="AAI255" s="27"/>
      <c r="AAJ255" s="27"/>
      <c r="AAK255" s="27"/>
      <c r="AAL255" s="27"/>
      <c r="AAM255" s="27"/>
      <c r="AAN255" s="27"/>
      <c r="AAO255" s="27"/>
      <c r="AAP255" s="27"/>
      <c r="AAQ255" s="27"/>
      <c r="AAR255" s="27"/>
      <c r="AAS255" s="27"/>
      <c r="AAT255" s="27"/>
      <c r="AAU255" s="27"/>
      <c r="AAV255" s="27"/>
      <c r="AAW255" s="27"/>
      <c r="AAX255" s="27"/>
      <c r="AAY255" s="27"/>
      <c r="AAZ255" s="27"/>
      <c r="ABA255" s="27"/>
      <c r="ABB255" s="27"/>
      <c r="ABC255" s="27"/>
      <c r="ABD255" s="27"/>
      <c r="ABE255" s="27"/>
      <c r="ABF255" s="27"/>
      <c r="ABG255" s="27"/>
      <c r="ABH255" s="27"/>
      <c r="ABI255" s="27"/>
      <c r="ABJ255" s="27"/>
      <c r="ABK255" s="27"/>
      <c r="ABL255" s="27"/>
      <c r="ABM255" s="27"/>
      <c r="ABN255" s="27"/>
      <c r="ABO255" s="27"/>
      <c r="ABP255" s="27"/>
      <c r="ABQ255" s="27"/>
      <c r="ABR255" s="27"/>
      <c r="ABS255" s="27"/>
      <c r="ABT255" s="27"/>
      <c r="ABU255" s="27"/>
      <c r="ABV255" s="27"/>
      <c r="ABW255" s="27"/>
      <c r="ABX255" s="27"/>
      <c r="ABY255" s="27"/>
      <c r="ABZ255" s="27"/>
      <c r="ACA255" s="27"/>
      <c r="ACB255" s="27"/>
      <c r="ACC255" s="27"/>
      <c r="ACD255" s="27"/>
      <c r="ACE255" s="27"/>
      <c r="ACF255" s="27"/>
      <c r="ACG255" s="27"/>
      <c r="ACH255" s="27"/>
      <c r="ACI255" s="27"/>
      <c r="ACJ255" s="27"/>
      <c r="ACK255" s="27"/>
      <c r="ACL255" s="27"/>
      <c r="ACM255" s="27"/>
      <c r="ACN255" s="27"/>
      <c r="ACO255" s="27"/>
      <c r="ACP255" s="27"/>
      <c r="ACQ255" s="27"/>
      <c r="ACR255" s="27"/>
      <c r="ACS255" s="27"/>
      <c r="ACT255" s="27"/>
      <c r="ACU255" s="27"/>
      <c r="ACV255" s="27"/>
      <c r="ACW255" s="27"/>
      <c r="ACX255" s="27"/>
      <c r="ACY255" s="27"/>
      <c r="ACZ255" s="27"/>
      <c r="ADA255" s="27"/>
      <c r="ADB255" s="27"/>
      <c r="ADC255" s="27"/>
      <c r="ADD255" s="27"/>
      <c r="ADE255" s="27"/>
      <c r="ADF255" s="27"/>
      <c r="ADG255" s="27"/>
      <c r="ADH255" s="27"/>
      <c r="ADI255" s="27"/>
      <c r="ADJ255" s="27"/>
      <c r="ADK255" s="27"/>
      <c r="ADL255" s="27"/>
      <c r="ADM255" s="27"/>
      <c r="ADN255" s="27"/>
      <c r="ADO255" s="27"/>
      <c r="ADP255" s="27"/>
      <c r="ADQ255" s="27"/>
      <c r="ADR255" s="27"/>
      <c r="ADS255" s="27"/>
      <c r="ADT255" s="27"/>
      <c r="ADU255" s="27"/>
      <c r="ADV255" s="27"/>
      <c r="ADW255" s="27"/>
      <c r="ADX255" s="27"/>
      <c r="ADY255" s="27"/>
      <c r="ADZ255" s="27"/>
      <c r="AEA255" s="27"/>
      <c r="AEB255" s="27"/>
      <c r="AEC255" s="27"/>
      <c r="AED255" s="27"/>
      <c r="AEE255" s="27"/>
      <c r="AEF255" s="27"/>
      <c r="AEG255" s="27"/>
      <c r="AEH255" s="27"/>
      <c r="AEI255" s="27"/>
      <c r="AEJ255" s="27"/>
      <c r="AEK255" s="27"/>
      <c r="AEL255" s="27"/>
      <c r="AEM255" s="27"/>
      <c r="AEN255" s="27"/>
      <c r="AEO255" s="27"/>
      <c r="AEP255" s="27"/>
      <c r="AEQ255" s="27"/>
      <c r="AER255" s="27"/>
      <c r="AES255" s="27"/>
      <c r="AET255" s="27"/>
      <c r="AEU255" s="27"/>
      <c r="AEV255" s="27"/>
      <c r="AEW255" s="27"/>
      <c r="AEX255" s="27"/>
      <c r="AEY255" s="27"/>
      <c r="AEZ255" s="27"/>
      <c r="AFA255" s="27"/>
      <c r="AFB255" s="27"/>
      <c r="AFC255" s="27"/>
      <c r="AFD255" s="27"/>
      <c r="AFE255" s="27"/>
      <c r="AFF255" s="27"/>
      <c r="AFG255" s="27"/>
      <c r="AFH255" s="27"/>
      <c r="AFI255" s="27"/>
      <c r="AFJ255" s="27"/>
      <c r="AFK255" s="27"/>
      <c r="AFL255" s="27"/>
      <c r="AFM255" s="27"/>
      <c r="AFN255" s="27"/>
      <c r="AFO255" s="27"/>
      <c r="AFP255" s="27"/>
      <c r="AFQ255" s="27"/>
      <c r="AFR255" s="27"/>
      <c r="AFS255" s="27"/>
      <c r="AFT255" s="27"/>
      <c r="AFU255" s="27"/>
      <c r="AFV255" s="27"/>
      <c r="AFW255" s="27"/>
      <c r="AFX255" s="27"/>
      <c r="AFY255" s="27"/>
      <c r="AFZ255" s="27"/>
      <c r="AGA255" s="27"/>
      <c r="AGB255" s="27"/>
      <c r="AGC255" s="27"/>
      <c r="AGD255" s="27"/>
      <c r="AGE255" s="27"/>
      <c r="AGF255" s="27"/>
      <c r="AGG255" s="27"/>
      <c r="AGH255" s="27"/>
      <c r="AGI255" s="27"/>
      <c r="AGJ255" s="27"/>
      <c r="AGK255" s="27"/>
      <c r="AGL255" s="27"/>
      <c r="AGM255" s="27"/>
      <c r="AGN255" s="27"/>
      <c r="AGO255" s="27"/>
      <c r="AGP255" s="27"/>
      <c r="AGQ255" s="27"/>
      <c r="AGR255" s="27"/>
      <c r="AGS255" s="27"/>
      <c r="AGT255" s="27"/>
      <c r="AGU255" s="27"/>
      <c r="AGV255" s="27"/>
      <c r="AGW255" s="27"/>
      <c r="AGX255" s="27"/>
      <c r="AGY255" s="27"/>
      <c r="AGZ255" s="27"/>
      <c r="AHA255" s="27"/>
      <c r="AHB255" s="27"/>
      <c r="AHC255" s="27"/>
      <c r="AHD255" s="27"/>
      <c r="AHE255" s="27"/>
      <c r="AHF255" s="27"/>
      <c r="AHG255" s="27"/>
      <c r="AHH255" s="27"/>
      <c r="AHI255" s="27"/>
      <c r="AHJ255" s="27"/>
      <c r="AHK255" s="27"/>
      <c r="AHL255" s="27"/>
      <c r="AHM255" s="27"/>
      <c r="AHN255" s="27"/>
      <c r="AHO255" s="27"/>
      <c r="AHP255" s="27"/>
      <c r="AHQ255" s="27"/>
      <c r="AHR255" s="27"/>
      <c r="AHS255" s="27"/>
      <c r="AHT255" s="27"/>
      <c r="AHU255" s="27"/>
      <c r="AHV255" s="27"/>
      <c r="AHW255" s="27"/>
      <c r="AHX255" s="27"/>
      <c r="AHY255" s="27"/>
      <c r="AHZ255" s="27"/>
      <c r="AIA255" s="27"/>
      <c r="AIB255" s="27"/>
      <c r="AIC255" s="27"/>
      <c r="AID255" s="27"/>
      <c r="AIE255" s="27"/>
      <c r="AIF255" s="27"/>
      <c r="AIG255" s="27"/>
      <c r="AIH255" s="27"/>
      <c r="AII255" s="27"/>
      <c r="AIJ255" s="27"/>
      <c r="AIK255" s="27"/>
      <c r="AIL255" s="27"/>
      <c r="AIM255" s="27"/>
      <c r="AIN255" s="27"/>
      <c r="AIO255" s="27"/>
      <c r="AIP255" s="27"/>
      <c r="AIQ255" s="27"/>
      <c r="AIR255" s="27"/>
      <c r="AIS255" s="27"/>
      <c r="AIT255" s="27"/>
      <c r="AIU255" s="27"/>
      <c r="AIV255" s="27"/>
      <c r="AIW255" s="27"/>
      <c r="AIX255" s="27"/>
      <c r="AIY255" s="27"/>
      <c r="AIZ255" s="27"/>
      <c r="AJA255" s="27"/>
      <c r="AJB255" s="27"/>
      <c r="AJC255" s="27"/>
      <c r="AJD255" s="27"/>
      <c r="AJE255" s="27"/>
      <c r="AJF255" s="27"/>
      <c r="AJG255" s="27"/>
      <c r="AJH255" s="27"/>
      <c r="AJI255" s="27"/>
      <c r="AJJ255" s="27"/>
      <c r="AJK255" s="27"/>
      <c r="AJL255" s="27"/>
      <c r="AJM255" s="27"/>
      <c r="AJN255" s="27"/>
      <c r="AJO255" s="27"/>
      <c r="AJP255" s="27"/>
      <c r="AJQ255" s="27"/>
      <c r="AJR255" s="27"/>
      <c r="AJS255" s="27"/>
      <c r="AJT255" s="27"/>
      <c r="AJU255" s="27"/>
      <c r="AJV255" s="27"/>
      <c r="AJW255" s="27"/>
      <c r="AJX255" s="27"/>
      <c r="AJY255" s="27"/>
      <c r="AJZ255" s="27"/>
      <c r="AKA255" s="27"/>
      <c r="AKB255" s="27"/>
      <c r="AKC255" s="27"/>
      <c r="AKD255" s="27"/>
      <c r="AKE255" s="27"/>
      <c r="AKF255" s="27"/>
      <c r="AKG255" s="27"/>
      <c r="AKH255" s="27"/>
      <c r="AKI255" s="27"/>
      <c r="AKJ255" s="27"/>
      <c r="AKK255" s="27"/>
      <c r="AKL255" s="27"/>
      <c r="AKM255" s="27"/>
      <c r="AKN255" s="27"/>
      <c r="AKO255" s="27"/>
      <c r="AKP255" s="27"/>
      <c r="AKQ255" s="27"/>
      <c r="AKR255" s="27"/>
      <c r="AKS255" s="27"/>
      <c r="AKT255" s="27"/>
      <c r="AKU255" s="27"/>
      <c r="AKV255" s="27"/>
      <c r="AKW255" s="27"/>
      <c r="AKX255" s="27"/>
      <c r="AKY255" s="27"/>
      <c r="AKZ255" s="27"/>
      <c r="ALA255" s="27"/>
      <c r="ALB255" s="27"/>
      <c r="ALC255" s="27"/>
      <c r="ALD255" s="27"/>
      <c r="ALE255" s="27"/>
      <c r="ALF255" s="27"/>
      <c r="ALG255" s="27"/>
      <c r="ALH255" s="27"/>
      <c r="ALI255" s="27"/>
      <c r="ALJ255" s="27"/>
      <c r="ALK255" s="27"/>
      <c r="ALL255" s="27"/>
      <c r="ALM255" s="27"/>
      <c r="ALN255" s="27"/>
      <c r="ALO255" s="27"/>
      <c r="ALP255" s="27"/>
      <c r="ALQ255" s="27"/>
      <c r="ALR255" s="27"/>
      <c r="ALS255" s="27"/>
      <c r="ALT255" s="27"/>
      <c r="ALU255" s="27"/>
      <c r="ALV255" s="27"/>
      <c r="ALW255" s="27"/>
      <c r="ALX255" s="27"/>
      <c r="ALY255" s="27"/>
      <c r="ALZ255" s="27"/>
      <c r="AMA255" s="27"/>
      <c r="AMB255" s="27"/>
      <c r="AMC255" s="27"/>
      <c r="AMD255" s="27"/>
      <c r="AME255" s="27"/>
      <c r="AMF255" s="27"/>
      <c r="AMH255" s="104"/>
    </row>
    <row r="256" spans="1:1022">
      <c r="A256" s="62" t="s">
        <v>766</v>
      </c>
      <c r="B256" s="51" t="s">
        <v>767</v>
      </c>
      <c r="C256" s="51" t="s">
        <v>768</v>
      </c>
      <c r="D256" s="51"/>
      <c r="E256" s="237"/>
      <c r="F256" s="51" t="s">
        <v>769</v>
      </c>
      <c r="G256" s="50"/>
      <c r="H256" s="50">
        <v>1</v>
      </c>
      <c r="I256" s="51" t="s">
        <v>23</v>
      </c>
      <c r="J256" s="40">
        <f>$J$2*H256</f>
        <v>3050</v>
      </c>
      <c r="K256" s="58" t="s">
        <v>770</v>
      </c>
      <c r="L256" s="238">
        <v>42199</v>
      </c>
      <c r="M256" s="238">
        <v>42213</v>
      </c>
      <c r="N256" s="87" t="s">
        <v>771</v>
      </c>
      <c r="O256" s="87"/>
      <c r="P256" s="50"/>
      <c r="Q256" s="88"/>
      <c r="R256" s="51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27"/>
      <c r="HJ256" s="27"/>
      <c r="HK256" s="27"/>
      <c r="HL256" s="27"/>
      <c r="HM256" s="27"/>
      <c r="HN256" s="27"/>
      <c r="HO256" s="27"/>
      <c r="HP256" s="27"/>
      <c r="HQ256" s="27"/>
      <c r="HR256" s="27"/>
      <c r="HS256" s="27"/>
      <c r="HT256" s="27"/>
      <c r="HU256" s="27"/>
      <c r="HV256" s="27"/>
      <c r="HW256" s="27"/>
      <c r="HX256" s="27"/>
      <c r="HY256" s="27"/>
      <c r="HZ256" s="27"/>
      <c r="IA256" s="27"/>
      <c r="IB256" s="27"/>
      <c r="IC256" s="27"/>
      <c r="ID256" s="27"/>
      <c r="IE256" s="27"/>
      <c r="IF256" s="27"/>
      <c r="IG256" s="27"/>
      <c r="IH256" s="27"/>
      <c r="II256" s="27"/>
      <c r="IJ256" s="27"/>
      <c r="IK256" s="27"/>
      <c r="IL256" s="27"/>
      <c r="IM256" s="27"/>
      <c r="IN256" s="27"/>
      <c r="IO256" s="27"/>
      <c r="IP256" s="27"/>
      <c r="IQ256" s="27"/>
      <c r="IR256" s="27"/>
      <c r="IS256" s="27"/>
      <c r="IT256" s="27"/>
      <c r="IU256" s="27"/>
      <c r="IV256" s="27"/>
      <c r="IW256" s="27"/>
      <c r="IX256" s="27"/>
      <c r="IY256" s="27"/>
      <c r="IZ256" s="27"/>
      <c r="JA256" s="27"/>
      <c r="JB256" s="27"/>
      <c r="JC256" s="27"/>
      <c r="JD256" s="27"/>
      <c r="JE256" s="27"/>
      <c r="JF256" s="27"/>
      <c r="JG256" s="27"/>
      <c r="JH256" s="27"/>
      <c r="JI256" s="27"/>
      <c r="JJ256" s="27"/>
      <c r="JK256" s="27"/>
      <c r="JL256" s="27"/>
      <c r="JM256" s="27"/>
      <c r="JN256" s="27"/>
      <c r="JO256" s="27"/>
      <c r="JP256" s="27"/>
      <c r="JQ256" s="27"/>
      <c r="JR256" s="27"/>
      <c r="JS256" s="27"/>
      <c r="JT256" s="27"/>
      <c r="JU256" s="27"/>
      <c r="JV256" s="27"/>
      <c r="JW256" s="27"/>
      <c r="JX256" s="27"/>
      <c r="JY256" s="27"/>
      <c r="JZ256" s="27"/>
      <c r="KA256" s="27"/>
      <c r="KB256" s="27"/>
      <c r="KC256" s="27"/>
      <c r="KD256" s="27"/>
      <c r="KE256" s="27"/>
      <c r="KF256" s="27"/>
      <c r="KG256" s="27"/>
      <c r="KH256" s="27"/>
      <c r="KI256" s="27"/>
      <c r="KJ256" s="27"/>
      <c r="KK256" s="27"/>
      <c r="KL256" s="27"/>
      <c r="KM256" s="27"/>
      <c r="KN256" s="27"/>
      <c r="KO256" s="27"/>
      <c r="KP256" s="27"/>
      <c r="KQ256" s="27"/>
      <c r="KR256" s="27"/>
      <c r="KS256" s="27"/>
      <c r="KT256" s="27"/>
      <c r="KU256" s="27"/>
      <c r="KV256" s="27"/>
      <c r="KW256" s="27"/>
      <c r="KX256" s="27"/>
      <c r="KY256" s="27"/>
      <c r="KZ256" s="27"/>
      <c r="LA256" s="27"/>
      <c r="LB256" s="27"/>
      <c r="LC256" s="27"/>
      <c r="LD256" s="27"/>
      <c r="LE256" s="27"/>
      <c r="LF256" s="27"/>
      <c r="LG256" s="27"/>
      <c r="LH256" s="27"/>
      <c r="LI256" s="27"/>
      <c r="LJ256" s="27"/>
      <c r="LK256" s="27"/>
      <c r="LL256" s="27"/>
      <c r="LM256" s="27"/>
      <c r="LN256" s="27"/>
      <c r="LO256" s="27"/>
      <c r="LP256" s="27"/>
      <c r="LQ256" s="27"/>
      <c r="LR256" s="27"/>
      <c r="LS256" s="27"/>
      <c r="LT256" s="27"/>
      <c r="LU256" s="27"/>
      <c r="LV256" s="27"/>
      <c r="LW256" s="27"/>
      <c r="LX256" s="27"/>
      <c r="LY256" s="27"/>
      <c r="LZ256" s="27"/>
      <c r="MA256" s="27"/>
      <c r="MB256" s="27"/>
      <c r="MC256" s="27"/>
      <c r="MD256" s="27"/>
      <c r="ME256" s="27"/>
      <c r="MF256" s="27"/>
      <c r="MG256" s="27"/>
      <c r="MH256" s="27"/>
      <c r="MI256" s="27"/>
      <c r="MJ256" s="27"/>
      <c r="MK256" s="27"/>
      <c r="ML256" s="27"/>
      <c r="MM256" s="27"/>
      <c r="MN256" s="27"/>
      <c r="MO256" s="27"/>
      <c r="MP256" s="27"/>
      <c r="MQ256" s="27"/>
      <c r="MR256" s="27"/>
      <c r="MS256" s="27"/>
      <c r="MT256" s="27"/>
      <c r="MU256" s="27"/>
      <c r="MV256" s="27"/>
      <c r="MW256" s="27"/>
      <c r="MX256" s="27"/>
      <c r="MY256" s="27"/>
      <c r="MZ256" s="27"/>
      <c r="NA256" s="27"/>
      <c r="NB256" s="27"/>
      <c r="NC256" s="27"/>
      <c r="ND256" s="27"/>
      <c r="NE256" s="27"/>
      <c r="NF256" s="27"/>
      <c r="NG256" s="27"/>
      <c r="NH256" s="27"/>
      <c r="NI256" s="27"/>
      <c r="NJ256" s="27"/>
      <c r="NK256" s="27"/>
      <c r="NL256" s="27"/>
      <c r="NM256" s="27"/>
      <c r="NN256" s="27"/>
      <c r="NO256" s="27"/>
      <c r="NP256" s="27"/>
      <c r="NQ256" s="27"/>
      <c r="NR256" s="27"/>
      <c r="NS256" s="27"/>
      <c r="NT256" s="27"/>
      <c r="NU256" s="27"/>
      <c r="NV256" s="27"/>
      <c r="NW256" s="27"/>
      <c r="NX256" s="27"/>
      <c r="NY256" s="27"/>
      <c r="NZ256" s="27"/>
      <c r="OA256" s="27"/>
      <c r="OB256" s="27"/>
      <c r="OC256" s="27"/>
      <c r="OD256" s="27"/>
      <c r="OE256" s="27"/>
      <c r="OF256" s="27"/>
      <c r="OG256" s="27"/>
      <c r="OH256" s="27"/>
      <c r="OI256" s="27"/>
      <c r="OJ256" s="27"/>
      <c r="OK256" s="27"/>
      <c r="OL256" s="27"/>
      <c r="OM256" s="27"/>
      <c r="ON256" s="27"/>
      <c r="OO256" s="27"/>
      <c r="OP256" s="27"/>
      <c r="OQ256" s="27"/>
      <c r="OR256" s="27"/>
      <c r="OS256" s="27"/>
      <c r="OT256" s="27"/>
      <c r="OU256" s="27"/>
      <c r="OV256" s="27"/>
      <c r="OW256" s="27"/>
      <c r="OX256" s="27"/>
      <c r="OY256" s="27"/>
      <c r="OZ256" s="27"/>
      <c r="PA256" s="27"/>
      <c r="PB256" s="27"/>
      <c r="PC256" s="27"/>
      <c r="PD256" s="27"/>
      <c r="PE256" s="27"/>
      <c r="PF256" s="27"/>
      <c r="PG256" s="27"/>
      <c r="PH256" s="27"/>
      <c r="PI256" s="27"/>
      <c r="PJ256" s="27"/>
      <c r="PK256" s="27"/>
      <c r="PL256" s="27"/>
      <c r="PM256" s="27"/>
      <c r="PN256" s="27"/>
      <c r="PO256" s="27"/>
      <c r="PP256" s="27"/>
      <c r="PQ256" s="27"/>
      <c r="PR256" s="27"/>
      <c r="PS256" s="27"/>
      <c r="PT256" s="27"/>
      <c r="PU256" s="27"/>
      <c r="PV256" s="27"/>
      <c r="PW256" s="27"/>
      <c r="PX256" s="27"/>
      <c r="PY256" s="27"/>
      <c r="PZ256" s="27"/>
      <c r="QA256" s="27"/>
      <c r="QB256" s="27"/>
      <c r="QC256" s="27"/>
      <c r="QD256" s="27"/>
      <c r="QE256" s="27"/>
      <c r="QF256" s="27"/>
      <c r="QG256" s="27"/>
      <c r="QH256" s="27"/>
      <c r="QI256" s="27"/>
      <c r="QJ256" s="27"/>
      <c r="QK256" s="27"/>
      <c r="QL256" s="27"/>
      <c r="QM256" s="27"/>
      <c r="QN256" s="27"/>
      <c r="QO256" s="27"/>
      <c r="QP256" s="27"/>
      <c r="QQ256" s="27"/>
      <c r="QR256" s="27"/>
      <c r="QS256" s="27"/>
      <c r="QT256" s="27"/>
      <c r="QU256" s="27"/>
      <c r="QV256" s="27"/>
      <c r="QW256" s="27"/>
      <c r="QX256" s="27"/>
      <c r="QY256" s="27"/>
      <c r="QZ256" s="27"/>
      <c r="RA256" s="27"/>
      <c r="RB256" s="27"/>
      <c r="RC256" s="27"/>
      <c r="RD256" s="27"/>
      <c r="RE256" s="27"/>
      <c r="RF256" s="27"/>
      <c r="RG256" s="27"/>
      <c r="RH256" s="27"/>
      <c r="RI256" s="27"/>
      <c r="RJ256" s="27"/>
      <c r="RK256" s="27"/>
      <c r="RL256" s="27"/>
      <c r="RM256" s="27"/>
      <c r="RN256" s="27"/>
      <c r="RO256" s="27"/>
      <c r="RP256" s="27"/>
      <c r="RQ256" s="27"/>
      <c r="RR256" s="27"/>
      <c r="RS256" s="27"/>
      <c r="RT256" s="27"/>
      <c r="RU256" s="27"/>
      <c r="RV256" s="27"/>
      <c r="RW256" s="27"/>
      <c r="RX256" s="27"/>
      <c r="RY256" s="27"/>
      <c r="RZ256" s="27"/>
      <c r="SA256" s="27"/>
      <c r="SB256" s="27"/>
      <c r="SC256" s="27"/>
      <c r="SD256" s="27"/>
      <c r="SE256" s="27"/>
      <c r="SF256" s="27"/>
      <c r="SG256" s="27"/>
      <c r="SH256" s="27"/>
      <c r="SI256" s="27"/>
      <c r="SJ256" s="27"/>
      <c r="SK256" s="27"/>
      <c r="SL256" s="27"/>
      <c r="SM256" s="27"/>
      <c r="SN256" s="27"/>
      <c r="SO256" s="27"/>
      <c r="SP256" s="27"/>
      <c r="SQ256" s="27"/>
      <c r="SR256" s="27"/>
      <c r="SS256" s="27"/>
      <c r="ST256" s="27"/>
      <c r="SU256" s="27"/>
      <c r="SV256" s="27"/>
      <c r="SW256" s="27"/>
      <c r="SX256" s="27"/>
      <c r="SY256" s="27"/>
      <c r="SZ256" s="27"/>
      <c r="TA256" s="27"/>
      <c r="TB256" s="27"/>
      <c r="TC256" s="27"/>
      <c r="TD256" s="27"/>
      <c r="TE256" s="27"/>
      <c r="TF256" s="27"/>
      <c r="TG256" s="27"/>
      <c r="TH256" s="27"/>
      <c r="TI256" s="27"/>
      <c r="TJ256" s="27"/>
      <c r="TK256" s="27"/>
      <c r="TL256" s="27"/>
      <c r="TM256" s="27"/>
      <c r="TN256" s="27"/>
      <c r="TO256" s="27"/>
      <c r="TP256" s="27"/>
      <c r="TQ256" s="27"/>
      <c r="TR256" s="27"/>
      <c r="TS256" s="27"/>
      <c r="TT256" s="27"/>
      <c r="TU256" s="27"/>
      <c r="TV256" s="27"/>
      <c r="TW256" s="27"/>
      <c r="TX256" s="27"/>
      <c r="TY256" s="27"/>
      <c r="TZ256" s="27"/>
      <c r="UA256" s="27"/>
      <c r="UB256" s="27"/>
      <c r="UC256" s="27"/>
      <c r="UD256" s="27"/>
      <c r="UE256" s="27"/>
      <c r="UF256" s="27"/>
      <c r="UG256" s="27"/>
      <c r="UH256" s="27"/>
      <c r="UI256" s="27"/>
      <c r="UJ256" s="27"/>
      <c r="UK256" s="27"/>
      <c r="UL256" s="27"/>
      <c r="UM256" s="27"/>
      <c r="UN256" s="27"/>
      <c r="UO256" s="27"/>
      <c r="UP256" s="27"/>
      <c r="UQ256" s="27"/>
      <c r="UR256" s="27"/>
      <c r="US256" s="27"/>
      <c r="UT256" s="27"/>
      <c r="UU256" s="27"/>
      <c r="UV256" s="27"/>
      <c r="UW256" s="27"/>
      <c r="UX256" s="27"/>
      <c r="UY256" s="27"/>
      <c r="UZ256" s="27"/>
      <c r="VA256" s="27"/>
      <c r="VB256" s="27"/>
      <c r="VC256" s="27"/>
      <c r="VD256" s="27"/>
      <c r="VE256" s="27"/>
      <c r="VF256" s="27"/>
      <c r="VG256" s="27"/>
      <c r="VH256" s="27"/>
      <c r="VI256" s="27"/>
      <c r="VJ256" s="27"/>
      <c r="VK256" s="27"/>
      <c r="VL256" s="27"/>
      <c r="VM256" s="27"/>
      <c r="VN256" s="27"/>
      <c r="VO256" s="27"/>
      <c r="VP256" s="27"/>
      <c r="VQ256" s="27"/>
      <c r="VR256" s="27"/>
      <c r="VS256" s="27"/>
      <c r="VT256" s="27"/>
      <c r="VU256" s="27"/>
      <c r="VV256" s="27"/>
      <c r="VW256" s="27"/>
      <c r="VX256" s="27"/>
      <c r="VY256" s="27"/>
      <c r="VZ256" s="27"/>
      <c r="WA256" s="27"/>
      <c r="WB256" s="27"/>
      <c r="WC256" s="27"/>
      <c r="WD256" s="27"/>
      <c r="WE256" s="27"/>
      <c r="WF256" s="27"/>
      <c r="WG256" s="27"/>
      <c r="WH256" s="27"/>
      <c r="WI256" s="27"/>
      <c r="WJ256" s="27"/>
      <c r="WK256" s="27"/>
      <c r="WL256" s="27"/>
      <c r="WM256" s="27"/>
      <c r="WN256" s="27"/>
      <c r="WO256" s="27"/>
      <c r="WP256" s="27"/>
      <c r="WQ256" s="27"/>
      <c r="WR256" s="27"/>
      <c r="WS256" s="27"/>
      <c r="WT256" s="27"/>
      <c r="WU256" s="27"/>
      <c r="WV256" s="27"/>
      <c r="WW256" s="27"/>
      <c r="WX256" s="27"/>
      <c r="WY256" s="27"/>
      <c r="WZ256" s="27"/>
      <c r="XA256" s="27"/>
      <c r="XB256" s="27"/>
      <c r="XC256" s="27"/>
      <c r="XD256" s="27"/>
      <c r="XE256" s="27"/>
      <c r="XF256" s="27"/>
      <c r="XG256" s="27"/>
      <c r="XH256" s="27"/>
      <c r="XI256" s="27"/>
      <c r="XJ256" s="27"/>
      <c r="XK256" s="27"/>
      <c r="XL256" s="27"/>
      <c r="XM256" s="27"/>
      <c r="XN256" s="27"/>
      <c r="XO256" s="27"/>
      <c r="XP256" s="27"/>
      <c r="XQ256" s="27"/>
      <c r="XR256" s="27"/>
      <c r="XS256" s="27"/>
      <c r="XT256" s="27"/>
      <c r="XU256" s="27"/>
      <c r="XV256" s="27"/>
      <c r="XW256" s="27"/>
      <c r="XX256" s="27"/>
      <c r="XY256" s="27"/>
      <c r="XZ256" s="27"/>
      <c r="YA256" s="27"/>
      <c r="YB256" s="27"/>
      <c r="YC256" s="27"/>
      <c r="YD256" s="27"/>
      <c r="YE256" s="27"/>
      <c r="YF256" s="27"/>
      <c r="YG256" s="27"/>
      <c r="YH256" s="27"/>
      <c r="YI256" s="27"/>
      <c r="YJ256" s="27"/>
      <c r="YK256" s="27"/>
      <c r="YL256" s="27"/>
      <c r="YM256" s="27"/>
      <c r="YN256" s="27"/>
      <c r="YO256" s="27"/>
      <c r="YP256" s="27"/>
      <c r="YQ256" s="27"/>
      <c r="YR256" s="27"/>
      <c r="YS256" s="27"/>
      <c r="YT256" s="27"/>
      <c r="YU256" s="27"/>
      <c r="YV256" s="27"/>
      <c r="YW256" s="27"/>
      <c r="YX256" s="27"/>
      <c r="YY256" s="27"/>
      <c r="YZ256" s="27"/>
      <c r="ZA256" s="27"/>
      <c r="ZB256" s="27"/>
      <c r="ZC256" s="27"/>
      <c r="ZD256" s="27"/>
      <c r="ZE256" s="27"/>
      <c r="ZF256" s="27"/>
      <c r="ZG256" s="27"/>
      <c r="ZH256" s="27"/>
      <c r="ZI256" s="27"/>
      <c r="ZJ256" s="27"/>
      <c r="ZK256" s="27"/>
      <c r="ZL256" s="27"/>
      <c r="ZM256" s="27"/>
      <c r="ZN256" s="27"/>
      <c r="ZO256" s="27"/>
      <c r="ZP256" s="27"/>
      <c r="ZQ256" s="27"/>
      <c r="ZR256" s="27"/>
      <c r="ZS256" s="27"/>
      <c r="ZT256" s="27"/>
      <c r="ZU256" s="27"/>
      <c r="ZV256" s="27"/>
      <c r="ZW256" s="27"/>
      <c r="ZX256" s="27"/>
      <c r="ZY256" s="27"/>
      <c r="ZZ256" s="27"/>
      <c r="AAA256" s="27"/>
      <c r="AAB256" s="27"/>
      <c r="AAC256" s="27"/>
      <c r="AAD256" s="27"/>
      <c r="AAE256" s="27"/>
      <c r="AAF256" s="27"/>
      <c r="AAG256" s="27"/>
      <c r="AAH256" s="27"/>
      <c r="AAI256" s="27"/>
      <c r="AAJ256" s="27"/>
      <c r="AAK256" s="27"/>
      <c r="AAL256" s="27"/>
      <c r="AAM256" s="27"/>
      <c r="AAN256" s="27"/>
      <c r="AAO256" s="27"/>
      <c r="AAP256" s="27"/>
      <c r="AAQ256" s="27"/>
      <c r="AAR256" s="27"/>
      <c r="AAS256" s="27"/>
      <c r="AAT256" s="27"/>
      <c r="AAU256" s="27"/>
      <c r="AAV256" s="27"/>
      <c r="AAW256" s="27"/>
      <c r="AAX256" s="27"/>
      <c r="AAY256" s="27"/>
      <c r="AAZ256" s="27"/>
      <c r="ABA256" s="27"/>
      <c r="ABB256" s="27"/>
      <c r="ABC256" s="27"/>
      <c r="ABD256" s="27"/>
      <c r="ABE256" s="27"/>
      <c r="ABF256" s="27"/>
      <c r="ABG256" s="27"/>
      <c r="ABH256" s="27"/>
      <c r="ABI256" s="27"/>
      <c r="ABJ256" s="27"/>
      <c r="ABK256" s="27"/>
      <c r="ABL256" s="27"/>
      <c r="ABM256" s="27"/>
      <c r="ABN256" s="27"/>
      <c r="ABO256" s="27"/>
      <c r="ABP256" s="27"/>
      <c r="ABQ256" s="27"/>
      <c r="ABR256" s="27"/>
      <c r="ABS256" s="27"/>
      <c r="ABT256" s="27"/>
      <c r="ABU256" s="27"/>
      <c r="ABV256" s="27"/>
      <c r="ABW256" s="27"/>
      <c r="ABX256" s="27"/>
      <c r="ABY256" s="27"/>
      <c r="ABZ256" s="27"/>
      <c r="ACA256" s="27"/>
      <c r="ACB256" s="27"/>
      <c r="ACC256" s="27"/>
      <c r="ACD256" s="27"/>
      <c r="ACE256" s="27"/>
      <c r="ACF256" s="27"/>
      <c r="ACG256" s="27"/>
      <c r="ACH256" s="27"/>
      <c r="ACI256" s="27"/>
      <c r="ACJ256" s="27"/>
      <c r="ACK256" s="27"/>
      <c r="ACL256" s="27"/>
      <c r="ACM256" s="27"/>
      <c r="ACN256" s="27"/>
      <c r="ACO256" s="27"/>
      <c r="ACP256" s="27"/>
      <c r="ACQ256" s="27"/>
      <c r="ACR256" s="27"/>
      <c r="ACS256" s="27"/>
      <c r="ACT256" s="27"/>
      <c r="ACU256" s="27"/>
      <c r="ACV256" s="27"/>
      <c r="ACW256" s="27"/>
      <c r="ACX256" s="27"/>
      <c r="ACY256" s="27"/>
      <c r="ACZ256" s="27"/>
      <c r="ADA256" s="27"/>
      <c r="ADB256" s="27"/>
      <c r="ADC256" s="27"/>
      <c r="ADD256" s="27"/>
      <c r="ADE256" s="27"/>
      <c r="ADF256" s="27"/>
      <c r="ADG256" s="27"/>
      <c r="ADH256" s="27"/>
      <c r="ADI256" s="27"/>
      <c r="ADJ256" s="27"/>
      <c r="ADK256" s="27"/>
      <c r="ADL256" s="27"/>
      <c r="ADM256" s="27"/>
      <c r="ADN256" s="27"/>
      <c r="ADO256" s="27"/>
      <c r="ADP256" s="27"/>
      <c r="ADQ256" s="27"/>
      <c r="ADR256" s="27"/>
      <c r="ADS256" s="27"/>
      <c r="ADT256" s="27"/>
      <c r="ADU256" s="27"/>
      <c r="ADV256" s="27"/>
      <c r="ADW256" s="27"/>
      <c r="ADX256" s="27"/>
      <c r="ADY256" s="27"/>
      <c r="ADZ256" s="27"/>
      <c r="AEA256" s="27"/>
      <c r="AEB256" s="27"/>
      <c r="AEC256" s="27"/>
      <c r="AED256" s="27"/>
      <c r="AEE256" s="27"/>
      <c r="AEF256" s="27"/>
      <c r="AEG256" s="27"/>
      <c r="AEH256" s="27"/>
      <c r="AEI256" s="27"/>
      <c r="AEJ256" s="27"/>
      <c r="AEK256" s="27"/>
      <c r="AEL256" s="27"/>
      <c r="AEM256" s="27"/>
      <c r="AEN256" s="27"/>
      <c r="AEO256" s="27"/>
      <c r="AEP256" s="27"/>
      <c r="AEQ256" s="27"/>
      <c r="AER256" s="27"/>
      <c r="AES256" s="27"/>
      <c r="AET256" s="27"/>
      <c r="AEU256" s="27"/>
      <c r="AEV256" s="27"/>
      <c r="AEW256" s="27"/>
      <c r="AEX256" s="27"/>
      <c r="AEY256" s="27"/>
      <c r="AEZ256" s="27"/>
      <c r="AFA256" s="27"/>
      <c r="AFB256" s="27"/>
      <c r="AFC256" s="27"/>
      <c r="AFD256" s="27"/>
      <c r="AFE256" s="27"/>
      <c r="AFF256" s="27"/>
      <c r="AFG256" s="27"/>
      <c r="AFH256" s="27"/>
      <c r="AFI256" s="27"/>
      <c r="AFJ256" s="27"/>
      <c r="AFK256" s="27"/>
      <c r="AFL256" s="27"/>
      <c r="AFM256" s="27"/>
      <c r="AFN256" s="27"/>
      <c r="AFO256" s="27"/>
      <c r="AFP256" s="27"/>
      <c r="AFQ256" s="27"/>
      <c r="AFR256" s="27"/>
      <c r="AFS256" s="27"/>
      <c r="AFT256" s="27"/>
      <c r="AFU256" s="27"/>
      <c r="AFV256" s="27"/>
      <c r="AFW256" s="27"/>
      <c r="AFX256" s="27"/>
      <c r="AFY256" s="27"/>
      <c r="AFZ256" s="27"/>
      <c r="AGA256" s="27"/>
      <c r="AGB256" s="27"/>
      <c r="AGC256" s="27"/>
      <c r="AGD256" s="27"/>
      <c r="AGE256" s="27"/>
      <c r="AGF256" s="27"/>
      <c r="AGG256" s="27"/>
      <c r="AGH256" s="27"/>
      <c r="AGI256" s="27"/>
      <c r="AGJ256" s="27"/>
      <c r="AGK256" s="27"/>
      <c r="AGL256" s="27"/>
      <c r="AGM256" s="27"/>
      <c r="AGN256" s="27"/>
      <c r="AGO256" s="27"/>
      <c r="AGP256" s="27"/>
      <c r="AGQ256" s="27"/>
      <c r="AGR256" s="27"/>
      <c r="AGS256" s="27"/>
      <c r="AGT256" s="27"/>
      <c r="AGU256" s="27"/>
      <c r="AGV256" s="27"/>
      <c r="AGW256" s="27"/>
      <c r="AGX256" s="27"/>
      <c r="AGY256" s="27"/>
      <c r="AGZ256" s="27"/>
      <c r="AHA256" s="27"/>
      <c r="AHB256" s="27"/>
      <c r="AHC256" s="27"/>
      <c r="AHD256" s="27"/>
      <c r="AHE256" s="27"/>
      <c r="AHF256" s="27"/>
      <c r="AHG256" s="27"/>
      <c r="AHH256" s="27"/>
      <c r="AHI256" s="27"/>
      <c r="AHJ256" s="27"/>
      <c r="AHK256" s="27"/>
      <c r="AHL256" s="27"/>
      <c r="AHM256" s="27"/>
      <c r="AHN256" s="27"/>
      <c r="AHO256" s="27"/>
      <c r="AHP256" s="27"/>
      <c r="AHQ256" s="27"/>
      <c r="AHR256" s="27"/>
      <c r="AHS256" s="27"/>
      <c r="AHT256" s="27"/>
      <c r="AHU256" s="27"/>
      <c r="AHV256" s="27"/>
      <c r="AHW256" s="27"/>
      <c r="AHX256" s="27"/>
      <c r="AHY256" s="27"/>
      <c r="AHZ256" s="27"/>
      <c r="AIA256" s="27"/>
      <c r="AIB256" s="27"/>
      <c r="AIC256" s="27"/>
      <c r="AID256" s="27"/>
      <c r="AIE256" s="27"/>
      <c r="AIF256" s="27"/>
      <c r="AIG256" s="27"/>
      <c r="AIH256" s="27"/>
      <c r="AII256" s="27"/>
      <c r="AIJ256" s="27"/>
      <c r="AIK256" s="27"/>
      <c r="AIL256" s="27"/>
      <c r="AIM256" s="27"/>
      <c r="AIN256" s="27"/>
      <c r="AIO256" s="27"/>
      <c r="AIP256" s="27"/>
      <c r="AIQ256" s="27"/>
      <c r="AIR256" s="27"/>
      <c r="AIS256" s="27"/>
      <c r="AIT256" s="27"/>
      <c r="AIU256" s="27"/>
      <c r="AIV256" s="27"/>
      <c r="AIW256" s="27"/>
      <c r="AIX256" s="27"/>
      <c r="AIY256" s="27"/>
      <c r="AIZ256" s="27"/>
      <c r="AJA256" s="27"/>
      <c r="AJB256" s="27"/>
      <c r="AJC256" s="27"/>
      <c r="AJD256" s="27"/>
      <c r="AJE256" s="27"/>
      <c r="AJF256" s="27"/>
      <c r="AJG256" s="27"/>
      <c r="AJH256" s="27"/>
      <c r="AJI256" s="27"/>
      <c r="AJJ256" s="27"/>
      <c r="AJK256" s="27"/>
      <c r="AJL256" s="27"/>
      <c r="AJM256" s="27"/>
      <c r="AJN256" s="27"/>
      <c r="AJO256" s="27"/>
      <c r="AJP256" s="27"/>
      <c r="AJQ256" s="27"/>
      <c r="AJR256" s="27"/>
      <c r="AJS256" s="27"/>
      <c r="AJT256" s="27"/>
      <c r="AJU256" s="27"/>
      <c r="AJV256" s="27"/>
      <c r="AJW256" s="27"/>
      <c r="AJX256" s="27"/>
      <c r="AJY256" s="27"/>
      <c r="AJZ256" s="27"/>
      <c r="AKA256" s="27"/>
      <c r="AKB256" s="27"/>
      <c r="AKC256" s="27"/>
      <c r="AKD256" s="27"/>
      <c r="AKE256" s="27"/>
      <c r="AKF256" s="27"/>
      <c r="AKG256" s="27"/>
      <c r="AKH256" s="27"/>
      <c r="AKI256" s="27"/>
      <c r="AKJ256" s="27"/>
      <c r="AKK256" s="27"/>
      <c r="AKL256" s="27"/>
      <c r="AKM256" s="27"/>
      <c r="AKN256" s="27"/>
      <c r="AKO256" s="27"/>
      <c r="AKP256" s="27"/>
      <c r="AKQ256" s="27"/>
      <c r="AKR256" s="27"/>
      <c r="AKS256" s="27"/>
      <c r="AKT256" s="27"/>
      <c r="AKU256" s="27"/>
      <c r="AKV256" s="27"/>
      <c r="AKW256" s="27"/>
      <c r="AKX256" s="27"/>
      <c r="AKY256" s="27"/>
      <c r="AKZ256" s="27"/>
      <c r="ALA256" s="27"/>
      <c r="ALB256" s="27"/>
      <c r="ALC256" s="27"/>
      <c r="ALD256" s="27"/>
      <c r="ALE256" s="27"/>
      <c r="ALF256" s="27"/>
      <c r="ALG256" s="27"/>
      <c r="ALH256" s="27"/>
      <c r="ALI256" s="27"/>
      <c r="ALJ256" s="27"/>
      <c r="ALK256" s="27"/>
      <c r="ALL256" s="27"/>
      <c r="ALM256" s="27"/>
      <c r="ALN256" s="27"/>
      <c r="ALO256" s="27"/>
      <c r="ALP256" s="27"/>
      <c r="ALQ256" s="27"/>
      <c r="ALR256" s="27"/>
      <c r="ALS256" s="27"/>
      <c r="ALT256" s="27"/>
      <c r="ALU256" s="27"/>
      <c r="ALV256" s="27"/>
      <c r="ALW256" s="27"/>
      <c r="ALX256" s="27"/>
      <c r="ALY256" s="27"/>
      <c r="ALZ256" s="27"/>
      <c r="AMA256" s="27"/>
      <c r="AMB256" s="27"/>
      <c r="AMC256" s="27"/>
      <c r="AMD256" s="27"/>
      <c r="AME256" s="27"/>
      <c r="AMF256" s="27"/>
      <c r="AMH256" s="104"/>
    </row>
    <row r="257" spans="1:1022">
      <c r="A257" s="37"/>
      <c r="B257" s="37"/>
      <c r="C257" s="37"/>
      <c r="D257" s="37"/>
      <c r="E257" s="38"/>
      <c r="F257" s="37"/>
      <c r="G257" s="39"/>
      <c r="H257" s="39"/>
      <c r="I257" s="37"/>
      <c r="J257" s="40"/>
      <c r="K257" s="58"/>
      <c r="L257" s="59"/>
      <c r="M257" s="22"/>
      <c r="N257" s="86"/>
      <c r="O257" s="87"/>
      <c r="P257" s="50"/>
      <c r="Q257" s="88"/>
      <c r="R257" s="51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27"/>
      <c r="HJ257" s="27"/>
      <c r="HK257" s="27"/>
      <c r="HL257" s="27"/>
      <c r="HM257" s="27"/>
      <c r="HN257" s="27"/>
      <c r="HO257" s="27"/>
      <c r="HP257" s="27"/>
      <c r="HQ257" s="27"/>
      <c r="HR257" s="27"/>
      <c r="HS257" s="27"/>
      <c r="HT257" s="27"/>
      <c r="HU257" s="27"/>
      <c r="HV257" s="27"/>
      <c r="HW257" s="27"/>
      <c r="HX257" s="27"/>
      <c r="HY257" s="27"/>
      <c r="HZ257" s="27"/>
      <c r="IA257" s="27"/>
      <c r="IB257" s="27"/>
      <c r="IC257" s="27"/>
      <c r="ID257" s="27"/>
      <c r="IE257" s="27"/>
      <c r="IF257" s="27"/>
      <c r="IG257" s="27"/>
      <c r="IH257" s="27"/>
      <c r="II257" s="27"/>
      <c r="IJ257" s="27"/>
      <c r="IK257" s="27"/>
      <c r="IL257" s="27"/>
      <c r="IM257" s="27"/>
      <c r="IN257" s="27"/>
      <c r="IO257" s="27"/>
      <c r="IP257" s="27"/>
      <c r="IQ257" s="27"/>
      <c r="IR257" s="27"/>
      <c r="IS257" s="27"/>
      <c r="IT257" s="27"/>
      <c r="IU257" s="27"/>
      <c r="IV257" s="27"/>
      <c r="IW257" s="27"/>
      <c r="IX257" s="27"/>
      <c r="IY257" s="27"/>
      <c r="IZ257" s="27"/>
      <c r="JA257" s="27"/>
      <c r="JB257" s="27"/>
      <c r="JC257" s="27"/>
      <c r="JD257" s="27"/>
      <c r="JE257" s="27"/>
      <c r="JF257" s="27"/>
      <c r="JG257" s="27"/>
      <c r="JH257" s="27"/>
      <c r="JI257" s="27"/>
      <c r="JJ257" s="27"/>
      <c r="JK257" s="27"/>
      <c r="JL257" s="27"/>
      <c r="JM257" s="27"/>
      <c r="JN257" s="27"/>
      <c r="JO257" s="27"/>
      <c r="JP257" s="27"/>
      <c r="JQ257" s="27"/>
      <c r="JR257" s="27"/>
      <c r="JS257" s="27"/>
      <c r="JT257" s="27"/>
      <c r="JU257" s="27"/>
      <c r="JV257" s="27"/>
      <c r="JW257" s="27"/>
      <c r="JX257" s="27"/>
      <c r="JY257" s="27"/>
      <c r="JZ257" s="27"/>
      <c r="KA257" s="27"/>
      <c r="KB257" s="27"/>
      <c r="KC257" s="27"/>
      <c r="KD257" s="27"/>
      <c r="KE257" s="27"/>
      <c r="KF257" s="27"/>
      <c r="KG257" s="27"/>
      <c r="KH257" s="27"/>
      <c r="KI257" s="27"/>
      <c r="KJ257" s="27"/>
      <c r="KK257" s="27"/>
      <c r="KL257" s="27"/>
      <c r="KM257" s="27"/>
      <c r="KN257" s="27"/>
      <c r="KO257" s="27"/>
      <c r="KP257" s="27"/>
      <c r="KQ257" s="27"/>
      <c r="KR257" s="27"/>
      <c r="KS257" s="27"/>
      <c r="KT257" s="27"/>
      <c r="KU257" s="27"/>
      <c r="KV257" s="27"/>
      <c r="KW257" s="27"/>
      <c r="KX257" s="27"/>
      <c r="KY257" s="27"/>
      <c r="KZ257" s="27"/>
      <c r="LA257" s="27"/>
      <c r="LB257" s="27"/>
      <c r="LC257" s="27"/>
      <c r="LD257" s="27"/>
      <c r="LE257" s="27"/>
      <c r="LF257" s="27"/>
      <c r="LG257" s="27"/>
      <c r="LH257" s="27"/>
      <c r="LI257" s="27"/>
      <c r="LJ257" s="27"/>
      <c r="LK257" s="27"/>
      <c r="LL257" s="27"/>
      <c r="LM257" s="27"/>
      <c r="LN257" s="27"/>
      <c r="LO257" s="27"/>
      <c r="LP257" s="27"/>
      <c r="LQ257" s="27"/>
      <c r="LR257" s="27"/>
      <c r="LS257" s="27"/>
      <c r="LT257" s="27"/>
      <c r="LU257" s="27"/>
      <c r="LV257" s="27"/>
      <c r="LW257" s="27"/>
      <c r="LX257" s="27"/>
      <c r="LY257" s="27"/>
      <c r="LZ257" s="27"/>
      <c r="MA257" s="27"/>
      <c r="MB257" s="27"/>
      <c r="MC257" s="27"/>
      <c r="MD257" s="27"/>
      <c r="ME257" s="27"/>
      <c r="MF257" s="27"/>
      <c r="MG257" s="27"/>
      <c r="MH257" s="27"/>
      <c r="MI257" s="27"/>
      <c r="MJ257" s="27"/>
      <c r="MK257" s="27"/>
      <c r="ML257" s="27"/>
      <c r="MM257" s="27"/>
      <c r="MN257" s="27"/>
      <c r="MO257" s="27"/>
      <c r="MP257" s="27"/>
      <c r="MQ257" s="27"/>
      <c r="MR257" s="27"/>
      <c r="MS257" s="27"/>
      <c r="MT257" s="27"/>
      <c r="MU257" s="27"/>
      <c r="MV257" s="27"/>
      <c r="MW257" s="27"/>
      <c r="MX257" s="27"/>
      <c r="MY257" s="27"/>
      <c r="MZ257" s="27"/>
      <c r="NA257" s="27"/>
      <c r="NB257" s="27"/>
      <c r="NC257" s="27"/>
      <c r="ND257" s="27"/>
      <c r="NE257" s="27"/>
      <c r="NF257" s="27"/>
      <c r="NG257" s="27"/>
      <c r="NH257" s="27"/>
      <c r="NI257" s="27"/>
      <c r="NJ257" s="27"/>
      <c r="NK257" s="27"/>
      <c r="NL257" s="27"/>
      <c r="NM257" s="27"/>
      <c r="NN257" s="27"/>
      <c r="NO257" s="27"/>
      <c r="NP257" s="27"/>
      <c r="NQ257" s="27"/>
      <c r="NR257" s="27"/>
      <c r="NS257" s="27"/>
      <c r="NT257" s="27"/>
      <c r="NU257" s="27"/>
      <c r="NV257" s="27"/>
      <c r="NW257" s="27"/>
      <c r="NX257" s="27"/>
      <c r="NY257" s="27"/>
      <c r="NZ257" s="27"/>
      <c r="OA257" s="27"/>
      <c r="OB257" s="27"/>
      <c r="OC257" s="27"/>
      <c r="OD257" s="27"/>
      <c r="OE257" s="27"/>
      <c r="OF257" s="27"/>
      <c r="OG257" s="27"/>
      <c r="OH257" s="27"/>
      <c r="OI257" s="27"/>
      <c r="OJ257" s="27"/>
      <c r="OK257" s="27"/>
      <c r="OL257" s="27"/>
      <c r="OM257" s="27"/>
      <c r="ON257" s="27"/>
      <c r="OO257" s="27"/>
      <c r="OP257" s="27"/>
      <c r="OQ257" s="27"/>
      <c r="OR257" s="27"/>
      <c r="OS257" s="27"/>
      <c r="OT257" s="27"/>
      <c r="OU257" s="27"/>
      <c r="OV257" s="27"/>
      <c r="OW257" s="27"/>
      <c r="OX257" s="27"/>
      <c r="OY257" s="27"/>
      <c r="OZ257" s="27"/>
      <c r="PA257" s="27"/>
      <c r="PB257" s="27"/>
      <c r="PC257" s="27"/>
      <c r="PD257" s="27"/>
      <c r="PE257" s="27"/>
      <c r="PF257" s="27"/>
      <c r="PG257" s="27"/>
      <c r="PH257" s="27"/>
      <c r="PI257" s="27"/>
      <c r="PJ257" s="27"/>
      <c r="PK257" s="27"/>
      <c r="PL257" s="27"/>
      <c r="PM257" s="27"/>
      <c r="PN257" s="27"/>
      <c r="PO257" s="27"/>
      <c r="PP257" s="27"/>
      <c r="PQ257" s="27"/>
      <c r="PR257" s="27"/>
      <c r="PS257" s="27"/>
      <c r="PT257" s="27"/>
      <c r="PU257" s="27"/>
      <c r="PV257" s="27"/>
      <c r="PW257" s="27"/>
      <c r="PX257" s="27"/>
      <c r="PY257" s="27"/>
      <c r="PZ257" s="27"/>
      <c r="QA257" s="27"/>
      <c r="QB257" s="27"/>
      <c r="QC257" s="27"/>
      <c r="QD257" s="27"/>
      <c r="QE257" s="27"/>
      <c r="QF257" s="27"/>
      <c r="QG257" s="27"/>
      <c r="QH257" s="27"/>
      <c r="QI257" s="27"/>
      <c r="QJ257" s="27"/>
      <c r="QK257" s="27"/>
      <c r="QL257" s="27"/>
      <c r="QM257" s="27"/>
      <c r="QN257" s="27"/>
      <c r="QO257" s="27"/>
      <c r="QP257" s="27"/>
      <c r="QQ257" s="27"/>
      <c r="QR257" s="27"/>
      <c r="QS257" s="27"/>
      <c r="QT257" s="27"/>
      <c r="QU257" s="27"/>
      <c r="QV257" s="27"/>
      <c r="QW257" s="27"/>
      <c r="QX257" s="27"/>
      <c r="QY257" s="27"/>
      <c r="QZ257" s="27"/>
      <c r="RA257" s="27"/>
      <c r="RB257" s="27"/>
      <c r="RC257" s="27"/>
      <c r="RD257" s="27"/>
      <c r="RE257" s="27"/>
      <c r="RF257" s="27"/>
      <c r="RG257" s="27"/>
      <c r="RH257" s="27"/>
      <c r="RI257" s="27"/>
      <c r="RJ257" s="27"/>
      <c r="RK257" s="27"/>
      <c r="RL257" s="27"/>
      <c r="RM257" s="27"/>
      <c r="RN257" s="27"/>
      <c r="RO257" s="27"/>
      <c r="RP257" s="27"/>
      <c r="RQ257" s="27"/>
      <c r="RR257" s="27"/>
      <c r="RS257" s="27"/>
      <c r="RT257" s="27"/>
      <c r="RU257" s="27"/>
      <c r="RV257" s="27"/>
      <c r="RW257" s="27"/>
      <c r="RX257" s="27"/>
      <c r="RY257" s="27"/>
      <c r="RZ257" s="27"/>
      <c r="SA257" s="27"/>
      <c r="SB257" s="27"/>
      <c r="SC257" s="27"/>
      <c r="SD257" s="27"/>
      <c r="SE257" s="27"/>
      <c r="SF257" s="27"/>
      <c r="SG257" s="27"/>
      <c r="SH257" s="27"/>
      <c r="SI257" s="27"/>
      <c r="SJ257" s="27"/>
      <c r="SK257" s="27"/>
      <c r="SL257" s="27"/>
      <c r="SM257" s="27"/>
      <c r="SN257" s="27"/>
      <c r="SO257" s="27"/>
      <c r="SP257" s="27"/>
      <c r="SQ257" s="27"/>
      <c r="SR257" s="27"/>
      <c r="SS257" s="27"/>
      <c r="ST257" s="27"/>
      <c r="SU257" s="27"/>
      <c r="SV257" s="27"/>
      <c r="SW257" s="27"/>
      <c r="SX257" s="27"/>
      <c r="SY257" s="27"/>
      <c r="SZ257" s="27"/>
      <c r="TA257" s="27"/>
      <c r="TB257" s="27"/>
      <c r="TC257" s="27"/>
      <c r="TD257" s="27"/>
      <c r="TE257" s="27"/>
      <c r="TF257" s="27"/>
      <c r="TG257" s="27"/>
      <c r="TH257" s="27"/>
      <c r="TI257" s="27"/>
      <c r="TJ257" s="27"/>
      <c r="TK257" s="27"/>
      <c r="TL257" s="27"/>
      <c r="TM257" s="27"/>
      <c r="TN257" s="27"/>
      <c r="TO257" s="27"/>
      <c r="TP257" s="27"/>
      <c r="TQ257" s="27"/>
      <c r="TR257" s="27"/>
      <c r="TS257" s="27"/>
      <c r="TT257" s="27"/>
      <c r="TU257" s="27"/>
      <c r="TV257" s="27"/>
      <c r="TW257" s="27"/>
      <c r="TX257" s="27"/>
      <c r="TY257" s="27"/>
      <c r="TZ257" s="27"/>
      <c r="UA257" s="27"/>
      <c r="UB257" s="27"/>
      <c r="UC257" s="27"/>
      <c r="UD257" s="27"/>
      <c r="UE257" s="27"/>
      <c r="UF257" s="27"/>
      <c r="UG257" s="27"/>
      <c r="UH257" s="27"/>
      <c r="UI257" s="27"/>
      <c r="UJ257" s="27"/>
      <c r="UK257" s="27"/>
      <c r="UL257" s="27"/>
      <c r="UM257" s="27"/>
      <c r="UN257" s="27"/>
      <c r="UO257" s="27"/>
      <c r="UP257" s="27"/>
      <c r="UQ257" s="27"/>
      <c r="UR257" s="27"/>
      <c r="US257" s="27"/>
      <c r="UT257" s="27"/>
      <c r="UU257" s="27"/>
      <c r="UV257" s="27"/>
      <c r="UW257" s="27"/>
      <c r="UX257" s="27"/>
      <c r="UY257" s="27"/>
      <c r="UZ257" s="27"/>
      <c r="VA257" s="27"/>
      <c r="VB257" s="27"/>
      <c r="VC257" s="27"/>
      <c r="VD257" s="27"/>
      <c r="VE257" s="27"/>
      <c r="VF257" s="27"/>
      <c r="VG257" s="27"/>
      <c r="VH257" s="27"/>
      <c r="VI257" s="27"/>
      <c r="VJ257" s="27"/>
      <c r="VK257" s="27"/>
      <c r="VL257" s="27"/>
      <c r="VM257" s="27"/>
      <c r="VN257" s="27"/>
      <c r="VO257" s="27"/>
      <c r="VP257" s="27"/>
      <c r="VQ257" s="27"/>
      <c r="VR257" s="27"/>
      <c r="VS257" s="27"/>
      <c r="VT257" s="27"/>
      <c r="VU257" s="27"/>
      <c r="VV257" s="27"/>
      <c r="VW257" s="27"/>
      <c r="VX257" s="27"/>
      <c r="VY257" s="27"/>
      <c r="VZ257" s="27"/>
      <c r="WA257" s="27"/>
      <c r="WB257" s="27"/>
      <c r="WC257" s="27"/>
      <c r="WD257" s="27"/>
      <c r="WE257" s="27"/>
      <c r="WF257" s="27"/>
      <c r="WG257" s="27"/>
      <c r="WH257" s="27"/>
      <c r="WI257" s="27"/>
      <c r="WJ257" s="27"/>
      <c r="WK257" s="27"/>
      <c r="WL257" s="27"/>
      <c r="WM257" s="27"/>
      <c r="WN257" s="27"/>
      <c r="WO257" s="27"/>
      <c r="WP257" s="27"/>
      <c r="WQ257" s="27"/>
      <c r="WR257" s="27"/>
      <c r="WS257" s="27"/>
      <c r="WT257" s="27"/>
      <c r="WU257" s="27"/>
      <c r="WV257" s="27"/>
      <c r="WW257" s="27"/>
      <c r="WX257" s="27"/>
      <c r="WY257" s="27"/>
      <c r="WZ257" s="27"/>
      <c r="XA257" s="27"/>
      <c r="XB257" s="27"/>
      <c r="XC257" s="27"/>
      <c r="XD257" s="27"/>
      <c r="XE257" s="27"/>
      <c r="XF257" s="27"/>
      <c r="XG257" s="27"/>
      <c r="XH257" s="27"/>
      <c r="XI257" s="27"/>
      <c r="XJ257" s="27"/>
      <c r="XK257" s="27"/>
      <c r="XL257" s="27"/>
      <c r="XM257" s="27"/>
      <c r="XN257" s="27"/>
      <c r="XO257" s="27"/>
      <c r="XP257" s="27"/>
      <c r="XQ257" s="27"/>
      <c r="XR257" s="27"/>
      <c r="XS257" s="27"/>
      <c r="XT257" s="27"/>
      <c r="XU257" s="27"/>
      <c r="XV257" s="27"/>
      <c r="XW257" s="27"/>
      <c r="XX257" s="27"/>
      <c r="XY257" s="27"/>
      <c r="XZ257" s="27"/>
      <c r="YA257" s="27"/>
      <c r="YB257" s="27"/>
      <c r="YC257" s="27"/>
      <c r="YD257" s="27"/>
      <c r="YE257" s="27"/>
      <c r="YF257" s="27"/>
      <c r="YG257" s="27"/>
      <c r="YH257" s="27"/>
      <c r="YI257" s="27"/>
      <c r="YJ257" s="27"/>
      <c r="YK257" s="27"/>
      <c r="YL257" s="27"/>
      <c r="YM257" s="27"/>
      <c r="YN257" s="27"/>
      <c r="YO257" s="27"/>
      <c r="YP257" s="27"/>
      <c r="YQ257" s="27"/>
      <c r="YR257" s="27"/>
      <c r="YS257" s="27"/>
      <c r="YT257" s="27"/>
      <c r="YU257" s="27"/>
      <c r="YV257" s="27"/>
      <c r="YW257" s="27"/>
      <c r="YX257" s="27"/>
      <c r="YY257" s="27"/>
      <c r="YZ257" s="27"/>
      <c r="ZA257" s="27"/>
      <c r="ZB257" s="27"/>
      <c r="ZC257" s="27"/>
      <c r="ZD257" s="27"/>
      <c r="ZE257" s="27"/>
      <c r="ZF257" s="27"/>
      <c r="ZG257" s="27"/>
      <c r="ZH257" s="27"/>
      <c r="ZI257" s="27"/>
      <c r="ZJ257" s="27"/>
      <c r="ZK257" s="27"/>
      <c r="ZL257" s="27"/>
      <c r="ZM257" s="27"/>
      <c r="ZN257" s="27"/>
      <c r="ZO257" s="27"/>
      <c r="ZP257" s="27"/>
      <c r="ZQ257" s="27"/>
      <c r="ZR257" s="27"/>
      <c r="ZS257" s="27"/>
      <c r="ZT257" s="27"/>
      <c r="ZU257" s="27"/>
      <c r="ZV257" s="27"/>
      <c r="ZW257" s="27"/>
      <c r="ZX257" s="27"/>
      <c r="ZY257" s="27"/>
      <c r="ZZ257" s="27"/>
      <c r="AAA257" s="27"/>
      <c r="AAB257" s="27"/>
      <c r="AAC257" s="27"/>
      <c r="AAD257" s="27"/>
      <c r="AAE257" s="27"/>
      <c r="AAF257" s="27"/>
      <c r="AAG257" s="27"/>
      <c r="AAH257" s="27"/>
      <c r="AAI257" s="27"/>
      <c r="AAJ257" s="27"/>
      <c r="AAK257" s="27"/>
      <c r="AAL257" s="27"/>
      <c r="AAM257" s="27"/>
      <c r="AAN257" s="27"/>
      <c r="AAO257" s="27"/>
      <c r="AAP257" s="27"/>
      <c r="AAQ257" s="27"/>
      <c r="AAR257" s="27"/>
      <c r="AAS257" s="27"/>
      <c r="AAT257" s="27"/>
      <c r="AAU257" s="27"/>
      <c r="AAV257" s="27"/>
      <c r="AAW257" s="27"/>
      <c r="AAX257" s="27"/>
      <c r="AAY257" s="27"/>
      <c r="AAZ257" s="27"/>
      <c r="ABA257" s="27"/>
      <c r="ABB257" s="27"/>
      <c r="ABC257" s="27"/>
      <c r="ABD257" s="27"/>
      <c r="ABE257" s="27"/>
      <c r="ABF257" s="27"/>
      <c r="ABG257" s="27"/>
      <c r="ABH257" s="27"/>
      <c r="ABI257" s="27"/>
      <c r="ABJ257" s="27"/>
      <c r="ABK257" s="27"/>
      <c r="ABL257" s="27"/>
      <c r="ABM257" s="27"/>
      <c r="ABN257" s="27"/>
      <c r="ABO257" s="27"/>
      <c r="ABP257" s="27"/>
      <c r="ABQ257" s="27"/>
      <c r="ABR257" s="27"/>
      <c r="ABS257" s="27"/>
      <c r="ABT257" s="27"/>
      <c r="ABU257" s="27"/>
      <c r="ABV257" s="27"/>
      <c r="ABW257" s="27"/>
      <c r="ABX257" s="27"/>
      <c r="ABY257" s="27"/>
      <c r="ABZ257" s="27"/>
      <c r="ACA257" s="27"/>
      <c r="ACB257" s="27"/>
      <c r="ACC257" s="27"/>
      <c r="ACD257" s="27"/>
      <c r="ACE257" s="27"/>
      <c r="ACF257" s="27"/>
      <c r="ACG257" s="27"/>
      <c r="ACH257" s="27"/>
      <c r="ACI257" s="27"/>
      <c r="ACJ257" s="27"/>
      <c r="ACK257" s="27"/>
      <c r="ACL257" s="27"/>
      <c r="ACM257" s="27"/>
      <c r="ACN257" s="27"/>
      <c r="ACO257" s="27"/>
      <c r="ACP257" s="27"/>
      <c r="ACQ257" s="27"/>
      <c r="ACR257" s="27"/>
      <c r="ACS257" s="27"/>
      <c r="ACT257" s="27"/>
      <c r="ACU257" s="27"/>
      <c r="ACV257" s="27"/>
      <c r="ACW257" s="27"/>
      <c r="ACX257" s="27"/>
      <c r="ACY257" s="27"/>
      <c r="ACZ257" s="27"/>
      <c r="ADA257" s="27"/>
      <c r="ADB257" s="27"/>
      <c r="ADC257" s="27"/>
      <c r="ADD257" s="27"/>
      <c r="ADE257" s="27"/>
      <c r="ADF257" s="27"/>
      <c r="ADG257" s="27"/>
      <c r="ADH257" s="27"/>
      <c r="ADI257" s="27"/>
      <c r="ADJ257" s="27"/>
      <c r="ADK257" s="27"/>
      <c r="ADL257" s="27"/>
      <c r="ADM257" s="27"/>
      <c r="ADN257" s="27"/>
      <c r="ADO257" s="27"/>
      <c r="ADP257" s="27"/>
      <c r="ADQ257" s="27"/>
      <c r="ADR257" s="27"/>
      <c r="ADS257" s="27"/>
      <c r="ADT257" s="27"/>
      <c r="ADU257" s="27"/>
      <c r="ADV257" s="27"/>
      <c r="ADW257" s="27"/>
      <c r="ADX257" s="27"/>
      <c r="ADY257" s="27"/>
      <c r="ADZ257" s="27"/>
      <c r="AEA257" s="27"/>
      <c r="AEB257" s="27"/>
      <c r="AEC257" s="27"/>
      <c r="AED257" s="27"/>
      <c r="AEE257" s="27"/>
      <c r="AEF257" s="27"/>
      <c r="AEG257" s="27"/>
      <c r="AEH257" s="27"/>
      <c r="AEI257" s="27"/>
      <c r="AEJ257" s="27"/>
      <c r="AEK257" s="27"/>
      <c r="AEL257" s="27"/>
      <c r="AEM257" s="27"/>
      <c r="AEN257" s="27"/>
      <c r="AEO257" s="27"/>
      <c r="AEP257" s="27"/>
      <c r="AEQ257" s="27"/>
      <c r="AER257" s="27"/>
      <c r="AES257" s="27"/>
      <c r="AET257" s="27"/>
      <c r="AEU257" s="27"/>
      <c r="AEV257" s="27"/>
      <c r="AEW257" s="27"/>
      <c r="AEX257" s="27"/>
      <c r="AEY257" s="27"/>
      <c r="AEZ257" s="27"/>
      <c r="AFA257" s="27"/>
      <c r="AFB257" s="27"/>
      <c r="AFC257" s="27"/>
      <c r="AFD257" s="27"/>
      <c r="AFE257" s="27"/>
      <c r="AFF257" s="27"/>
      <c r="AFG257" s="27"/>
      <c r="AFH257" s="27"/>
      <c r="AFI257" s="27"/>
      <c r="AFJ257" s="27"/>
      <c r="AFK257" s="27"/>
      <c r="AFL257" s="27"/>
      <c r="AFM257" s="27"/>
      <c r="AFN257" s="27"/>
      <c r="AFO257" s="27"/>
      <c r="AFP257" s="27"/>
      <c r="AFQ257" s="27"/>
      <c r="AFR257" s="27"/>
      <c r="AFS257" s="27"/>
      <c r="AFT257" s="27"/>
      <c r="AFU257" s="27"/>
      <c r="AFV257" s="27"/>
      <c r="AFW257" s="27"/>
      <c r="AFX257" s="27"/>
      <c r="AFY257" s="27"/>
      <c r="AFZ257" s="27"/>
      <c r="AGA257" s="27"/>
      <c r="AGB257" s="27"/>
      <c r="AGC257" s="27"/>
      <c r="AGD257" s="27"/>
      <c r="AGE257" s="27"/>
      <c r="AGF257" s="27"/>
      <c r="AGG257" s="27"/>
      <c r="AGH257" s="27"/>
      <c r="AGI257" s="27"/>
      <c r="AGJ257" s="27"/>
      <c r="AGK257" s="27"/>
      <c r="AGL257" s="27"/>
      <c r="AGM257" s="27"/>
      <c r="AGN257" s="27"/>
      <c r="AGO257" s="27"/>
      <c r="AGP257" s="27"/>
      <c r="AGQ257" s="27"/>
      <c r="AGR257" s="27"/>
      <c r="AGS257" s="27"/>
      <c r="AGT257" s="27"/>
      <c r="AGU257" s="27"/>
      <c r="AGV257" s="27"/>
      <c r="AGW257" s="27"/>
      <c r="AGX257" s="27"/>
      <c r="AGY257" s="27"/>
      <c r="AGZ257" s="27"/>
      <c r="AHA257" s="27"/>
      <c r="AHB257" s="27"/>
      <c r="AHC257" s="27"/>
      <c r="AHD257" s="27"/>
      <c r="AHE257" s="27"/>
      <c r="AHF257" s="27"/>
      <c r="AHG257" s="27"/>
      <c r="AHH257" s="27"/>
      <c r="AHI257" s="27"/>
      <c r="AHJ257" s="27"/>
      <c r="AHK257" s="27"/>
      <c r="AHL257" s="27"/>
      <c r="AHM257" s="27"/>
      <c r="AHN257" s="27"/>
      <c r="AHO257" s="27"/>
      <c r="AHP257" s="27"/>
      <c r="AHQ257" s="27"/>
      <c r="AHR257" s="27"/>
      <c r="AHS257" s="27"/>
      <c r="AHT257" s="27"/>
      <c r="AHU257" s="27"/>
      <c r="AHV257" s="27"/>
      <c r="AHW257" s="27"/>
      <c r="AHX257" s="27"/>
      <c r="AHY257" s="27"/>
      <c r="AHZ257" s="27"/>
      <c r="AIA257" s="27"/>
      <c r="AIB257" s="27"/>
      <c r="AIC257" s="27"/>
      <c r="AID257" s="27"/>
      <c r="AIE257" s="27"/>
      <c r="AIF257" s="27"/>
      <c r="AIG257" s="27"/>
      <c r="AIH257" s="27"/>
      <c r="AII257" s="27"/>
      <c r="AIJ257" s="27"/>
      <c r="AIK257" s="27"/>
      <c r="AIL257" s="27"/>
      <c r="AIM257" s="27"/>
      <c r="AIN257" s="27"/>
      <c r="AIO257" s="27"/>
      <c r="AIP257" s="27"/>
      <c r="AIQ257" s="27"/>
      <c r="AIR257" s="27"/>
      <c r="AIS257" s="27"/>
      <c r="AIT257" s="27"/>
      <c r="AIU257" s="27"/>
      <c r="AIV257" s="27"/>
      <c r="AIW257" s="27"/>
      <c r="AIX257" s="27"/>
      <c r="AIY257" s="27"/>
      <c r="AIZ257" s="27"/>
      <c r="AJA257" s="27"/>
      <c r="AJB257" s="27"/>
      <c r="AJC257" s="27"/>
      <c r="AJD257" s="27"/>
      <c r="AJE257" s="27"/>
      <c r="AJF257" s="27"/>
      <c r="AJG257" s="27"/>
      <c r="AJH257" s="27"/>
      <c r="AJI257" s="27"/>
      <c r="AJJ257" s="27"/>
      <c r="AJK257" s="27"/>
      <c r="AJL257" s="27"/>
      <c r="AJM257" s="27"/>
      <c r="AJN257" s="27"/>
      <c r="AJO257" s="27"/>
      <c r="AJP257" s="27"/>
      <c r="AJQ257" s="27"/>
      <c r="AJR257" s="27"/>
      <c r="AJS257" s="27"/>
      <c r="AJT257" s="27"/>
      <c r="AJU257" s="27"/>
      <c r="AJV257" s="27"/>
      <c r="AJW257" s="27"/>
      <c r="AJX257" s="27"/>
      <c r="AJY257" s="27"/>
      <c r="AJZ257" s="27"/>
      <c r="AKA257" s="27"/>
      <c r="AKB257" s="27"/>
      <c r="AKC257" s="27"/>
      <c r="AKD257" s="27"/>
      <c r="AKE257" s="27"/>
      <c r="AKF257" s="27"/>
      <c r="AKG257" s="27"/>
      <c r="AKH257" s="27"/>
      <c r="AKI257" s="27"/>
      <c r="AKJ257" s="27"/>
      <c r="AKK257" s="27"/>
      <c r="AKL257" s="27"/>
      <c r="AKM257" s="27"/>
      <c r="AKN257" s="27"/>
      <c r="AKO257" s="27"/>
      <c r="AKP257" s="27"/>
      <c r="AKQ257" s="27"/>
      <c r="AKR257" s="27"/>
      <c r="AKS257" s="27"/>
      <c r="AKT257" s="27"/>
      <c r="AKU257" s="27"/>
      <c r="AKV257" s="27"/>
      <c r="AKW257" s="27"/>
      <c r="AKX257" s="27"/>
      <c r="AKY257" s="27"/>
      <c r="AKZ257" s="27"/>
      <c r="ALA257" s="27"/>
      <c r="ALB257" s="27"/>
      <c r="ALC257" s="27"/>
      <c r="ALD257" s="27"/>
      <c r="ALE257" s="27"/>
      <c r="ALF257" s="27"/>
      <c r="ALG257" s="27"/>
      <c r="ALH257" s="27"/>
      <c r="ALI257" s="27"/>
      <c r="ALJ257" s="27"/>
      <c r="ALK257" s="27"/>
      <c r="ALL257" s="27"/>
      <c r="ALM257" s="27"/>
      <c r="ALN257" s="27"/>
      <c r="ALO257" s="27"/>
      <c r="ALP257" s="27"/>
      <c r="ALQ257" s="27"/>
      <c r="ALR257" s="27"/>
      <c r="ALS257" s="27"/>
      <c r="ALT257" s="27"/>
      <c r="ALU257" s="27"/>
      <c r="ALV257" s="27"/>
      <c r="ALW257" s="27"/>
      <c r="ALX257" s="27"/>
      <c r="ALY257" s="27"/>
      <c r="ALZ257" s="27"/>
      <c r="AMA257" s="27"/>
      <c r="AMB257" s="27"/>
      <c r="AMC257" s="27"/>
      <c r="AMD257" s="27"/>
      <c r="AME257" s="27"/>
      <c r="AMF257" s="27"/>
    </row>
    <row r="258" spans="1:1022">
      <c r="A258" s="15" t="s">
        <v>107</v>
      </c>
      <c r="B258" s="37" t="s">
        <v>772</v>
      </c>
      <c r="C258" s="37" t="s">
        <v>773</v>
      </c>
      <c r="D258" s="37" t="s">
        <v>774</v>
      </c>
      <c r="E258" s="38"/>
      <c r="F258" s="37" t="s">
        <v>774</v>
      </c>
      <c r="G258" s="39"/>
      <c r="H258" s="39">
        <v>1</v>
      </c>
      <c r="I258" s="37" t="s">
        <v>23</v>
      </c>
      <c r="J258" s="40">
        <f>$J$2*H258</f>
        <v>3050</v>
      </c>
      <c r="K258" s="21" t="s">
        <v>775</v>
      </c>
      <c r="L258" s="41">
        <v>42179</v>
      </c>
      <c r="M258" s="41" t="s">
        <v>126</v>
      </c>
      <c r="N258" s="84" t="s">
        <v>776</v>
      </c>
      <c r="O258" s="42"/>
      <c r="P258" s="50"/>
      <c r="Q258" s="26"/>
      <c r="R258" s="78"/>
      <c r="S258" s="2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  <c r="IV258" s="27"/>
      <c r="IW258" s="27"/>
      <c r="IX258" s="27"/>
      <c r="IY258" s="27"/>
      <c r="IZ258" s="27"/>
      <c r="JA258" s="27"/>
      <c r="JB258" s="27"/>
      <c r="JC258" s="27"/>
      <c r="JD258" s="27"/>
      <c r="JE258" s="27"/>
      <c r="JF258" s="27"/>
      <c r="JG258" s="27"/>
      <c r="JH258" s="27"/>
      <c r="JI258" s="27"/>
      <c r="JJ258" s="27"/>
      <c r="JK258" s="27"/>
      <c r="JL258" s="27"/>
      <c r="JM258" s="27"/>
      <c r="JN258" s="27"/>
      <c r="JO258" s="27"/>
      <c r="JP258" s="27"/>
      <c r="JQ258" s="27"/>
      <c r="JR258" s="27"/>
      <c r="JS258" s="27"/>
      <c r="JT258" s="27"/>
      <c r="JU258" s="27"/>
      <c r="JV258" s="27"/>
      <c r="JW258" s="27"/>
      <c r="JX258" s="27"/>
      <c r="JY258" s="27"/>
      <c r="JZ258" s="27"/>
      <c r="KA258" s="27"/>
      <c r="KB258" s="27"/>
      <c r="KC258" s="27"/>
      <c r="KD258" s="27"/>
      <c r="KE258" s="27"/>
      <c r="KF258" s="27"/>
      <c r="KG258" s="27"/>
      <c r="KH258" s="27"/>
      <c r="KI258" s="27"/>
      <c r="KJ258" s="27"/>
      <c r="KK258" s="27"/>
      <c r="KL258" s="27"/>
      <c r="KM258" s="27"/>
      <c r="KN258" s="27"/>
      <c r="KO258" s="27"/>
      <c r="KP258" s="27"/>
      <c r="KQ258" s="27"/>
      <c r="KR258" s="27"/>
      <c r="KS258" s="27"/>
      <c r="KT258" s="27"/>
      <c r="KU258" s="27"/>
      <c r="KV258" s="27"/>
      <c r="KW258" s="27"/>
      <c r="KX258" s="27"/>
      <c r="KY258" s="27"/>
      <c r="KZ258" s="27"/>
      <c r="LA258" s="27"/>
      <c r="LB258" s="27"/>
      <c r="LC258" s="27"/>
      <c r="LD258" s="27"/>
      <c r="LE258" s="27"/>
      <c r="LF258" s="27"/>
      <c r="LG258" s="27"/>
      <c r="LH258" s="27"/>
      <c r="LI258" s="27"/>
      <c r="LJ258" s="27"/>
      <c r="LK258" s="27"/>
      <c r="LL258" s="27"/>
      <c r="LM258" s="27"/>
      <c r="LN258" s="27"/>
      <c r="LO258" s="27"/>
      <c r="LP258" s="27"/>
      <c r="LQ258" s="27"/>
      <c r="LR258" s="27"/>
      <c r="LS258" s="27"/>
      <c r="LT258" s="27"/>
      <c r="LU258" s="27"/>
      <c r="LV258" s="27"/>
      <c r="LW258" s="27"/>
      <c r="LX258" s="27"/>
      <c r="LY258" s="27"/>
      <c r="LZ258" s="27"/>
      <c r="MA258" s="27"/>
      <c r="MB258" s="27"/>
      <c r="MC258" s="27"/>
      <c r="MD258" s="27"/>
      <c r="ME258" s="27"/>
      <c r="MF258" s="27"/>
      <c r="MG258" s="27"/>
      <c r="MH258" s="27"/>
      <c r="MI258" s="27"/>
      <c r="MJ258" s="27"/>
      <c r="MK258" s="27"/>
      <c r="ML258" s="27"/>
      <c r="MM258" s="27"/>
      <c r="MN258" s="27"/>
      <c r="MO258" s="27"/>
      <c r="MP258" s="27"/>
      <c r="MQ258" s="27"/>
      <c r="MR258" s="27"/>
      <c r="MS258" s="27"/>
      <c r="MT258" s="27"/>
      <c r="MU258" s="27"/>
      <c r="MV258" s="27"/>
      <c r="MW258" s="27"/>
      <c r="MX258" s="27"/>
      <c r="MY258" s="27"/>
      <c r="MZ258" s="27"/>
      <c r="NA258" s="27"/>
      <c r="NB258" s="27"/>
      <c r="NC258" s="27"/>
      <c r="ND258" s="27"/>
      <c r="NE258" s="27"/>
      <c r="NF258" s="27"/>
      <c r="NG258" s="27"/>
      <c r="NH258" s="27"/>
      <c r="NI258" s="27"/>
      <c r="NJ258" s="27"/>
      <c r="NK258" s="27"/>
      <c r="NL258" s="27"/>
      <c r="NM258" s="27"/>
      <c r="NN258" s="27"/>
      <c r="NO258" s="27"/>
      <c r="NP258" s="27"/>
      <c r="NQ258" s="27"/>
      <c r="NR258" s="27"/>
      <c r="NS258" s="27"/>
      <c r="NT258" s="27"/>
      <c r="NU258" s="27"/>
      <c r="NV258" s="27"/>
      <c r="NW258" s="27"/>
      <c r="NX258" s="27"/>
      <c r="NY258" s="27"/>
      <c r="NZ258" s="27"/>
      <c r="OA258" s="27"/>
      <c r="OB258" s="27"/>
      <c r="OC258" s="27"/>
      <c r="OD258" s="27"/>
      <c r="OE258" s="27"/>
      <c r="OF258" s="27"/>
      <c r="OG258" s="27"/>
      <c r="OH258" s="27"/>
      <c r="OI258" s="27"/>
      <c r="OJ258" s="27"/>
      <c r="OK258" s="27"/>
      <c r="OL258" s="27"/>
      <c r="OM258" s="27"/>
      <c r="ON258" s="27"/>
      <c r="OO258" s="27"/>
      <c r="OP258" s="27"/>
      <c r="OQ258" s="27"/>
      <c r="OR258" s="27"/>
      <c r="OS258" s="27"/>
      <c r="OT258" s="27"/>
      <c r="OU258" s="27"/>
      <c r="OV258" s="27"/>
      <c r="OW258" s="27"/>
      <c r="OX258" s="27"/>
      <c r="OY258" s="27"/>
      <c r="OZ258" s="27"/>
      <c r="PA258" s="27"/>
      <c r="PB258" s="27"/>
      <c r="PC258" s="27"/>
      <c r="PD258" s="27"/>
      <c r="PE258" s="27"/>
      <c r="PF258" s="27"/>
      <c r="PG258" s="27"/>
      <c r="PH258" s="27"/>
      <c r="PI258" s="27"/>
      <c r="PJ258" s="27"/>
      <c r="PK258" s="27"/>
      <c r="PL258" s="27"/>
      <c r="PM258" s="27"/>
      <c r="PN258" s="27"/>
      <c r="PO258" s="27"/>
      <c r="PP258" s="27"/>
      <c r="PQ258" s="27"/>
      <c r="PR258" s="27"/>
      <c r="PS258" s="27"/>
      <c r="PT258" s="27"/>
      <c r="PU258" s="27"/>
      <c r="PV258" s="27"/>
      <c r="PW258" s="27"/>
      <c r="PX258" s="27"/>
      <c r="PY258" s="27"/>
      <c r="PZ258" s="27"/>
      <c r="QA258" s="27"/>
      <c r="QB258" s="27"/>
      <c r="QC258" s="27"/>
      <c r="QD258" s="27"/>
      <c r="QE258" s="27"/>
      <c r="QF258" s="27"/>
      <c r="QG258" s="27"/>
      <c r="QH258" s="27"/>
      <c r="QI258" s="27"/>
      <c r="QJ258" s="27"/>
      <c r="QK258" s="27"/>
      <c r="QL258" s="27"/>
      <c r="QM258" s="27"/>
      <c r="QN258" s="27"/>
      <c r="QO258" s="27"/>
      <c r="QP258" s="27"/>
      <c r="QQ258" s="27"/>
      <c r="QR258" s="27"/>
      <c r="QS258" s="27"/>
      <c r="QT258" s="27"/>
      <c r="QU258" s="27"/>
      <c r="QV258" s="27"/>
      <c r="QW258" s="27"/>
      <c r="QX258" s="27"/>
      <c r="QY258" s="27"/>
      <c r="QZ258" s="27"/>
      <c r="RA258" s="27"/>
      <c r="RB258" s="27"/>
      <c r="RC258" s="27"/>
      <c r="RD258" s="27"/>
      <c r="RE258" s="27"/>
      <c r="RF258" s="27"/>
      <c r="RG258" s="27"/>
      <c r="RH258" s="27"/>
      <c r="RI258" s="27"/>
      <c r="RJ258" s="27"/>
      <c r="RK258" s="27"/>
      <c r="RL258" s="27"/>
      <c r="RM258" s="27"/>
      <c r="RN258" s="27"/>
      <c r="RO258" s="27"/>
      <c r="RP258" s="27"/>
      <c r="RQ258" s="27"/>
      <c r="RR258" s="27"/>
      <c r="RS258" s="27"/>
      <c r="RT258" s="27"/>
      <c r="RU258" s="27"/>
      <c r="RV258" s="27"/>
      <c r="RW258" s="27"/>
      <c r="RX258" s="27"/>
      <c r="RY258" s="27"/>
      <c r="RZ258" s="27"/>
      <c r="SA258" s="27"/>
      <c r="SB258" s="27"/>
      <c r="SC258" s="27"/>
      <c r="SD258" s="27"/>
      <c r="SE258" s="27"/>
      <c r="SF258" s="27"/>
      <c r="SG258" s="27"/>
      <c r="SH258" s="27"/>
      <c r="SI258" s="27"/>
      <c r="SJ258" s="27"/>
      <c r="SK258" s="27"/>
      <c r="SL258" s="27"/>
      <c r="SM258" s="27"/>
      <c r="SN258" s="27"/>
      <c r="SO258" s="27"/>
      <c r="SP258" s="27"/>
      <c r="SQ258" s="27"/>
      <c r="SR258" s="27"/>
      <c r="SS258" s="27"/>
      <c r="ST258" s="27"/>
      <c r="SU258" s="27"/>
      <c r="SV258" s="27"/>
      <c r="SW258" s="27"/>
      <c r="SX258" s="27"/>
      <c r="SY258" s="27"/>
      <c r="SZ258" s="27"/>
      <c r="TA258" s="27"/>
      <c r="TB258" s="27"/>
      <c r="TC258" s="27"/>
      <c r="TD258" s="27"/>
      <c r="TE258" s="27"/>
      <c r="TF258" s="27"/>
      <c r="TG258" s="27"/>
      <c r="TH258" s="27"/>
      <c r="TI258" s="27"/>
      <c r="TJ258" s="27"/>
      <c r="TK258" s="27"/>
      <c r="TL258" s="27"/>
      <c r="TM258" s="27"/>
      <c r="TN258" s="27"/>
      <c r="TO258" s="27"/>
      <c r="TP258" s="27"/>
      <c r="TQ258" s="27"/>
      <c r="TR258" s="27"/>
      <c r="TS258" s="27"/>
      <c r="TT258" s="27"/>
      <c r="TU258" s="27"/>
      <c r="TV258" s="27"/>
      <c r="TW258" s="27"/>
      <c r="TX258" s="27"/>
      <c r="TY258" s="27"/>
      <c r="TZ258" s="27"/>
      <c r="UA258" s="27"/>
      <c r="UB258" s="27"/>
      <c r="UC258" s="27"/>
      <c r="UD258" s="27"/>
      <c r="UE258" s="27"/>
      <c r="UF258" s="27"/>
      <c r="UG258" s="27"/>
      <c r="UH258" s="27"/>
      <c r="UI258" s="27"/>
      <c r="UJ258" s="27"/>
      <c r="UK258" s="27"/>
      <c r="UL258" s="27"/>
      <c r="UM258" s="27"/>
      <c r="UN258" s="27"/>
      <c r="UO258" s="27"/>
      <c r="UP258" s="27"/>
      <c r="UQ258" s="27"/>
      <c r="UR258" s="27"/>
      <c r="US258" s="27"/>
      <c r="UT258" s="27"/>
      <c r="UU258" s="27"/>
      <c r="UV258" s="27"/>
      <c r="UW258" s="27"/>
      <c r="UX258" s="27"/>
      <c r="UY258" s="27"/>
      <c r="UZ258" s="27"/>
      <c r="VA258" s="27"/>
      <c r="VB258" s="27"/>
      <c r="VC258" s="27"/>
      <c r="VD258" s="27"/>
      <c r="VE258" s="27"/>
      <c r="VF258" s="27"/>
      <c r="VG258" s="27"/>
      <c r="VH258" s="27"/>
      <c r="VI258" s="27"/>
      <c r="VJ258" s="27"/>
      <c r="VK258" s="27"/>
      <c r="VL258" s="27"/>
      <c r="VM258" s="27"/>
      <c r="VN258" s="27"/>
      <c r="VO258" s="27"/>
      <c r="VP258" s="27"/>
      <c r="VQ258" s="27"/>
      <c r="VR258" s="27"/>
      <c r="VS258" s="27"/>
      <c r="VT258" s="27"/>
      <c r="VU258" s="27"/>
      <c r="VV258" s="27"/>
      <c r="VW258" s="27"/>
      <c r="VX258" s="27"/>
      <c r="VY258" s="27"/>
      <c r="VZ258" s="27"/>
      <c r="WA258" s="27"/>
      <c r="WB258" s="27"/>
      <c r="WC258" s="27"/>
      <c r="WD258" s="27"/>
      <c r="WE258" s="27"/>
      <c r="WF258" s="27"/>
      <c r="WG258" s="27"/>
      <c r="WH258" s="27"/>
      <c r="WI258" s="27"/>
      <c r="WJ258" s="27"/>
      <c r="WK258" s="27"/>
      <c r="WL258" s="27"/>
      <c r="WM258" s="27"/>
      <c r="WN258" s="27"/>
      <c r="WO258" s="27"/>
      <c r="WP258" s="27"/>
      <c r="WQ258" s="27"/>
      <c r="WR258" s="27"/>
      <c r="WS258" s="27"/>
      <c r="WT258" s="27"/>
      <c r="WU258" s="27"/>
      <c r="WV258" s="27"/>
      <c r="WW258" s="27"/>
      <c r="WX258" s="27"/>
      <c r="WY258" s="27"/>
      <c r="WZ258" s="27"/>
      <c r="XA258" s="27"/>
      <c r="XB258" s="27"/>
      <c r="XC258" s="27"/>
      <c r="XD258" s="27"/>
      <c r="XE258" s="27"/>
      <c r="XF258" s="27"/>
      <c r="XG258" s="27"/>
      <c r="XH258" s="27"/>
      <c r="XI258" s="27"/>
      <c r="XJ258" s="27"/>
      <c r="XK258" s="27"/>
      <c r="XL258" s="27"/>
      <c r="XM258" s="27"/>
      <c r="XN258" s="27"/>
      <c r="XO258" s="27"/>
      <c r="XP258" s="27"/>
      <c r="XQ258" s="27"/>
      <c r="XR258" s="27"/>
      <c r="XS258" s="27"/>
      <c r="XT258" s="27"/>
      <c r="XU258" s="27"/>
      <c r="XV258" s="27"/>
      <c r="XW258" s="27"/>
      <c r="XX258" s="27"/>
      <c r="XY258" s="27"/>
      <c r="XZ258" s="27"/>
      <c r="YA258" s="27"/>
      <c r="YB258" s="27"/>
      <c r="YC258" s="27"/>
      <c r="YD258" s="27"/>
      <c r="YE258" s="27"/>
      <c r="YF258" s="27"/>
      <c r="YG258" s="27"/>
      <c r="YH258" s="27"/>
      <c r="YI258" s="27"/>
      <c r="YJ258" s="27"/>
      <c r="YK258" s="27"/>
      <c r="YL258" s="27"/>
      <c r="YM258" s="27"/>
      <c r="YN258" s="27"/>
      <c r="YO258" s="27"/>
      <c r="YP258" s="27"/>
      <c r="YQ258" s="27"/>
      <c r="YR258" s="27"/>
      <c r="YS258" s="27"/>
      <c r="YT258" s="27"/>
      <c r="YU258" s="27"/>
      <c r="YV258" s="27"/>
      <c r="YW258" s="27"/>
      <c r="YX258" s="27"/>
      <c r="YY258" s="27"/>
      <c r="YZ258" s="27"/>
      <c r="ZA258" s="27"/>
      <c r="ZB258" s="27"/>
      <c r="ZC258" s="27"/>
      <c r="ZD258" s="27"/>
      <c r="ZE258" s="27"/>
      <c r="ZF258" s="27"/>
      <c r="ZG258" s="27"/>
      <c r="ZH258" s="27"/>
      <c r="ZI258" s="27"/>
      <c r="ZJ258" s="27"/>
      <c r="ZK258" s="27"/>
      <c r="ZL258" s="27"/>
      <c r="ZM258" s="27"/>
      <c r="ZN258" s="27"/>
      <c r="ZO258" s="27"/>
      <c r="ZP258" s="27"/>
      <c r="ZQ258" s="27"/>
      <c r="ZR258" s="27"/>
      <c r="ZS258" s="27"/>
      <c r="ZT258" s="27"/>
      <c r="ZU258" s="27"/>
      <c r="ZV258" s="27"/>
      <c r="ZW258" s="27"/>
      <c r="ZX258" s="27"/>
      <c r="ZY258" s="27"/>
      <c r="ZZ258" s="27"/>
      <c r="AAA258" s="27"/>
      <c r="AAB258" s="27"/>
      <c r="AAC258" s="27"/>
      <c r="AAD258" s="27"/>
      <c r="AAE258" s="27"/>
      <c r="AAF258" s="27"/>
      <c r="AAG258" s="27"/>
      <c r="AAH258" s="27"/>
      <c r="AAI258" s="27"/>
      <c r="AAJ258" s="27"/>
      <c r="AAK258" s="27"/>
      <c r="AAL258" s="27"/>
      <c r="AAM258" s="27"/>
      <c r="AAN258" s="27"/>
      <c r="AAO258" s="27"/>
      <c r="AAP258" s="27"/>
      <c r="AAQ258" s="27"/>
      <c r="AAR258" s="27"/>
      <c r="AAS258" s="27"/>
      <c r="AAT258" s="27"/>
      <c r="AAU258" s="27"/>
      <c r="AAV258" s="27"/>
      <c r="AAW258" s="27"/>
      <c r="AAX258" s="27"/>
      <c r="AAY258" s="27"/>
      <c r="AAZ258" s="27"/>
      <c r="ABA258" s="27"/>
      <c r="ABB258" s="27"/>
      <c r="ABC258" s="27"/>
      <c r="ABD258" s="27"/>
      <c r="ABE258" s="27"/>
      <c r="ABF258" s="27"/>
      <c r="ABG258" s="27"/>
      <c r="ABH258" s="27"/>
      <c r="ABI258" s="27"/>
      <c r="ABJ258" s="27"/>
      <c r="ABK258" s="27"/>
      <c r="ABL258" s="27"/>
      <c r="ABM258" s="27"/>
      <c r="ABN258" s="27"/>
      <c r="ABO258" s="27"/>
      <c r="ABP258" s="27"/>
      <c r="ABQ258" s="27"/>
      <c r="ABR258" s="27"/>
      <c r="ABS258" s="27"/>
      <c r="ABT258" s="27"/>
      <c r="ABU258" s="27"/>
      <c r="ABV258" s="27"/>
      <c r="ABW258" s="27"/>
      <c r="ABX258" s="27"/>
      <c r="ABY258" s="27"/>
      <c r="ABZ258" s="27"/>
      <c r="ACA258" s="27"/>
      <c r="ACB258" s="27"/>
      <c r="ACC258" s="27"/>
      <c r="ACD258" s="27"/>
      <c r="ACE258" s="27"/>
      <c r="ACF258" s="27"/>
      <c r="ACG258" s="27"/>
      <c r="ACH258" s="27"/>
      <c r="ACI258" s="27"/>
      <c r="ACJ258" s="27"/>
      <c r="ACK258" s="27"/>
      <c r="ACL258" s="27"/>
      <c r="ACM258" s="27"/>
      <c r="ACN258" s="27"/>
      <c r="ACO258" s="27"/>
      <c r="ACP258" s="27"/>
      <c r="ACQ258" s="27"/>
      <c r="ACR258" s="27"/>
      <c r="ACS258" s="27"/>
      <c r="ACT258" s="27"/>
      <c r="ACU258" s="27"/>
      <c r="ACV258" s="27"/>
      <c r="ACW258" s="27"/>
      <c r="ACX258" s="27"/>
      <c r="ACY258" s="27"/>
      <c r="ACZ258" s="27"/>
      <c r="ADA258" s="27"/>
      <c r="ADB258" s="27"/>
      <c r="ADC258" s="27"/>
      <c r="ADD258" s="27"/>
      <c r="ADE258" s="27"/>
      <c r="ADF258" s="27"/>
      <c r="ADG258" s="27"/>
      <c r="ADH258" s="27"/>
      <c r="ADI258" s="27"/>
      <c r="ADJ258" s="27"/>
      <c r="ADK258" s="27"/>
      <c r="ADL258" s="27"/>
      <c r="ADM258" s="27"/>
      <c r="ADN258" s="27"/>
      <c r="ADO258" s="27"/>
      <c r="ADP258" s="27"/>
      <c r="ADQ258" s="27"/>
      <c r="ADR258" s="27"/>
      <c r="ADS258" s="27"/>
      <c r="ADT258" s="27"/>
      <c r="ADU258" s="27"/>
      <c r="ADV258" s="27"/>
      <c r="ADW258" s="27"/>
      <c r="ADX258" s="27"/>
      <c r="ADY258" s="27"/>
      <c r="ADZ258" s="27"/>
      <c r="AEA258" s="27"/>
      <c r="AEB258" s="27"/>
      <c r="AEC258" s="27"/>
      <c r="AED258" s="27"/>
      <c r="AEE258" s="27"/>
      <c r="AEF258" s="27"/>
      <c r="AEG258" s="27"/>
      <c r="AEH258" s="27"/>
      <c r="AEI258" s="27"/>
      <c r="AEJ258" s="27"/>
      <c r="AEK258" s="27"/>
      <c r="AEL258" s="27"/>
      <c r="AEM258" s="27"/>
      <c r="AEN258" s="27"/>
      <c r="AEO258" s="27"/>
      <c r="AEP258" s="27"/>
      <c r="AEQ258" s="27"/>
      <c r="AER258" s="27"/>
      <c r="AES258" s="27"/>
      <c r="AET258" s="27"/>
      <c r="AEU258" s="27"/>
      <c r="AEV258" s="27"/>
      <c r="AEW258" s="27"/>
      <c r="AEX258" s="27"/>
      <c r="AEY258" s="27"/>
      <c r="AEZ258" s="27"/>
      <c r="AFA258" s="27"/>
      <c r="AFB258" s="27"/>
      <c r="AFC258" s="27"/>
      <c r="AFD258" s="27"/>
      <c r="AFE258" s="27"/>
      <c r="AFF258" s="27"/>
      <c r="AFG258" s="27"/>
      <c r="AFH258" s="27"/>
      <c r="AFI258" s="27"/>
      <c r="AFJ258" s="27"/>
      <c r="AFK258" s="27"/>
      <c r="AFL258" s="27"/>
      <c r="AFM258" s="27"/>
      <c r="AFN258" s="27"/>
      <c r="AFO258" s="27"/>
      <c r="AFP258" s="27"/>
      <c r="AFQ258" s="27"/>
      <c r="AFR258" s="27"/>
      <c r="AFS258" s="27"/>
      <c r="AFT258" s="27"/>
      <c r="AFU258" s="27"/>
      <c r="AFV258" s="27"/>
      <c r="AFW258" s="27"/>
      <c r="AFX258" s="27"/>
      <c r="AFY258" s="27"/>
      <c r="AFZ258" s="27"/>
      <c r="AGA258" s="27"/>
      <c r="AGB258" s="27"/>
      <c r="AGC258" s="27"/>
      <c r="AGD258" s="27"/>
      <c r="AGE258" s="27"/>
      <c r="AGF258" s="27"/>
      <c r="AGG258" s="27"/>
      <c r="AGH258" s="27"/>
      <c r="AGI258" s="27"/>
      <c r="AGJ258" s="27"/>
      <c r="AGK258" s="27"/>
      <c r="AGL258" s="27"/>
      <c r="AGM258" s="27"/>
      <c r="AGN258" s="27"/>
      <c r="AGO258" s="27"/>
      <c r="AGP258" s="27"/>
      <c r="AGQ258" s="27"/>
      <c r="AGR258" s="27"/>
      <c r="AGS258" s="27"/>
      <c r="AGT258" s="27"/>
      <c r="AGU258" s="27"/>
      <c r="AGV258" s="27"/>
      <c r="AGW258" s="27"/>
      <c r="AGX258" s="27"/>
      <c r="AGY258" s="27"/>
      <c r="AGZ258" s="27"/>
      <c r="AHA258" s="27"/>
      <c r="AHB258" s="27"/>
      <c r="AHC258" s="27"/>
      <c r="AHD258" s="27"/>
      <c r="AHE258" s="27"/>
      <c r="AHF258" s="27"/>
      <c r="AHG258" s="27"/>
      <c r="AHH258" s="27"/>
      <c r="AHI258" s="27"/>
      <c r="AHJ258" s="27"/>
      <c r="AHK258" s="27"/>
      <c r="AHL258" s="27"/>
      <c r="AHM258" s="27"/>
      <c r="AHN258" s="27"/>
      <c r="AHO258" s="27"/>
      <c r="AHP258" s="27"/>
      <c r="AHQ258" s="27"/>
      <c r="AHR258" s="27"/>
      <c r="AHS258" s="27"/>
      <c r="AHT258" s="27"/>
      <c r="AHU258" s="27"/>
      <c r="AHV258" s="27"/>
      <c r="AHW258" s="27"/>
      <c r="AHX258" s="27"/>
      <c r="AHY258" s="27"/>
      <c r="AHZ258" s="27"/>
      <c r="AIA258" s="27"/>
      <c r="AIB258" s="27"/>
      <c r="AIC258" s="27"/>
      <c r="AID258" s="27"/>
      <c r="AIE258" s="27"/>
      <c r="AIF258" s="27"/>
      <c r="AIG258" s="27"/>
      <c r="AIH258" s="27"/>
      <c r="AII258" s="27"/>
      <c r="AIJ258" s="27"/>
      <c r="AIK258" s="27"/>
      <c r="AIL258" s="27"/>
      <c r="AIM258" s="27"/>
      <c r="AIN258" s="27"/>
      <c r="AIO258" s="27"/>
      <c r="AIP258" s="27"/>
      <c r="AIQ258" s="27"/>
      <c r="AIR258" s="27"/>
      <c r="AIS258" s="27"/>
      <c r="AIT258" s="27"/>
      <c r="AIU258" s="27"/>
      <c r="AIV258" s="27"/>
      <c r="AIW258" s="27"/>
      <c r="AIX258" s="27"/>
      <c r="AIY258" s="27"/>
      <c r="AIZ258" s="27"/>
      <c r="AJA258" s="27"/>
      <c r="AJB258" s="27"/>
      <c r="AJC258" s="27"/>
      <c r="AJD258" s="27"/>
      <c r="AJE258" s="27"/>
      <c r="AJF258" s="27"/>
      <c r="AJG258" s="27"/>
      <c r="AJH258" s="27"/>
      <c r="AJI258" s="27"/>
      <c r="AJJ258" s="27"/>
      <c r="AJK258" s="27"/>
      <c r="AJL258" s="27"/>
      <c r="AJM258" s="27"/>
      <c r="AJN258" s="27"/>
      <c r="AJO258" s="27"/>
      <c r="AJP258" s="27"/>
      <c r="AJQ258" s="27"/>
      <c r="AJR258" s="27"/>
      <c r="AJS258" s="27"/>
      <c r="AJT258" s="27"/>
      <c r="AJU258" s="27"/>
      <c r="AJV258" s="27"/>
      <c r="AJW258" s="27"/>
      <c r="AJX258" s="27"/>
      <c r="AJY258" s="27"/>
      <c r="AJZ258" s="27"/>
      <c r="AKA258" s="27"/>
      <c r="AKB258" s="27"/>
      <c r="AKC258" s="27"/>
      <c r="AKD258" s="27"/>
      <c r="AKE258" s="27"/>
      <c r="AKF258" s="27"/>
      <c r="AKG258" s="27"/>
      <c r="AKH258" s="27"/>
      <c r="AKI258" s="27"/>
      <c r="AKJ258" s="27"/>
      <c r="AKK258" s="27"/>
      <c r="AKL258" s="27"/>
      <c r="AKM258" s="27"/>
      <c r="AKN258" s="27"/>
      <c r="AKO258" s="27"/>
      <c r="AKP258" s="27"/>
      <c r="AKQ258" s="27"/>
      <c r="AKR258" s="27"/>
      <c r="AKS258" s="27"/>
      <c r="AKT258" s="27"/>
      <c r="AKU258" s="27"/>
      <c r="AKV258" s="27"/>
      <c r="AKW258" s="27"/>
      <c r="AKX258" s="27"/>
      <c r="AKY258" s="27"/>
      <c r="AKZ258" s="27"/>
      <c r="ALA258" s="27"/>
      <c r="ALB258" s="27"/>
      <c r="ALC258" s="27"/>
      <c r="ALD258" s="27"/>
      <c r="ALE258" s="27"/>
      <c r="ALF258" s="27"/>
      <c r="ALG258" s="27"/>
      <c r="ALH258" s="27"/>
      <c r="ALI258" s="27"/>
      <c r="ALJ258" s="27"/>
      <c r="ALK258" s="27"/>
      <c r="ALL258" s="27"/>
      <c r="ALM258" s="27"/>
      <c r="ALN258" s="27"/>
      <c r="ALO258" s="27"/>
      <c r="ALP258" s="27"/>
      <c r="ALQ258" s="27"/>
      <c r="ALR258" s="27"/>
      <c r="ALS258" s="27"/>
      <c r="ALT258" s="27"/>
      <c r="ALU258" s="27"/>
      <c r="ALV258" s="27"/>
      <c r="ALW258" s="27"/>
      <c r="ALX258" s="27"/>
      <c r="ALY258" s="27"/>
      <c r="ALZ258" s="27"/>
      <c r="AMA258" s="27"/>
      <c r="AMB258" s="27"/>
      <c r="AMC258" s="27"/>
      <c r="AMD258" s="27"/>
      <c r="AME258" s="27"/>
      <c r="AMF258" s="27"/>
      <c r="AMH258" s="46"/>
    </row>
    <row r="259" spans="1:1022">
      <c r="A259" s="15"/>
      <c r="B259" s="37"/>
      <c r="C259" s="37"/>
      <c r="D259" s="37"/>
      <c r="E259" s="38"/>
      <c r="F259" s="37"/>
      <c r="G259" s="39"/>
      <c r="H259" s="39"/>
      <c r="I259" s="37"/>
      <c r="J259" s="40"/>
      <c r="K259" s="21"/>
      <c r="L259" s="41"/>
      <c r="M259" s="41"/>
      <c r="N259" s="47"/>
      <c r="O259" s="42"/>
      <c r="P259" s="50"/>
      <c r="Q259" s="26"/>
      <c r="R259" s="78"/>
      <c r="S259" s="2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7"/>
      <c r="IO259" s="27"/>
      <c r="IP259" s="27"/>
      <c r="IQ259" s="27"/>
      <c r="IR259" s="27"/>
      <c r="IS259" s="27"/>
      <c r="IT259" s="27"/>
      <c r="IU259" s="27"/>
      <c r="IV259" s="27"/>
      <c r="IW259" s="27"/>
      <c r="IX259" s="27"/>
      <c r="IY259" s="27"/>
      <c r="IZ259" s="27"/>
      <c r="JA259" s="27"/>
      <c r="JB259" s="27"/>
      <c r="JC259" s="27"/>
      <c r="JD259" s="27"/>
      <c r="JE259" s="27"/>
      <c r="JF259" s="27"/>
      <c r="JG259" s="27"/>
      <c r="JH259" s="27"/>
      <c r="JI259" s="27"/>
      <c r="JJ259" s="27"/>
      <c r="JK259" s="27"/>
      <c r="JL259" s="27"/>
      <c r="JM259" s="27"/>
      <c r="JN259" s="27"/>
      <c r="JO259" s="27"/>
      <c r="JP259" s="27"/>
      <c r="JQ259" s="27"/>
      <c r="JR259" s="27"/>
      <c r="JS259" s="27"/>
      <c r="JT259" s="27"/>
      <c r="JU259" s="27"/>
      <c r="JV259" s="27"/>
      <c r="JW259" s="27"/>
      <c r="JX259" s="27"/>
      <c r="JY259" s="27"/>
      <c r="JZ259" s="27"/>
      <c r="KA259" s="27"/>
      <c r="KB259" s="27"/>
      <c r="KC259" s="27"/>
      <c r="KD259" s="27"/>
      <c r="KE259" s="27"/>
      <c r="KF259" s="27"/>
      <c r="KG259" s="27"/>
      <c r="KH259" s="27"/>
      <c r="KI259" s="27"/>
      <c r="KJ259" s="27"/>
      <c r="KK259" s="27"/>
      <c r="KL259" s="27"/>
      <c r="KM259" s="27"/>
      <c r="KN259" s="27"/>
      <c r="KO259" s="27"/>
      <c r="KP259" s="27"/>
      <c r="KQ259" s="27"/>
      <c r="KR259" s="27"/>
      <c r="KS259" s="27"/>
      <c r="KT259" s="27"/>
      <c r="KU259" s="27"/>
      <c r="KV259" s="27"/>
      <c r="KW259" s="27"/>
      <c r="KX259" s="27"/>
      <c r="KY259" s="27"/>
      <c r="KZ259" s="27"/>
      <c r="LA259" s="27"/>
      <c r="LB259" s="27"/>
      <c r="LC259" s="27"/>
      <c r="LD259" s="27"/>
      <c r="LE259" s="27"/>
      <c r="LF259" s="27"/>
      <c r="LG259" s="27"/>
      <c r="LH259" s="27"/>
      <c r="LI259" s="27"/>
      <c r="LJ259" s="27"/>
      <c r="LK259" s="27"/>
      <c r="LL259" s="27"/>
      <c r="LM259" s="27"/>
      <c r="LN259" s="27"/>
      <c r="LO259" s="27"/>
      <c r="LP259" s="27"/>
      <c r="LQ259" s="27"/>
      <c r="LR259" s="27"/>
      <c r="LS259" s="27"/>
      <c r="LT259" s="27"/>
      <c r="LU259" s="27"/>
      <c r="LV259" s="27"/>
      <c r="LW259" s="27"/>
      <c r="LX259" s="27"/>
      <c r="LY259" s="27"/>
      <c r="LZ259" s="27"/>
      <c r="MA259" s="27"/>
      <c r="MB259" s="27"/>
      <c r="MC259" s="27"/>
      <c r="MD259" s="27"/>
      <c r="ME259" s="27"/>
      <c r="MF259" s="27"/>
      <c r="MG259" s="27"/>
      <c r="MH259" s="27"/>
      <c r="MI259" s="27"/>
      <c r="MJ259" s="27"/>
      <c r="MK259" s="27"/>
      <c r="ML259" s="27"/>
      <c r="MM259" s="27"/>
      <c r="MN259" s="27"/>
      <c r="MO259" s="27"/>
      <c r="MP259" s="27"/>
      <c r="MQ259" s="27"/>
      <c r="MR259" s="27"/>
      <c r="MS259" s="27"/>
      <c r="MT259" s="27"/>
      <c r="MU259" s="27"/>
      <c r="MV259" s="27"/>
      <c r="MW259" s="27"/>
      <c r="MX259" s="27"/>
      <c r="MY259" s="27"/>
      <c r="MZ259" s="27"/>
      <c r="NA259" s="27"/>
      <c r="NB259" s="27"/>
      <c r="NC259" s="27"/>
      <c r="ND259" s="27"/>
      <c r="NE259" s="27"/>
      <c r="NF259" s="27"/>
      <c r="NG259" s="27"/>
      <c r="NH259" s="27"/>
      <c r="NI259" s="27"/>
      <c r="NJ259" s="27"/>
      <c r="NK259" s="27"/>
      <c r="NL259" s="27"/>
      <c r="NM259" s="27"/>
      <c r="NN259" s="27"/>
      <c r="NO259" s="27"/>
      <c r="NP259" s="27"/>
      <c r="NQ259" s="27"/>
      <c r="NR259" s="27"/>
      <c r="NS259" s="27"/>
      <c r="NT259" s="27"/>
      <c r="NU259" s="27"/>
      <c r="NV259" s="27"/>
      <c r="NW259" s="27"/>
      <c r="NX259" s="27"/>
      <c r="NY259" s="27"/>
      <c r="NZ259" s="27"/>
      <c r="OA259" s="27"/>
      <c r="OB259" s="27"/>
      <c r="OC259" s="27"/>
      <c r="OD259" s="27"/>
      <c r="OE259" s="27"/>
      <c r="OF259" s="27"/>
      <c r="OG259" s="27"/>
      <c r="OH259" s="27"/>
      <c r="OI259" s="27"/>
      <c r="OJ259" s="27"/>
      <c r="OK259" s="27"/>
      <c r="OL259" s="27"/>
      <c r="OM259" s="27"/>
      <c r="ON259" s="27"/>
      <c r="OO259" s="27"/>
      <c r="OP259" s="27"/>
      <c r="OQ259" s="27"/>
      <c r="OR259" s="27"/>
      <c r="OS259" s="27"/>
      <c r="OT259" s="27"/>
      <c r="OU259" s="27"/>
      <c r="OV259" s="27"/>
      <c r="OW259" s="27"/>
      <c r="OX259" s="27"/>
      <c r="OY259" s="27"/>
      <c r="OZ259" s="27"/>
      <c r="PA259" s="27"/>
      <c r="PB259" s="27"/>
      <c r="PC259" s="27"/>
      <c r="PD259" s="27"/>
      <c r="PE259" s="27"/>
      <c r="PF259" s="27"/>
      <c r="PG259" s="27"/>
      <c r="PH259" s="27"/>
      <c r="PI259" s="27"/>
      <c r="PJ259" s="27"/>
      <c r="PK259" s="27"/>
      <c r="PL259" s="27"/>
      <c r="PM259" s="27"/>
      <c r="PN259" s="27"/>
      <c r="PO259" s="27"/>
      <c r="PP259" s="27"/>
      <c r="PQ259" s="27"/>
      <c r="PR259" s="27"/>
      <c r="PS259" s="27"/>
      <c r="PT259" s="27"/>
      <c r="PU259" s="27"/>
      <c r="PV259" s="27"/>
      <c r="PW259" s="27"/>
      <c r="PX259" s="27"/>
      <c r="PY259" s="27"/>
      <c r="PZ259" s="27"/>
      <c r="QA259" s="27"/>
      <c r="QB259" s="27"/>
      <c r="QC259" s="27"/>
      <c r="QD259" s="27"/>
      <c r="QE259" s="27"/>
      <c r="QF259" s="27"/>
      <c r="QG259" s="27"/>
      <c r="QH259" s="27"/>
      <c r="QI259" s="27"/>
      <c r="QJ259" s="27"/>
      <c r="QK259" s="27"/>
      <c r="QL259" s="27"/>
      <c r="QM259" s="27"/>
      <c r="QN259" s="27"/>
      <c r="QO259" s="27"/>
      <c r="QP259" s="27"/>
      <c r="QQ259" s="27"/>
      <c r="QR259" s="27"/>
      <c r="QS259" s="27"/>
      <c r="QT259" s="27"/>
      <c r="QU259" s="27"/>
      <c r="QV259" s="27"/>
      <c r="QW259" s="27"/>
      <c r="QX259" s="27"/>
      <c r="QY259" s="27"/>
      <c r="QZ259" s="27"/>
      <c r="RA259" s="27"/>
      <c r="RB259" s="27"/>
      <c r="RC259" s="27"/>
      <c r="RD259" s="27"/>
      <c r="RE259" s="27"/>
      <c r="RF259" s="27"/>
      <c r="RG259" s="27"/>
      <c r="RH259" s="27"/>
      <c r="RI259" s="27"/>
      <c r="RJ259" s="27"/>
      <c r="RK259" s="27"/>
      <c r="RL259" s="27"/>
      <c r="RM259" s="27"/>
      <c r="RN259" s="27"/>
      <c r="RO259" s="27"/>
      <c r="RP259" s="27"/>
      <c r="RQ259" s="27"/>
      <c r="RR259" s="27"/>
      <c r="RS259" s="27"/>
      <c r="RT259" s="27"/>
      <c r="RU259" s="27"/>
      <c r="RV259" s="27"/>
      <c r="RW259" s="27"/>
      <c r="RX259" s="27"/>
      <c r="RY259" s="27"/>
      <c r="RZ259" s="27"/>
      <c r="SA259" s="27"/>
      <c r="SB259" s="27"/>
      <c r="SC259" s="27"/>
      <c r="SD259" s="27"/>
      <c r="SE259" s="27"/>
      <c r="SF259" s="27"/>
      <c r="SG259" s="27"/>
      <c r="SH259" s="27"/>
      <c r="SI259" s="27"/>
      <c r="SJ259" s="27"/>
      <c r="SK259" s="27"/>
      <c r="SL259" s="27"/>
      <c r="SM259" s="27"/>
      <c r="SN259" s="27"/>
      <c r="SO259" s="27"/>
      <c r="SP259" s="27"/>
      <c r="SQ259" s="27"/>
      <c r="SR259" s="27"/>
      <c r="SS259" s="27"/>
      <c r="ST259" s="27"/>
      <c r="SU259" s="27"/>
      <c r="SV259" s="27"/>
      <c r="SW259" s="27"/>
      <c r="SX259" s="27"/>
      <c r="SY259" s="27"/>
      <c r="SZ259" s="27"/>
      <c r="TA259" s="27"/>
      <c r="TB259" s="27"/>
      <c r="TC259" s="27"/>
      <c r="TD259" s="27"/>
      <c r="TE259" s="27"/>
      <c r="TF259" s="27"/>
      <c r="TG259" s="27"/>
      <c r="TH259" s="27"/>
      <c r="TI259" s="27"/>
      <c r="TJ259" s="27"/>
      <c r="TK259" s="27"/>
      <c r="TL259" s="27"/>
      <c r="TM259" s="27"/>
      <c r="TN259" s="27"/>
      <c r="TO259" s="27"/>
      <c r="TP259" s="27"/>
      <c r="TQ259" s="27"/>
      <c r="TR259" s="27"/>
      <c r="TS259" s="27"/>
      <c r="TT259" s="27"/>
      <c r="TU259" s="27"/>
      <c r="TV259" s="27"/>
      <c r="TW259" s="27"/>
      <c r="TX259" s="27"/>
      <c r="TY259" s="27"/>
      <c r="TZ259" s="27"/>
      <c r="UA259" s="27"/>
      <c r="UB259" s="27"/>
      <c r="UC259" s="27"/>
      <c r="UD259" s="27"/>
      <c r="UE259" s="27"/>
      <c r="UF259" s="27"/>
      <c r="UG259" s="27"/>
      <c r="UH259" s="27"/>
      <c r="UI259" s="27"/>
      <c r="UJ259" s="27"/>
      <c r="UK259" s="27"/>
      <c r="UL259" s="27"/>
      <c r="UM259" s="27"/>
      <c r="UN259" s="27"/>
      <c r="UO259" s="27"/>
      <c r="UP259" s="27"/>
      <c r="UQ259" s="27"/>
      <c r="UR259" s="27"/>
      <c r="US259" s="27"/>
      <c r="UT259" s="27"/>
      <c r="UU259" s="27"/>
      <c r="UV259" s="27"/>
      <c r="UW259" s="27"/>
      <c r="UX259" s="27"/>
      <c r="UY259" s="27"/>
      <c r="UZ259" s="27"/>
      <c r="VA259" s="27"/>
      <c r="VB259" s="27"/>
      <c r="VC259" s="27"/>
      <c r="VD259" s="27"/>
      <c r="VE259" s="27"/>
      <c r="VF259" s="27"/>
      <c r="VG259" s="27"/>
      <c r="VH259" s="27"/>
      <c r="VI259" s="27"/>
      <c r="VJ259" s="27"/>
      <c r="VK259" s="27"/>
      <c r="VL259" s="27"/>
      <c r="VM259" s="27"/>
      <c r="VN259" s="27"/>
      <c r="VO259" s="27"/>
      <c r="VP259" s="27"/>
      <c r="VQ259" s="27"/>
      <c r="VR259" s="27"/>
      <c r="VS259" s="27"/>
      <c r="VT259" s="27"/>
      <c r="VU259" s="27"/>
      <c r="VV259" s="27"/>
      <c r="VW259" s="27"/>
      <c r="VX259" s="27"/>
      <c r="VY259" s="27"/>
      <c r="VZ259" s="27"/>
      <c r="WA259" s="27"/>
      <c r="WB259" s="27"/>
      <c r="WC259" s="27"/>
      <c r="WD259" s="27"/>
      <c r="WE259" s="27"/>
      <c r="WF259" s="27"/>
      <c r="WG259" s="27"/>
      <c r="WH259" s="27"/>
      <c r="WI259" s="27"/>
      <c r="WJ259" s="27"/>
      <c r="WK259" s="27"/>
      <c r="WL259" s="27"/>
      <c r="WM259" s="27"/>
      <c r="WN259" s="27"/>
      <c r="WO259" s="27"/>
      <c r="WP259" s="27"/>
      <c r="WQ259" s="27"/>
      <c r="WR259" s="27"/>
      <c r="WS259" s="27"/>
      <c r="WT259" s="27"/>
      <c r="WU259" s="27"/>
      <c r="WV259" s="27"/>
      <c r="WW259" s="27"/>
      <c r="WX259" s="27"/>
      <c r="WY259" s="27"/>
      <c r="WZ259" s="27"/>
      <c r="XA259" s="27"/>
      <c r="XB259" s="27"/>
      <c r="XC259" s="27"/>
      <c r="XD259" s="27"/>
      <c r="XE259" s="27"/>
      <c r="XF259" s="27"/>
      <c r="XG259" s="27"/>
      <c r="XH259" s="27"/>
      <c r="XI259" s="27"/>
      <c r="XJ259" s="27"/>
      <c r="XK259" s="27"/>
      <c r="XL259" s="27"/>
      <c r="XM259" s="27"/>
      <c r="XN259" s="27"/>
      <c r="XO259" s="27"/>
      <c r="XP259" s="27"/>
      <c r="XQ259" s="27"/>
      <c r="XR259" s="27"/>
      <c r="XS259" s="27"/>
      <c r="XT259" s="27"/>
      <c r="XU259" s="27"/>
      <c r="XV259" s="27"/>
      <c r="XW259" s="27"/>
      <c r="XX259" s="27"/>
      <c r="XY259" s="27"/>
      <c r="XZ259" s="27"/>
      <c r="YA259" s="27"/>
      <c r="YB259" s="27"/>
      <c r="YC259" s="27"/>
      <c r="YD259" s="27"/>
      <c r="YE259" s="27"/>
      <c r="YF259" s="27"/>
      <c r="YG259" s="27"/>
      <c r="YH259" s="27"/>
      <c r="YI259" s="27"/>
      <c r="YJ259" s="27"/>
      <c r="YK259" s="27"/>
      <c r="YL259" s="27"/>
      <c r="YM259" s="27"/>
      <c r="YN259" s="27"/>
      <c r="YO259" s="27"/>
      <c r="YP259" s="27"/>
      <c r="YQ259" s="27"/>
      <c r="YR259" s="27"/>
      <c r="YS259" s="27"/>
      <c r="YT259" s="27"/>
      <c r="YU259" s="27"/>
      <c r="YV259" s="27"/>
      <c r="YW259" s="27"/>
      <c r="YX259" s="27"/>
      <c r="YY259" s="27"/>
      <c r="YZ259" s="27"/>
      <c r="ZA259" s="27"/>
      <c r="ZB259" s="27"/>
      <c r="ZC259" s="27"/>
      <c r="ZD259" s="27"/>
      <c r="ZE259" s="27"/>
      <c r="ZF259" s="27"/>
      <c r="ZG259" s="27"/>
      <c r="ZH259" s="27"/>
      <c r="ZI259" s="27"/>
      <c r="ZJ259" s="27"/>
      <c r="ZK259" s="27"/>
      <c r="ZL259" s="27"/>
      <c r="ZM259" s="27"/>
      <c r="ZN259" s="27"/>
      <c r="ZO259" s="27"/>
      <c r="ZP259" s="27"/>
      <c r="ZQ259" s="27"/>
      <c r="ZR259" s="27"/>
      <c r="ZS259" s="27"/>
      <c r="ZT259" s="27"/>
      <c r="ZU259" s="27"/>
      <c r="ZV259" s="27"/>
      <c r="ZW259" s="27"/>
      <c r="ZX259" s="27"/>
      <c r="ZY259" s="27"/>
      <c r="ZZ259" s="27"/>
      <c r="AAA259" s="27"/>
      <c r="AAB259" s="27"/>
      <c r="AAC259" s="27"/>
      <c r="AAD259" s="27"/>
      <c r="AAE259" s="27"/>
      <c r="AAF259" s="27"/>
      <c r="AAG259" s="27"/>
      <c r="AAH259" s="27"/>
      <c r="AAI259" s="27"/>
      <c r="AAJ259" s="27"/>
      <c r="AAK259" s="27"/>
      <c r="AAL259" s="27"/>
      <c r="AAM259" s="27"/>
      <c r="AAN259" s="27"/>
      <c r="AAO259" s="27"/>
      <c r="AAP259" s="27"/>
      <c r="AAQ259" s="27"/>
      <c r="AAR259" s="27"/>
      <c r="AAS259" s="27"/>
      <c r="AAT259" s="27"/>
      <c r="AAU259" s="27"/>
      <c r="AAV259" s="27"/>
      <c r="AAW259" s="27"/>
      <c r="AAX259" s="27"/>
      <c r="AAY259" s="27"/>
      <c r="AAZ259" s="27"/>
      <c r="ABA259" s="27"/>
      <c r="ABB259" s="27"/>
      <c r="ABC259" s="27"/>
      <c r="ABD259" s="27"/>
      <c r="ABE259" s="27"/>
      <c r="ABF259" s="27"/>
      <c r="ABG259" s="27"/>
      <c r="ABH259" s="27"/>
      <c r="ABI259" s="27"/>
      <c r="ABJ259" s="27"/>
      <c r="ABK259" s="27"/>
      <c r="ABL259" s="27"/>
      <c r="ABM259" s="27"/>
      <c r="ABN259" s="27"/>
      <c r="ABO259" s="27"/>
      <c r="ABP259" s="27"/>
      <c r="ABQ259" s="27"/>
      <c r="ABR259" s="27"/>
      <c r="ABS259" s="27"/>
      <c r="ABT259" s="27"/>
      <c r="ABU259" s="27"/>
      <c r="ABV259" s="27"/>
      <c r="ABW259" s="27"/>
      <c r="ABX259" s="27"/>
      <c r="ABY259" s="27"/>
      <c r="ABZ259" s="27"/>
      <c r="ACA259" s="27"/>
      <c r="ACB259" s="27"/>
      <c r="ACC259" s="27"/>
      <c r="ACD259" s="27"/>
      <c r="ACE259" s="27"/>
      <c r="ACF259" s="27"/>
      <c r="ACG259" s="27"/>
      <c r="ACH259" s="27"/>
      <c r="ACI259" s="27"/>
      <c r="ACJ259" s="27"/>
      <c r="ACK259" s="27"/>
      <c r="ACL259" s="27"/>
      <c r="ACM259" s="27"/>
      <c r="ACN259" s="27"/>
      <c r="ACO259" s="27"/>
      <c r="ACP259" s="27"/>
      <c r="ACQ259" s="27"/>
      <c r="ACR259" s="27"/>
      <c r="ACS259" s="27"/>
      <c r="ACT259" s="27"/>
      <c r="ACU259" s="27"/>
      <c r="ACV259" s="27"/>
      <c r="ACW259" s="27"/>
      <c r="ACX259" s="27"/>
      <c r="ACY259" s="27"/>
      <c r="ACZ259" s="27"/>
      <c r="ADA259" s="27"/>
      <c r="ADB259" s="27"/>
      <c r="ADC259" s="27"/>
      <c r="ADD259" s="27"/>
      <c r="ADE259" s="27"/>
      <c r="ADF259" s="27"/>
      <c r="ADG259" s="27"/>
      <c r="ADH259" s="27"/>
      <c r="ADI259" s="27"/>
      <c r="ADJ259" s="27"/>
      <c r="ADK259" s="27"/>
      <c r="ADL259" s="27"/>
      <c r="ADM259" s="27"/>
      <c r="ADN259" s="27"/>
      <c r="ADO259" s="27"/>
      <c r="ADP259" s="27"/>
      <c r="ADQ259" s="27"/>
      <c r="ADR259" s="27"/>
      <c r="ADS259" s="27"/>
      <c r="ADT259" s="27"/>
      <c r="ADU259" s="27"/>
      <c r="ADV259" s="27"/>
      <c r="ADW259" s="27"/>
      <c r="ADX259" s="27"/>
      <c r="ADY259" s="27"/>
      <c r="ADZ259" s="27"/>
      <c r="AEA259" s="27"/>
      <c r="AEB259" s="27"/>
      <c r="AEC259" s="27"/>
      <c r="AED259" s="27"/>
      <c r="AEE259" s="27"/>
      <c r="AEF259" s="27"/>
      <c r="AEG259" s="27"/>
      <c r="AEH259" s="27"/>
      <c r="AEI259" s="27"/>
      <c r="AEJ259" s="27"/>
      <c r="AEK259" s="27"/>
      <c r="AEL259" s="27"/>
      <c r="AEM259" s="27"/>
      <c r="AEN259" s="27"/>
      <c r="AEO259" s="27"/>
      <c r="AEP259" s="27"/>
      <c r="AEQ259" s="27"/>
      <c r="AER259" s="27"/>
      <c r="AES259" s="27"/>
      <c r="AET259" s="27"/>
      <c r="AEU259" s="27"/>
      <c r="AEV259" s="27"/>
      <c r="AEW259" s="27"/>
      <c r="AEX259" s="27"/>
      <c r="AEY259" s="27"/>
      <c r="AEZ259" s="27"/>
      <c r="AFA259" s="27"/>
      <c r="AFB259" s="27"/>
      <c r="AFC259" s="27"/>
      <c r="AFD259" s="27"/>
      <c r="AFE259" s="27"/>
      <c r="AFF259" s="27"/>
      <c r="AFG259" s="27"/>
      <c r="AFH259" s="27"/>
      <c r="AFI259" s="27"/>
      <c r="AFJ259" s="27"/>
      <c r="AFK259" s="27"/>
      <c r="AFL259" s="27"/>
      <c r="AFM259" s="27"/>
      <c r="AFN259" s="27"/>
      <c r="AFO259" s="27"/>
      <c r="AFP259" s="27"/>
      <c r="AFQ259" s="27"/>
      <c r="AFR259" s="27"/>
      <c r="AFS259" s="27"/>
      <c r="AFT259" s="27"/>
      <c r="AFU259" s="27"/>
      <c r="AFV259" s="27"/>
      <c r="AFW259" s="27"/>
      <c r="AFX259" s="27"/>
      <c r="AFY259" s="27"/>
      <c r="AFZ259" s="27"/>
      <c r="AGA259" s="27"/>
      <c r="AGB259" s="27"/>
      <c r="AGC259" s="27"/>
      <c r="AGD259" s="27"/>
      <c r="AGE259" s="27"/>
      <c r="AGF259" s="27"/>
      <c r="AGG259" s="27"/>
      <c r="AGH259" s="27"/>
      <c r="AGI259" s="27"/>
      <c r="AGJ259" s="27"/>
      <c r="AGK259" s="27"/>
      <c r="AGL259" s="27"/>
      <c r="AGM259" s="27"/>
      <c r="AGN259" s="27"/>
      <c r="AGO259" s="27"/>
      <c r="AGP259" s="27"/>
      <c r="AGQ259" s="27"/>
      <c r="AGR259" s="27"/>
      <c r="AGS259" s="27"/>
      <c r="AGT259" s="27"/>
      <c r="AGU259" s="27"/>
      <c r="AGV259" s="27"/>
      <c r="AGW259" s="27"/>
      <c r="AGX259" s="27"/>
      <c r="AGY259" s="27"/>
      <c r="AGZ259" s="27"/>
      <c r="AHA259" s="27"/>
      <c r="AHB259" s="27"/>
      <c r="AHC259" s="27"/>
      <c r="AHD259" s="27"/>
      <c r="AHE259" s="27"/>
      <c r="AHF259" s="27"/>
      <c r="AHG259" s="27"/>
      <c r="AHH259" s="27"/>
      <c r="AHI259" s="27"/>
      <c r="AHJ259" s="27"/>
      <c r="AHK259" s="27"/>
      <c r="AHL259" s="27"/>
      <c r="AHM259" s="27"/>
      <c r="AHN259" s="27"/>
      <c r="AHO259" s="27"/>
      <c r="AHP259" s="27"/>
      <c r="AHQ259" s="27"/>
      <c r="AHR259" s="27"/>
      <c r="AHS259" s="27"/>
      <c r="AHT259" s="27"/>
      <c r="AHU259" s="27"/>
      <c r="AHV259" s="27"/>
      <c r="AHW259" s="27"/>
      <c r="AHX259" s="27"/>
      <c r="AHY259" s="27"/>
      <c r="AHZ259" s="27"/>
      <c r="AIA259" s="27"/>
      <c r="AIB259" s="27"/>
      <c r="AIC259" s="27"/>
      <c r="AID259" s="27"/>
      <c r="AIE259" s="27"/>
      <c r="AIF259" s="27"/>
      <c r="AIG259" s="27"/>
      <c r="AIH259" s="27"/>
      <c r="AII259" s="27"/>
      <c r="AIJ259" s="27"/>
      <c r="AIK259" s="27"/>
      <c r="AIL259" s="27"/>
      <c r="AIM259" s="27"/>
      <c r="AIN259" s="27"/>
      <c r="AIO259" s="27"/>
      <c r="AIP259" s="27"/>
      <c r="AIQ259" s="27"/>
      <c r="AIR259" s="27"/>
      <c r="AIS259" s="27"/>
      <c r="AIT259" s="27"/>
      <c r="AIU259" s="27"/>
      <c r="AIV259" s="27"/>
      <c r="AIW259" s="27"/>
      <c r="AIX259" s="27"/>
      <c r="AIY259" s="27"/>
      <c r="AIZ259" s="27"/>
      <c r="AJA259" s="27"/>
      <c r="AJB259" s="27"/>
      <c r="AJC259" s="27"/>
      <c r="AJD259" s="27"/>
      <c r="AJE259" s="27"/>
      <c r="AJF259" s="27"/>
      <c r="AJG259" s="27"/>
      <c r="AJH259" s="27"/>
      <c r="AJI259" s="27"/>
      <c r="AJJ259" s="27"/>
      <c r="AJK259" s="27"/>
      <c r="AJL259" s="27"/>
      <c r="AJM259" s="27"/>
      <c r="AJN259" s="27"/>
      <c r="AJO259" s="27"/>
      <c r="AJP259" s="27"/>
      <c r="AJQ259" s="27"/>
      <c r="AJR259" s="27"/>
      <c r="AJS259" s="27"/>
      <c r="AJT259" s="27"/>
      <c r="AJU259" s="27"/>
      <c r="AJV259" s="27"/>
      <c r="AJW259" s="27"/>
      <c r="AJX259" s="27"/>
      <c r="AJY259" s="27"/>
      <c r="AJZ259" s="27"/>
      <c r="AKA259" s="27"/>
      <c r="AKB259" s="27"/>
      <c r="AKC259" s="27"/>
      <c r="AKD259" s="27"/>
      <c r="AKE259" s="27"/>
      <c r="AKF259" s="27"/>
      <c r="AKG259" s="27"/>
      <c r="AKH259" s="27"/>
      <c r="AKI259" s="27"/>
      <c r="AKJ259" s="27"/>
      <c r="AKK259" s="27"/>
      <c r="AKL259" s="27"/>
      <c r="AKM259" s="27"/>
      <c r="AKN259" s="27"/>
      <c r="AKO259" s="27"/>
      <c r="AKP259" s="27"/>
      <c r="AKQ259" s="27"/>
      <c r="AKR259" s="27"/>
      <c r="AKS259" s="27"/>
      <c r="AKT259" s="27"/>
      <c r="AKU259" s="27"/>
      <c r="AKV259" s="27"/>
      <c r="AKW259" s="27"/>
      <c r="AKX259" s="27"/>
      <c r="AKY259" s="27"/>
      <c r="AKZ259" s="27"/>
      <c r="ALA259" s="27"/>
      <c r="ALB259" s="27"/>
      <c r="ALC259" s="27"/>
      <c r="ALD259" s="27"/>
      <c r="ALE259" s="27"/>
      <c r="ALF259" s="27"/>
      <c r="ALG259" s="27"/>
      <c r="ALH259" s="27"/>
      <c r="ALI259" s="27"/>
      <c r="ALJ259" s="27"/>
      <c r="ALK259" s="27"/>
      <c r="ALL259" s="27"/>
      <c r="ALM259" s="27"/>
      <c r="ALN259" s="27"/>
      <c r="ALO259" s="27"/>
      <c r="ALP259" s="27"/>
      <c r="ALQ259" s="27"/>
      <c r="ALR259" s="27"/>
      <c r="ALS259" s="27"/>
      <c r="ALT259" s="27"/>
      <c r="ALU259" s="27"/>
      <c r="ALV259" s="27"/>
      <c r="ALW259" s="27"/>
      <c r="ALX259" s="27"/>
      <c r="ALY259" s="27"/>
      <c r="ALZ259" s="27"/>
      <c r="AMA259" s="27"/>
      <c r="AMB259" s="27"/>
      <c r="AMC259" s="27"/>
      <c r="AMD259" s="27"/>
      <c r="AME259" s="27"/>
      <c r="AMF259" s="27"/>
    </row>
    <row r="260" spans="1:1022">
      <c r="A260" s="15" t="s">
        <v>121</v>
      </c>
      <c r="B260" s="37" t="s">
        <v>777</v>
      </c>
      <c r="C260" s="37" t="s">
        <v>778</v>
      </c>
      <c r="D260" s="26"/>
      <c r="E260" s="26"/>
      <c r="F260" s="37" t="s">
        <v>779</v>
      </c>
      <c r="G260" s="26" t="s">
        <v>780</v>
      </c>
      <c r="H260" s="25">
        <v>11</v>
      </c>
      <c r="I260" s="26" t="s">
        <v>23</v>
      </c>
      <c r="J260" s="40">
        <f>$J$2*H260</f>
        <v>33550</v>
      </c>
      <c r="K260" s="52" t="s">
        <v>781</v>
      </c>
      <c r="L260" s="33">
        <v>42179</v>
      </c>
      <c r="M260" s="33">
        <v>42230</v>
      </c>
      <c r="N260" s="60" t="s">
        <v>176</v>
      </c>
      <c r="O260" s="42"/>
      <c r="P260" s="50"/>
      <c r="Q260" s="27"/>
      <c r="R260" s="50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  <c r="HW260" s="27"/>
      <c r="HX260" s="27"/>
      <c r="HY260" s="27"/>
      <c r="HZ260" s="27"/>
      <c r="IA260" s="27"/>
      <c r="IB260" s="27"/>
      <c r="IC260" s="27"/>
      <c r="ID260" s="27"/>
      <c r="IE260" s="27"/>
      <c r="IF260" s="27"/>
      <c r="IG260" s="27"/>
      <c r="IH260" s="27"/>
      <c r="II260" s="27"/>
      <c r="IJ260" s="27"/>
      <c r="IK260" s="27"/>
      <c r="IL260" s="27"/>
      <c r="IM260" s="27"/>
      <c r="IN260" s="27"/>
      <c r="IO260" s="27"/>
      <c r="IP260" s="27"/>
      <c r="IQ260" s="27"/>
      <c r="IR260" s="27"/>
      <c r="IS260" s="27"/>
      <c r="IT260" s="27"/>
      <c r="IU260" s="27"/>
      <c r="IV260" s="27"/>
      <c r="IW260" s="27"/>
      <c r="IX260" s="27"/>
      <c r="IY260" s="27"/>
      <c r="IZ260" s="27"/>
      <c r="JA260" s="27"/>
      <c r="JB260" s="27"/>
      <c r="JC260" s="27"/>
      <c r="JD260" s="27"/>
      <c r="JE260" s="27"/>
      <c r="JF260" s="27"/>
      <c r="JG260" s="27"/>
      <c r="JH260" s="27"/>
      <c r="JI260" s="27"/>
      <c r="JJ260" s="27"/>
      <c r="JK260" s="27"/>
      <c r="JL260" s="27"/>
      <c r="JM260" s="27"/>
      <c r="JN260" s="27"/>
      <c r="JO260" s="27"/>
      <c r="JP260" s="27"/>
      <c r="JQ260" s="27"/>
      <c r="JR260" s="27"/>
      <c r="JS260" s="27"/>
      <c r="JT260" s="27"/>
      <c r="JU260" s="27"/>
      <c r="JV260" s="27"/>
      <c r="JW260" s="27"/>
      <c r="JX260" s="27"/>
      <c r="JY260" s="27"/>
      <c r="JZ260" s="27"/>
      <c r="KA260" s="27"/>
      <c r="KB260" s="27"/>
      <c r="KC260" s="27"/>
      <c r="KD260" s="27"/>
      <c r="KE260" s="27"/>
      <c r="KF260" s="27"/>
      <c r="KG260" s="27"/>
      <c r="KH260" s="27"/>
      <c r="KI260" s="27"/>
      <c r="KJ260" s="27"/>
      <c r="KK260" s="27"/>
      <c r="KL260" s="27"/>
      <c r="KM260" s="27"/>
      <c r="KN260" s="27"/>
      <c r="KO260" s="27"/>
      <c r="KP260" s="27"/>
      <c r="KQ260" s="27"/>
      <c r="KR260" s="27"/>
      <c r="KS260" s="27"/>
      <c r="KT260" s="27"/>
      <c r="KU260" s="27"/>
      <c r="KV260" s="27"/>
      <c r="KW260" s="27"/>
      <c r="KX260" s="27"/>
      <c r="KY260" s="27"/>
      <c r="KZ260" s="27"/>
      <c r="LA260" s="27"/>
      <c r="LB260" s="27"/>
      <c r="LC260" s="27"/>
      <c r="LD260" s="27"/>
      <c r="LE260" s="27"/>
      <c r="LF260" s="27"/>
      <c r="LG260" s="27"/>
      <c r="LH260" s="27"/>
      <c r="LI260" s="27"/>
      <c r="LJ260" s="27"/>
      <c r="LK260" s="27"/>
      <c r="LL260" s="27"/>
      <c r="LM260" s="27"/>
      <c r="LN260" s="27"/>
      <c r="LO260" s="27"/>
      <c r="LP260" s="27"/>
      <c r="LQ260" s="27"/>
      <c r="LR260" s="27"/>
      <c r="LS260" s="27"/>
      <c r="LT260" s="27"/>
      <c r="LU260" s="27"/>
      <c r="LV260" s="27"/>
      <c r="LW260" s="27"/>
      <c r="LX260" s="27"/>
      <c r="LY260" s="27"/>
      <c r="LZ260" s="27"/>
      <c r="MA260" s="27"/>
      <c r="MB260" s="27"/>
      <c r="MC260" s="27"/>
      <c r="MD260" s="27"/>
      <c r="ME260" s="27"/>
      <c r="MF260" s="27"/>
      <c r="MG260" s="27"/>
      <c r="MH260" s="27"/>
      <c r="MI260" s="27"/>
      <c r="MJ260" s="27"/>
      <c r="MK260" s="27"/>
      <c r="ML260" s="27"/>
      <c r="MM260" s="27"/>
      <c r="MN260" s="27"/>
      <c r="MO260" s="27"/>
      <c r="MP260" s="27"/>
      <c r="MQ260" s="27"/>
      <c r="MR260" s="27"/>
      <c r="MS260" s="27"/>
      <c r="MT260" s="27"/>
      <c r="MU260" s="27"/>
      <c r="MV260" s="27"/>
      <c r="MW260" s="27"/>
      <c r="MX260" s="27"/>
      <c r="MY260" s="27"/>
      <c r="MZ260" s="27"/>
      <c r="NA260" s="27"/>
      <c r="NB260" s="27"/>
      <c r="NC260" s="27"/>
      <c r="ND260" s="27"/>
      <c r="NE260" s="27"/>
      <c r="NF260" s="27"/>
      <c r="NG260" s="27"/>
      <c r="NH260" s="27"/>
      <c r="NI260" s="27"/>
      <c r="NJ260" s="27"/>
      <c r="NK260" s="27"/>
      <c r="NL260" s="27"/>
      <c r="NM260" s="27"/>
      <c r="NN260" s="27"/>
      <c r="NO260" s="27"/>
      <c r="NP260" s="27"/>
      <c r="NQ260" s="27"/>
      <c r="NR260" s="27"/>
      <c r="NS260" s="27"/>
      <c r="NT260" s="27"/>
      <c r="NU260" s="27"/>
      <c r="NV260" s="27"/>
      <c r="NW260" s="27"/>
      <c r="NX260" s="27"/>
      <c r="NY260" s="27"/>
      <c r="NZ260" s="27"/>
      <c r="OA260" s="27"/>
      <c r="OB260" s="27"/>
      <c r="OC260" s="27"/>
      <c r="OD260" s="27"/>
      <c r="OE260" s="27"/>
      <c r="OF260" s="27"/>
      <c r="OG260" s="27"/>
      <c r="OH260" s="27"/>
      <c r="OI260" s="27"/>
      <c r="OJ260" s="27"/>
      <c r="OK260" s="27"/>
      <c r="OL260" s="27"/>
      <c r="OM260" s="27"/>
      <c r="ON260" s="27"/>
      <c r="OO260" s="27"/>
      <c r="OP260" s="27"/>
      <c r="OQ260" s="27"/>
      <c r="OR260" s="27"/>
      <c r="OS260" s="27"/>
      <c r="OT260" s="27"/>
      <c r="OU260" s="27"/>
      <c r="OV260" s="27"/>
      <c r="OW260" s="27"/>
      <c r="OX260" s="27"/>
      <c r="OY260" s="27"/>
      <c r="OZ260" s="27"/>
      <c r="PA260" s="27"/>
      <c r="PB260" s="27"/>
      <c r="PC260" s="27"/>
      <c r="PD260" s="27"/>
      <c r="PE260" s="27"/>
      <c r="PF260" s="27"/>
      <c r="PG260" s="27"/>
      <c r="PH260" s="27"/>
      <c r="PI260" s="27"/>
      <c r="PJ260" s="27"/>
      <c r="PK260" s="27"/>
      <c r="PL260" s="27"/>
      <c r="PM260" s="27"/>
      <c r="PN260" s="27"/>
      <c r="PO260" s="27"/>
      <c r="PP260" s="27"/>
      <c r="PQ260" s="27"/>
      <c r="PR260" s="27"/>
      <c r="PS260" s="27"/>
      <c r="PT260" s="27"/>
      <c r="PU260" s="27"/>
      <c r="PV260" s="27"/>
      <c r="PW260" s="27"/>
      <c r="PX260" s="27"/>
      <c r="PY260" s="27"/>
      <c r="PZ260" s="27"/>
      <c r="QA260" s="27"/>
      <c r="QB260" s="27"/>
      <c r="QC260" s="27"/>
      <c r="QD260" s="27"/>
      <c r="QE260" s="27"/>
      <c r="QF260" s="27"/>
      <c r="QG260" s="27"/>
      <c r="QH260" s="27"/>
      <c r="QI260" s="27"/>
      <c r="QJ260" s="27"/>
      <c r="QK260" s="27"/>
      <c r="QL260" s="27"/>
      <c r="QM260" s="27"/>
      <c r="QN260" s="27"/>
      <c r="QO260" s="27"/>
      <c r="QP260" s="27"/>
      <c r="QQ260" s="27"/>
      <c r="QR260" s="27"/>
      <c r="QS260" s="27"/>
      <c r="QT260" s="27"/>
      <c r="QU260" s="27"/>
      <c r="QV260" s="27"/>
      <c r="QW260" s="27"/>
      <c r="QX260" s="27"/>
      <c r="QY260" s="27"/>
      <c r="QZ260" s="27"/>
      <c r="RA260" s="27"/>
      <c r="RB260" s="27"/>
      <c r="RC260" s="27"/>
      <c r="RD260" s="27"/>
      <c r="RE260" s="27"/>
      <c r="RF260" s="27"/>
      <c r="RG260" s="27"/>
      <c r="RH260" s="27"/>
      <c r="RI260" s="27"/>
      <c r="RJ260" s="27"/>
      <c r="RK260" s="27"/>
      <c r="RL260" s="27"/>
      <c r="RM260" s="27"/>
      <c r="RN260" s="27"/>
      <c r="RO260" s="27"/>
      <c r="RP260" s="27"/>
      <c r="RQ260" s="27"/>
      <c r="RR260" s="27"/>
      <c r="RS260" s="27"/>
      <c r="RT260" s="27"/>
      <c r="RU260" s="27"/>
      <c r="RV260" s="27"/>
      <c r="RW260" s="27"/>
      <c r="RX260" s="27"/>
      <c r="RY260" s="27"/>
      <c r="RZ260" s="27"/>
      <c r="SA260" s="27"/>
      <c r="SB260" s="27"/>
      <c r="SC260" s="27"/>
      <c r="SD260" s="27"/>
      <c r="SE260" s="27"/>
      <c r="SF260" s="27"/>
      <c r="SG260" s="27"/>
      <c r="SH260" s="27"/>
      <c r="SI260" s="27"/>
      <c r="SJ260" s="27"/>
      <c r="SK260" s="27"/>
      <c r="SL260" s="27"/>
      <c r="SM260" s="27"/>
      <c r="SN260" s="27"/>
      <c r="SO260" s="27"/>
      <c r="SP260" s="27"/>
      <c r="SQ260" s="27"/>
      <c r="SR260" s="27"/>
      <c r="SS260" s="27"/>
      <c r="ST260" s="27"/>
      <c r="SU260" s="27"/>
      <c r="SV260" s="27"/>
      <c r="SW260" s="27"/>
      <c r="SX260" s="27"/>
      <c r="SY260" s="27"/>
      <c r="SZ260" s="27"/>
      <c r="TA260" s="27"/>
      <c r="TB260" s="27"/>
      <c r="TC260" s="27"/>
      <c r="TD260" s="27"/>
      <c r="TE260" s="27"/>
      <c r="TF260" s="27"/>
      <c r="TG260" s="27"/>
      <c r="TH260" s="27"/>
      <c r="TI260" s="27"/>
      <c r="TJ260" s="27"/>
      <c r="TK260" s="27"/>
      <c r="TL260" s="27"/>
      <c r="TM260" s="27"/>
      <c r="TN260" s="27"/>
      <c r="TO260" s="27"/>
      <c r="TP260" s="27"/>
      <c r="TQ260" s="27"/>
      <c r="TR260" s="27"/>
      <c r="TS260" s="27"/>
      <c r="TT260" s="27"/>
      <c r="TU260" s="27"/>
      <c r="TV260" s="27"/>
      <c r="TW260" s="27"/>
      <c r="TX260" s="27"/>
      <c r="TY260" s="27"/>
      <c r="TZ260" s="27"/>
      <c r="UA260" s="27"/>
      <c r="UB260" s="27"/>
      <c r="UC260" s="27"/>
      <c r="UD260" s="27"/>
      <c r="UE260" s="27"/>
      <c r="UF260" s="27"/>
      <c r="UG260" s="27"/>
      <c r="UH260" s="27"/>
      <c r="UI260" s="27"/>
      <c r="UJ260" s="27"/>
      <c r="UK260" s="27"/>
      <c r="UL260" s="27"/>
      <c r="UM260" s="27"/>
      <c r="UN260" s="27"/>
      <c r="UO260" s="27"/>
      <c r="UP260" s="27"/>
      <c r="UQ260" s="27"/>
      <c r="UR260" s="27"/>
      <c r="US260" s="27"/>
      <c r="UT260" s="27"/>
      <c r="UU260" s="27"/>
      <c r="UV260" s="27"/>
      <c r="UW260" s="27"/>
      <c r="UX260" s="27"/>
      <c r="UY260" s="27"/>
      <c r="UZ260" s="27"/>
      <c r="VA260" s="27"/>
      <c r="VB260" s="27"/>
      <c r="VC260" s="27"/>
      <c r="VD260" s="27"/>
      <c r="VE260" s="27"/>
      <c r="VF260" s="27"/>
      <c r="VG260" s="27"/>
      <c r="VH260" s="27"/>
      <c r="VI260" s="27"/>
      <c r="VJ260" s="27"/>
      <c r="VK260" s="27"/>
      <c r="VL260" s="27"/>
      <c r="VM260" s="27"/>
      <c r="VN260" s="27"/>
      <c r="VO260" s="27"/>
      <c r="VP260" s="27"/>
      <c r="VQ260" s="27"/>
      <c r="VR260" s="27"/>
      <c r="VS260" s="27"/>
      <c r="VT260" s="27"/>
      <c r="VU260" s="27"/>
      <c r="VV260" s="27"/>
      <c r="VW260" s="27"/>
      <c r="VX260" s="27"/>
      <c r="VY260" s="27"/>
      <c r="VZ260" s="27"/>
      <c r="WA260" s="27"/>
      <c r="WB260" s="27"/>
      <c r="WC260" s="27"/>
      <c r="WD260" s="27"/>
      <c r="WE260" s="27"/>
      <c r="WF260" s="27"/>
      <c r="WG260" s="27"/>
      <c r="WH260" s="27"/>
      <c r="WI260" s="27"/>
      <c r="WJ260" s="27"/>
      <c r="WK260" s="27"/>
      <c r="WL260" s="27"/>
      <c r="WM260" s="27"/>
      <c r="WN260" s="27"/>
      <c r="WO260" s="27"/>
      <c r="WP260" s="27"/>
      <c r="WQ260" s="27"/>
      <c r="WR260" s="27"/>
      <c r="WS260" s="27"/>
      <c r="WT260" s="27"/>
      <c r="WU260" s="27"/>
      <c r="WV260" s="27"/>
      <c r="WW260" s="27"/>
      <c r="WX260" s="27"/>
      <c r="WY260" s="27"/>
      <c r="WZ260" s="27"/>
      <c r="XA260" s="27"/>
      <c r="XB260" s="27"/>
      <c r="XC260" s="27"/>
      <c r="XD260" s="27"/>
      <c r="XE260" s="27"/>
      <c r="XF260" s="27"/>
      <c r="XG260" s="27"/>
      <c r="XH260" s="27"/>
      <c r="XI260" s="27"/>
      <c r="XJ260" s="27"/>
      <c r="XK260" s="27"/>
      <c r="XL260" s="27"/>
      <c r="XM260" s="27"/>
      <c r="XN260" s="27"/>
      <c r="XO260" s="27"/>
      <c r="XP260" s="27"/>
      <c r="XQ260" s="27"/>
      <c r="XR260" s="27"/>
      <c r="XS260" s="27"/>
      <c r="XT260" s="27"/>
      <c r="XU260" s="27"/>
      <c r="XV260" s="27"/>
      <c r="XW260" s="27"/>
      <c r="XX260" s="27"/>
      <c r="XY260" s="27"/>
      <c r="XZ260" s="27"/>
      <c r="YA260" s="27"/>
      <c r="YB260" s="27"/>
      <c r="YC260" s="27"/>
      <c r="YD260" s="27"/>
      <c r="YE260" s="27"/>
      <c r="YF260" s="27"/>
      <c r="YG260" s="27"/>
      <c r="YH260" s="27"/>
      <c r="YI260" s="27"/>
      <c r="YJ260" s="27"/>
      <c r="YK260" s="27"/>
      <c r="YL260" s="27"/>
      <c r="YM260" s="27"/>
      <c r="YN260" s="27"/>
      <c r="YO260" s="27"/>
      <c r="YP260" s="27"/>
      <c r="YQ260" s="27"/>
      <c r="YR260" s="27"/>
      <c r="YS260" s="27"/>
      <c r="YT260" s="27"/>
      <c r="YU260" s="27"/>
      <c r="YV260" s="27"/>
      <c r="YW260" s="27"/>
      <c r="YX260" s="27"/>
      <c r="YY260" s="27"/>
      <c r="YZ260" s="27"/>
      <c r="ZA260" s="27"/>
      <c r="ZB260" s="27"/>
      <c r="ZC260" s="27"/>
      <c r="ZD260" s="27"/>
      <c r="ZE260" s="27"/>
      <c r="ZF260" s="27"/>
      <c r="ZG260" s="27"/>
      <c r="ZH260" s="27"/>
      <c r="ZI260" s="27"/>
      <c r="ZJ260" s="27"/>
      <c r="ZK260" s="27"/>
      <c r="ZL260" s="27"/>
      <c r="ZM260" s="27"/>
      <c r="ZN260" s="27"/>
      <c r="ZO260" s="27"/>
      <c r="ZP260" s="27"/>
      <c r="ZQ260" s="27"/>
      <c r="ZR260" s="27"/>
      <c r="ZS260" s="27"/>
      <c r="ZT260" s="27"/>
      <c r="ZU260" s="27"/>
      <c r="ZV260" s="27"/>
      <c r="ZW260" s="27"/>
      <c r="ZX260" s="27"/>
      <c r="ZY260" s="27"/>
      <c r="ZZ260" s="27"/>
      <c r="AAA260" s="27"/>
      <c r="AAB260" s="27"/>
      <c r="AAC260" s="27"/>
      <c r="AAD260" s="27"/>
      <c r="AAE260" s="27"/>
      <c r="AAF260" s="27"/>
      <c r="AAG260" s="27"/>
      <c r="AAH260" s="27"/>
      <c r="AAI260" s="27"/>
      <c r="AAJ260" s="27"/>
      <c r="AAK260" s="27"/>
      <c r="AAL260" s="27"/>
      <c r="AAM260" s="27"/>
      <c r="AAN260" s="27"/>
      <c r="AAO260" s="27"/>
      <c r="AAP260" s="27"/>
      <c r="AAQ260" s="27"/>
      <c r="AAR260" s="27"/>
      <c r="AAS260" s="27"/>
      <c r="AAT260" s="27"/>
      <c r="AAU260" s="27"/>
      <c r="AAV260" s="27"/>
      <c r="AAW260" s="27"/>
      <c r="AAX260" s="27"/>
      <c r="AAY260" s="27"/>
      <c r="AAZ260" s="27"/>
      <c r="ABA260" s="27"/>
      <c r="ABB260" s="27"/>
      <c r="ABC260" s="27"/>
      <c r="ABD260" s="27"/>
      <c r="ABE260" s="27"/>
      <c r="ABF260" s="27"/>
      <c r="ABG260" s="27"/>
      <c r="ABH260" s="27"/>
      <c r="ABI260" s="27"/>
      <c r="ABJ260" s="27"/>
      <c r="ABK260" s="27"/>
      <c r="ABL260" s="27"/>
      <c r="ABM260" s="27"/>
      <c r="ABN260" s="27"/>
      <c r="ABO260" s="27"/>
      <c r="ABP260" s="27"/>
      <c r="ABQ260" s="27"/>
      <c r="ABR260" s="27"/>
      <c r="ABS260" s="27"/>
      <c r="ABT260" s="27"/>
      <c r="ABU260" s="27"/>
      <c r="ABV260" s="27"/>
      <c r="ABW260" s="27"/>
      <c r="ABX260" s="27"/>
      <c r="ABY260" s="27"/>
      <c r="ABZ260" s="27"/>
      <c r="ACA260" s="27"/>
      <c r="ACB260" s="27"/>
      <c r="ACC260" s="27"/>
      <c r="ACD260" s="27"/>
      <c r="ACE260" s="27"/>
      <c r="ACF260" s="27"/>
      <c r="ACG260" s="27"/>
      <c r="ACH260" s="27"/>
      <c r="ACI260" s="27"/>
      <c r="ACJ260" s="27"/>
      <c r="ACK260" s="27"/>
      <c r="ACL260" s="27"/>
      <c r="ACM260" s="27"/>
      <c r="ACN260" s="27"/>
      <c r="ACO260" s="27"/>
      <c r="ACP260" s="27"/>
      <c r="ACQ260" s="27"/>
      <c r="ACR260" s="27"/>
      <c r="ACS260" s="27"/>
      <c r="ACT260" s="27"/>
      <c r="ACU260" s="27"/>
      <c r="ACV260" s="27"/>
      <c r="ACW260" s="27"/>
      <c r="ACX260" s="27"/>
      <c r="ACY260" s="27"/>
      <c r="ACZ260" s="27"/>
      <c r="ADA260" s="27"/>
      <c r="ADB260" s="27"/>
      <c r="ADC260" s="27"/>
      <c r="ADD260" s="27"/>
      <c r="ADE260" s="27"/>
      <c r="ADF260" s="27"/>
      <c r="ADG260" s="27"/>
      <c r="ADH260" s="27"/>
      <c r="ADI260" s="27"/>
      <c r="ADJ260" s="27"/>
      <c r="ADK260" s="27"/>
      <c r="ADL260" s="27"/>
      <c r="ADM260" s="27"/>
      <c r="ADN260" s="27"/>
      <c r="ADO260" s="27"/>
      <c r="ADP260" s="27"/>
      <c r="ADQ260" s="27"/>
      <c r="ADR260" s="27"/>
      <c r="ADS260" s="27"/>
      <c r="ADT260" s="27"/>
      <c r="ADU260" s="27"/>
      <c r="ADV260" s="27"/>
      <c r="ADW260" s="27"/>
      <c r="ADX260" s="27"/>
      <c r="ADY260" s="27"/>
      <c r="ADZ260" s="27"/>
      <c r="AEA260" s="27"/>
      <c r="AEB260" s="27"/>
      <c r="AEC260" s="27"/>
      <c r="AED260" s="27"/>
      <c r="AEE260" s="27"/>
      <c r="AEF260" s="27"/>
      <c r="AEG260" s="27"/>
      <c r="AEH260" s="27"/>
      <c r="AEI260" s="27"/>
      <c r="AEJ260" s="27"/>
      <c r="AEK260" s="27"/>
      <c r="AEL260" s="27"/>
      <c r="AEM260" s="27"/>
      <c r="AEN260" s="27"/>
      <c r="AEO260" s="27"/>
      <c r="AEP260" s="27"/>
      <c r="AEQ260" s="27"/>
      <c r="AER260" s="27"/>
      <c r="AES260" s="27"/>
      <c r="AET260" s="27"/>
      <c r="AEU260" s="27"/>
      <c r="AEV260" s="27"/>
      <c r="AEW260" s="27"/>
      <c r="AEX260" s="27"/>
      <c r="AEY260" s="27"/>
      <c r="AEZ260" s="27"/>
      <c r="AFA260" s="27"/>
      <c r="AFB260" s="27"/>
      <c r="AFC260" s="27"/>
      <c r="AFD260" s="27"/>
      <c r="AFE260" s="27"/>
      <c r="AFF260" s="27"/>
      <c r="AFG260" s="27"/>
      <c r="AFH260" s="27"/>
      <c r="AFI260" s="27"/>
      <c r="AFJ260" s="27"/>
      <c r="AFK260" s="27"/>
      <c r="AFL260" s="27"/>
      <c r="AFM260" s="27"/>
      <c r="AFN260" s="27"/>
      <c r="AFO260" s="27"/>
      <c r="AFP260" s="27"/>
      <c r="AFQ260" s="27"/>
      <c r="AFR260" s="27"/>
      <c r="AFS260" s="27"/>
      <c r="AFT260" s="27"/>
      <c r="AFU260" s="27"/>
      <c r="AFV260" s="27"/>
      <c r="AFW260" s="27"/>
      <c r="AFX260" s="27"/>
      <c r="AFY260" s="27"/>
      <c r="AFZ260" s="27"/>
      <c r="AGA260" s="27"/>
      <c r="AGB260" s="27"/>
      <c r="AGC260" s="27"/>
      <c r="AGD260" s="27"/>
      <c r="AGE260" s="27"/>
      <c r="AGF260" s="27"/>
      <c r="AGG260" s="27"/>
      <c r="AGH260" s="27"/>
      <c r="AGI260" s="27"/>
      <c r="AGJ260" s="27"/>
      <c r="AGK260" s="27"/>
      <c r="AGL260" s="27"/>
      <c r="AGM260" s="27"/>
      <c r="AGN260" s="27"/>
      <c r="AGO260" s="27"/>
      <c r="AGP260" s="27"/>
      <c r="AGQ260" s="27"/>
      <c r="AGR260" s="27"/>
      <c r="AGS260" s="27"/>
      <c r="AGT260" s="27"/>
      <c r="AGU260" s="27"/>
      <c r="AGV260" s="27"/>
      <c r="AGW260" s="27"/>
      <c r="AGX260" s="27"/>
      <c r="AGY260" s="27"/>
      <c r="AGZ260" s="27"/>
      <c r="AHA260" s="27"/>
      <c r="AHB260" s="27"/>
      <c r="AHC260" s="27"/>
      <c r="AHD260" s="27"/>
      <c r="AHE260" s="27"/>
      <c r="AHF260" s="27"/>
      <c r="AHG260" s="27"/>
      <c r="AHH260" s="27"/>
      <c r="AHI260" s="27"/>
      <c r="AHJ260" s="27"/>
      <c r="AHK260" s="27"/>
      <c r="AHL260" s="27"/>
      <c r="AHM260" s="27"/>
      <c r="AHN260" s="27"/>
      <c r="AHO260" s="27"/>
      <c r="AHP260" s="27"/>
      <c r="AHQ260" s="27"/>
      <c r="AHR260" s="27"/>
      <c r="AHS260" s="27"/>
      <c r="AHT260" s="27"/>
      <c r="AHU260" s="27"/>
      <c r="AHV260" s="27"/>
      <c r="AHW260" s="27"/>
      <c r="AHX260" s="27"/>
      <c r="AHY260" s="27"/>
      <c r="AHZ260" s="27"/>
      <c r="AIA260" s="27"/>
      <c r="AIB260" s="27"/>
      <c r="AIC260" s="27"/>
      <c r="AID260" s="27"/>
      <c r="AIE260" s="27"/>
      <c r="AIF260" s="27"/>
      <c r="AIG260" s="27"/>
      <c r="AIH260" s="27"/>
      <c r="AII260" s="27"/>
      <c r="AIJ260" s="27"/>
      <c r="AIK260" s="27"/>
      <c r="AIL260" s="27"/>
      <c r="AIM260" s="27"/>
      <c r="AIN260" s="27"/>
      <c r="AIO260" s="27"/>
      <c r="AIP260" s="27"/>
      <c r="AIQ260" s="27"/>
      <c r="AIR260" s="27"/>
      <c r="AIS260" s="27"/>
      <c r="AIT260" s="27"/>
      <c r="AIU260" s="27"/>
      <c r="AIV260" s="27"/>
      <c r="AIW260" s="27"/>
      <c r="AIX260" s="27"/>
      <c r="AIY260" s="27"/>
      <c r="AIZ260" s="27"/>
      <c r="AJA260" s="27"/>
      <c r="AJB260" s="27"/>
      <c r="AJC260" s="27"/>
      <c r="AJD260" s="27"/>
      <c r="AJE260" s="27"/>
      <c r="AJF260" s="27"/>
      <c r="AJG260" s="27"/>
      <c r="AJH260" s="27"/>
      <c r="AJI260" s="27"/>
      <c r="AJJ260" s="27"/>
      <c r="AJK260" s="27"/>
      <c r="AJL260" s="27"/>
      <c r="AJM260" s="27"/>
      <c r="AJN260" s="27"/>
      <c r="AJO260" s="27"/>
      <c r="AJP260" s="27"/>
      <c r="AJQ260" s="27"/>
      <c r="AJR260" s="27"/>
      <c r="AJS260" s="27"/>
      <c r="AJT260" s="27"/>
      <c r="AJU260" s="27"/>
      <c r="AJV260" s="27"/>
      <c r="AJW260" s="27"/>
      <c r="AJX260" s="27"/>
      <c r="AJY260" s="27"/>
      <c r="AJZ260" s="27"/>
      <c r="AKA260" s="27"/>
      <c r="AKB260" s="27"/>
      <c r="AKC260" s="27"/>
      <c r="AKD260" s="27"/>
      <c r="AKE260" s="27"/>
      <c r="AKF260" s="27"/>
      <c r="AKG260" s="27"/>
      <c r="AKH260" s="27"/>
      <c r="AKI260" s="27"/>
      <c r="AKJ260" s="27"/>
      <c r="AKK260" s="27"/>
      <c r="AKL260" s="27"/>
      <c r="AKM260" s="27"/>
      <c r="AKN260" s="27"/>
      <c r="AKO260" s="27"/>
      <c r="AKP260" s="27"/>
      <c r="AKQ260" s="27"/>
      <c r="AKR260" s="27"/>
      <c r="AKS260" s="27"/>
      <c r="AKT260" s="27"/>
      <c r="AKU260" s="27"/>
      <c r="AKV260" s="27"/>
      <c r="AKW260" s="27"/>
      <c r="AKX260" s="27"/>
      <c r="AKY260" s="27"/>
      <c r="AKZ260" s="27"/>
      <c r="ALA260" s="27"/>
      <c r="ALB260" s="27"/>
      <c r="ALC260" s="27"/>
      <c r="ALD260" s="27"/>
      <c r="ALE260" s="27"/>
      <c r="ALF260" s="27"/>
      <c r="ALG260" s="27"/>
      <c r="ALH260" s="27"/>
      <c r="ALI260" s="27"/>
      <c r="ALJ260" s="27"/>
      <c r="ALK260" s="27"/>
      <c r="ALL260" s="27"/>
      <c r="ALM260" s="27"/>
      <c r="ALN260" s="27"/>
      <c r="ALO260" s="27"/>
      <c r="ALP260" s="27"/>
      <c r="ALQ260" s="27"/>
      <c r="ALR260" s="27"/>
      <c r="ALS260" s="27"/>
      <c r="ALT260" s="27"/>
      <c r="ALU260" s="27"/>
      <c r="ALV260" s="27"/>
      <c r="ALW260" s="27"/>
      <c r="ALX260" s="27"/>
      <c r="ALY260" s="27"/>
      <c r="ALZ260" s="27"/>
      <c r="AMA260" s="27"/>
      <c r="AMB260" s="27"/>
      <c r="AMC260" s="27"/>
      <c r="AMD260" s="27"/>
      <c r="AME260" s="27"/>
      <c r="AMF260" s="27"/>
      <c r="AMH260" s="104"/>
    </row>
    <row r="261" spans="1:1022">
      <c r="A261" s="15"/>
      <c r="B261" s="37"/>
      <c r="C261" s="37"/>
      <c r="D261" s="37"/>
      <c r="E261" s="38"/>
      <c r="F261" s="37"/>
      <c r="G261" s="39"/>
      <c r="H261" s="39"/>
      <c r="I261" s="37"/>
      <c r="J261" s="40"/>
      <c r="K261" s="52"/>
      <c r="L261" s="33"/>
      <c r="M261" s="33"/>
      <c r="N261"/>
      <c r="O261" s="53"/>
      <c r="P261" s="50"/>
      <c r="Q261" s="27"/>
      <c r="R261" s="50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27"/>
      <c r="HJ261" s="27"/>
      <c r="HK261" s="27"/>
      <c r="HL261" s="27"/>
      <c r="HM261" s="27"/>
      <c r="HN261" s="27"/>
      <c r="HO261" s="27"/>
      <c r="HP261" s="27"/>
      <c r="HQ261" s="27"/>
      <c r="HR261" s="27"/>
      <c r="HS261" s="27"/>
      <c r="HT261" s="27"/>
      <c r="HU261" s="27"/>
      <c r="HV261" s="27"/>
      <c r="HW261" s="27"/>
      <c r="HX261" s="27"/>
      <c r="HY261" s="27"/>
      <c r="HZ261" s="27"/>
      <c r="IA261" s="27"/>
      <c r="IB261" s="27"/>
      <c r="IC261" s="27"/>
      <c r="ID261" s="27"/>
      <c r="IE261" s="27"/>
      <c r="IF261" s="27"/>
      <c r="IG261" s="27"/>
      <c r="IH261" s="27"/>
      <c r="II261" s="27"/>
      <c r="IJ261" s="27"/>
      <c r="IK261" s="27"/>
      <c r="IL261" s="27"/>
      <c r="IM261" s="27"/>
      <c r="IN261" s="27"/>
      <c r="IO261" s="27"/>
      <c r="IP261" s="27"/>
      <c r="IQ261" s="27"/>
      <c r="IR261" s="27"/>
      <c r="IS261" s="27"/>
      <c r="IT261" s="27"/>
      <c r="IU261" s="27"/>
      <c r="IV261" s="27"/>
      <c r="IW261" s="27"/>
      <c r="IX261" s="27"/>
      <c r="IY261" s="27"/>
      <c r="IZ261" s="27"/>
      <c r="JA261" s="27"/>
      <c r="JB261" s="27"/>
      <c r="JC261" s="27"/>
      <c r="JD261" s="27"/>
      <c r="JE261" s="27"/>
      <c r="JF261" s="27"/>
      <c r="JG261" s="27"/>
      <c r="JH261" s="27"/>
      <c r="JI261" s="27"/>
      <c r="JJ261" s="27"/>
      <c r="JK261" s="27"/>
      <c r="JL261" s="27"/>
      <c r="JM261" s="27"/>
      <c r="JN261" s="27"/>
      <c r="JO261" s="27"/>
      <c r="JP261" s="27"/>
      <c r="JQ261" s="27"/>
      <c r="JR261" s="27"/>
      <c r="JS261" s="27"/>
      <c r="JT261" s="27"/>
      <c r="JU261" s="27"/>
      <c r="JV261" s="27"/>
      <c r="JW261" s="27"/>
      <c r="JX261" s="27"/>
      <c r="JY261" s="27"/>
      <c r="JZ261" s="27"/>
      <c r="KA261" s="27"/>
      <c r="KB261" s="27"/>
      <c r="KC261" s="27"/>
      <c r="KD261" s="27"/>
      <c r="KE261" s="27"/>
      <c r="KF261" s="27"/>
      <c r="KG261" s="27"/>
      <c r="KH261" s="27"/>
      <c r="KI261" s="27"/>
      <c r="KJ261" s="27"/>
      <c r="KK261" s="27"/>
      <c r="KL261" s="27"/>
      <c r="KM261" s="27"/>
      <c r="KN261" s="27"/>
      <c r="KO261" s="27"/>
      <c r="KP261" s="27"/>
      <c r="KQ261" s="27"/>
      <c r="KR261" s="27"/>
      <c r="KS261" s="27"/>
      <c r="KT261" s="27"/>
      <c r="KU261" s="27"/>
      <c r="KV261" s="27"/>
      <c r="KW261" s="27"/>
      <c r="KX261" s="27"/>
      <c r="KY261" s="27"/>
      <c r="KZ261" s="27"/>
      <c r="LA261" s="27"/>
      <c r="LB261" s="27"/>
      <c r="LC261" s="27"/>
      <c r="LD261" s="27"/>
      <c r="LE261" s="27"/>
      <c r="LF261" s="27"/>
      <c r="LG261" s="27"/>
      <c r="LH261" s="27"/>
      <c r="LI261" s="27"/>
      <c r="LJ261" s="27"/>
      <c r="LK261" s="27"/>
      <c r="LL261" s="27"/>
      <c r="LM261" s="27"/>
      <c r="LN261" s="27"/>
      <c r="LO261" s="27"/>
      <c r="LP261" s="27"/>
      <c r="LQ261" s="27"/>
      <c r="LR261" s="27"/>
      <c r="LS261" s="27"/>
      <c r="LT261" s="27"/>
      <c r="LU261" s="27"/>
      <c r="LV261" s="27"/>
      <c r="LW261" s="27"/>
      <c r="LX261" s="27"/>
      <c r="LY261" s="27"/>
      <c r="LZ261" s="27"/>
      <c r="MA261" s="27"/>
      <c r="MB261" s="27"/>
      <c r="MC261" s="27"/>
      <c r="MD261" s="27"/>
      <c r="ME261" s="27"/>
      <c r="MF261" s="27"/>
      <c r="MG261" s="27"/>
      <c r="MH261" s="27"/>
      <c r="MI261" s="27"/>
      <c r="MJ261" s="27"/>
      <c r="MK261" s="27"/>
      <c r="ML261" s="27"/>
      <c r="MM261" s="27"/>
      <c r="MN261" s="27"/>
      <c r="MO261" s="27"/>
      <c r="MP261" s="27"/>
      <c r="MQ261" s="27"/>
      <c r="MR261" s="27"/>
      <c r="MS261" s="27"/>
      <c r="MT261" s="27"/>
      <c r="MU261" s="27"/>
      <c r="MV261" s="27"/>
      <c r="MW261" s="27"/>
      <c r="MX261" s="27"/>
      <c r="MY261" s="27"/>
      <c r="MZ261" s="27"/>
      <c r="NA261" s="27"/>
      <c r="NB261" s="27"/>
      <c r="NC261" s="27"/>
      <c r="ND261" s="27"/>
      <c r="NE261" s="27"/>
      <c r="NF261" s="27"/>
      <c r="NG261" s="27"/>
      <c r="NH261" s="27"/>
      <c r="NI261" s="27"/>
      <c r="NJ261" s="27"/>
      <c r="NK261" s="27"/>
      <c r="NL261" s="27"/>
      <c r="NM261" s="27"/>
      <c r="NN261" s="27"/>
      <c r="NO261" s="27"/>
      <c r="NP261" s="27"/>
      <c r="NQ261" s="27"/>
      <c r="NR261" s="27"/>
      <c r="NS261" s="27"/>
      <c r="NT261" s="27"/>
      <c r="NU261" s="27"/>
      <c r="NV261" s="27"/>
      <c r="NW261" s="27"/>
      <c r="NX261" s="27"/>
      <c r="NY261" s="27"/>
      <c r="NZ261" s="27"/>
      <c r="OA261" s="27"/>
      <c r="OB261" s="27"/>
      <c r="OC261" s="27"/>
      <c r="OD261" s="27"/>
      <c r="OE261" s="27"/>
      <c r="OF261" s="27"/>
      <c r="OG261" s="27"/>
      <c r="OH261" s="27"/>
      <c r="OI261" s="27"/>
      <c r="OJ261" s="27"/>
      <c r="OK261" s="27"/>
      <c r="OL261" s="27"/>
      <c r="OM261" s="27"/>
      <c r="ON261" s="27"/>
      <c r="OO261" s="27"/>
      <c r="OP261" s="27"/>
      <c r="OQ261" s="27"/>
      <c r="OR261" s="27"/>
      <c r="OS261" s="27"/>
      <c r="OT261" s="27"/>
      <c r="OU261" s="27"/>
      <c r="OV261" s="27"/>
      <c r="OW261" s="27"/>
      <c r="OX261" s="27"/>
      <c r="OY261" s="27"/>
      <c r="OZ261" s="27"/>
      <c r="PA261" s="27"/>
      <c r="PB261" s="27"/>
      <c r="PC261" s="27"/>
      <c r="PD261" s="27"/>
      <c r="PE261" s="27"/>
      <c r="PF261" s="27"/>
      <c r="PG261" s="27"/>
      <c r="PH261" s="27"/>
      <c r="PI261" s="27"/>
      <c r="PJ261" s="27"/>
      <c r="PK261" s="27"/>
      <c r="PL261" s="27"/>
      <c r="PM261" s="27"/>
      <c r="PN261" s="27"/>
      <c r="PO261" s="27"/>
      <c r="PP261" s="27"/>
      <c r="PQ261" s="27"/>
      <c r="PR261" s="27"/>
      <c r="PS261" s="27"/>
      <c r="PT261" s="27"/>
      <c r="PU261" s="27"/>
      <c r="PV261" s="27"/>
      <c r="PW261" s="27"/>
      <c r="PX261" s="27"/>
      <c r="PY261" s="27"/>
      <c r="PZ261" s="27"/>
      <c r="QA261" s="27"/>
      <c r="QB261" s="27"/>
      <c r="QC261" s="27"/>
      <c r="QD261" s="27"/>
      <c r="QE261" s="27"/>
      <c r="QF261" s="27"/>
      <c r="QG261" s="27"/>
      <c r="QH261" s="27"/>
      <c r="QI261" s="27"/>
      <c r="QJ261" s="27"/>
      <c r="QK261" s="27"/>
      <c r="QL261" s="27"/>
      <c r="QM261" s="27"/>
      <c r="QN261" s="27"/>
      <c r="QO261" s="27"/>
      <c r="QP261" s="27"/>
      <c r="QQ261" s="27"/>
      <c r="QR261" s="27"/>
      <c r="QS261" s="27"/>
      <c r="QT261" s="27"/>
      <c r="QU261" s="27"/>
      <c r="QV261" s="27"/>
      <c r="QW261" s="27"/>
      <c r="QX261" s="27"/>
      <c r="QY261" s="27"/>
      <c r="QZ261" s="27"/>
      <c r="RA261" s="27"/>
      <c r="RB261" s="27"/>
      <c r="RC261" s="27"/>
      <c r="RD261" s="27"/>
      <c r="RE261" s="27"/>
      <c r="RF261" s="27"/>
      <c r="RG261" s="27"/>
      <c r="RH261" s="27"/>
      <c r="RI261" s="27"/>
      <c r="RJ261" s="27"/>
      <c r="RK261" s="27"/>
      <c r="RL261" s="27"/>
      <c r="RM261" s="27"/>
      <c r="RN261" s="27"/>
      <c r="RO261" s="27"/>
      <c r="RP261" s="27"/>
      <c r="RQ261" s="27"/>
      <c r="RR261" s="27"/>
      <c r="RS261" s="27"/>
      <c r="RT261" s="27"/>
      <c r="RU261" s="27"/>
      <c r="RV261" s="27"/>
      <c r="RW261" s="27"/>
      <c r="RX261" s="27"/>
      <c r="RY261" s="27"/>
      <c r="RZ261" s="27"/>
      <c r="SA261" s="27"/>
      <c r="SB261" s="27"/>
      <c r="SC261" s="27"/>
      <c r="SD261" s="27"/>
      <c r="SE261" s="27"/>
      <c r="SF261" s="27"/>
      <c r="SG261" s="27"/>
      <c r="SH261" s="27"/>
      <c r="SI261" s="27"/>
      <c r="SJ261" s="27"/>
      <c r="SK261" s="27"/>
      <c r="SL261" s="27"/>
      <c r="SM261" s="27"/>
      <c r="SN261" s="27"/>
      <c r="SO261" s="27"/>
      <c r="SP261" s="27"/>
      <c r="SQ261" s="27"/>
      <c r="SR261" s="27"/>
      <c r="SS261" s="27"/>
      <c r="ST261" s="27"/>
      <c r="SU261" s="27"/>
      <c r="SV261" s="27"/>
      <c r="SW261" s="27"/>
      <c r="SX261" s="27"/>
      <c r="SY261" s="27"/>
      <c r="SZ261" s="27"/>
      <c r="TA261" s="27"/>
      <c r="TB261" s="27"/>
      <c r="TC261" s="27"/>
      <c r="TD261" s="27"/>
      <c r="TE261" s="27"/>
      <c r="TF261" s="27"/>
      <c r="TG261" s="27"/>
      <c r="TH261" s="27"/>
      <c r="TI261" s="27"/>
      <c r="TJ261" s="27"/>
      <c r="TK261" s="27"/>
      <c r="TL261" s="27"/>
      <c r="TM261" s="27"/>
      <c r="TN261" s="27"/>
      <c r="TO261" s="27"/>
      <c r="TP261" s="27"/>
      <c r="TQ261" s="27"/>
      <c r="TR261" s="27"/>
      <c r="TS261" s="27"/>
      <c r="TT261" s="27"/>
      <c r="TU261" s="27"/>
      <c r="TV261" s="27"/>
      <c r="TW261" s="27"/>
      <c r="TX261" s="27"/>
      <c r="TY261" s="27"/>
      <c r="TZ261" s="27"/>
      <c r="UA261" s="27"/>
      <c r="UB261" s="27"/>
      <c r="UC261" s="27"/>
      <c r="UD261" s="27"/>
      <c r="UE261" s="27"/>
      <c r="UF261" s="27"/>
      <c r="UG261" s="27"/>
      <c r="UH261" s="27"/>
      <c r="UI261" s="27"/>
      <c r="UJ261" s="27"/>
      <c r="UK261" s="27"/>
      <c r="UL261" s="27"/>
      <c r="UM261" s="27"/>
      <c r="UN261" s="27"/>
      <c r="UO261" s="27"/>
      <c r="UP261" s="27"/>
      <c r="UQ261" s="27"/>
      <c r="UR261" s="27"/>
      <c r="US261" s="27"/>
      <c r="UT261" s="27"/>
      <c r="UU261" s="27"/>
      <c r="UV261" s="27"/>
      <c r="UW261" s="27"/>
      <c r="UX261" s="27"/>
      <c r="UY261" s="27"/>
      <c r="UZ261" s="27"/>
      <c r="VA261" s="27"/>
      <c r="VB261" s="27"/>
      <c r="VC261" s="27"/>
      <c r="VD261" s="27"/>
      <c r="VE261" s="27"/>
      <c r="VF261" s="27"/>
      <c r="VG261" s="27"/>
      <c r="VH261" s="27"/>
      <c r="VI261" s="27"/>
      <c r="VJ261" s="27"/>
      <c r="VK261" s="27"/>
      <c r="VL261" s="27"/>
      <c r="VM261" s="27"/>
      <c r="VN261" s="27"/>
      <c r="VO261" s="27"/>
      <c r="VP261" s="27"/>
      <c r="VQ261" s="27"/>
      <c r="VR261" s="27"/>
      <c r="VS261" s="27"/>
      <c r="VT261" s="27"/>
      <c r="VU261" s="27"/>
      <c r="VV261" s="27"/>
      <c r="VW261" s="27"/>
      <c r="VX261" s="27"/>
      <c r="VY261" s="27"/>
      <c r="VZ261" s="27"/>
      <c r="WA261" s="27"/>
      <c r="WB261" s="27"/>
      <c r="WC261" s="27"/>
      <c r="WD261" s="27"/>
      <c r="WE261" s="27"/>
      <c r="WF261" s="27"/>
      <c r="WG261" s="27"/>
      <c r="WH261" s="27"/>
      <c r="WI261" s="27"/>
      <c r="WJ261" s="27"/>
      <c r="WK261" s="27"/>
      <c r="WL261" s="27"/>
      <c r="WM261" s="27"/>
      <c r="WN261" s="27"/>
      <c r="WO261" s="27"/>
      <c r="WP261" s="27"/>
      <c r="WQ261" s="27"/>
      <c r="WR261" s="27"/>
      <c r="WS261" s="27"/>
      <c r="WT261" s="27"/>
      <c r="WU261" s="27"/>
      <c r="WV261" s="27"/>
      <c r="WW261" s="27"/>
      <c r="WX261" s="27"/>
      <c r="WY261" s="27"/>
      <c r="WZ261" s="27"/>
      <c r="XA261" s="27"/>
      <c r="XB261" s="27"/>
      <c r="XC261" s="27"/>
      <c r="XD261" s="27"/>
      <c r="XE261" s="27"/>
      <c r="XF261" s="27"/>
      <c r="XG261" s="27"/>
      <c r="XH261" s="27"/>
      <c r="XI261" s="27"/>
      <c r="XJ261" s="27"/>
      <c r="XK261" s="27"/>
      <c r="XL261" s="27"/>
      <c r="XM261" s="27"/>
      <c r="XN261" s="27"/>
      <c r="XO261" s="27"/>
      <c r="XP261" s="27"/>
      <c r="XQ261" s="27"/>
      <c r="XR261" s="27"/>
      <c r="XS261" s="27"/>
      <c r="XT261" s="27"/>
      <c r="XU261" s="27"/>
      <c r="XV261" s="27"/>
      <c r="XW261" s="27"/>
      <c r="XX261" s="27"/>
      <c r="XY261" s="27"/>
      <c r="XZ261" s="27"/>
      <c r="YA261" s="27"/>
      <c r="YB261" s="27"/>
      <c r="YC261" s="27"/>
      <c r="YD261" s="27"/>
      <c r="YE261" s="27"/>
      <c r="YF261" s="27"/>
      <c r="YG261" s="27"/>
      <c r="YH261" s="27"/>
      <c r="YI261" s="27"/>
      <c r="YJ261" s="27"/>
      <c r="YK261" s="27"/>
      <c r="YL261" s="27"/>
      <c r="YM261" s="27"/>
      <c r="YN261" s="27"/>
      <c r="YO261" s="27"/>
      <c r="YP261" s="27"/>
      <c r="YQ261" s="27"/>
      <c r="YR261" s="27"/>
      <c r="YS261" s="27"/>
      <c r="YT261" s="27"/>
      <c r="YU261" s="27"/>
      <c r="YV261" s="27"/>
      <c r="YW261" s="27"/>
      <c r="YX261" s="27"/>
      <c r="YY261" s="27"/>
      <c r="YZ261" s="27"/>
      <c r="ZA261" s="27"/>
      <c r="ZB261" s="27"/>
      <c r="ZC261" s="27"/>
      <c r="ZD261" s="27"/>
      <c r="ZE261" s="27"/>
      <c r="ZF261" s="27"/>
      <c r="ZG261" s="27"/>
      <c r="ZH261" s="27"/>
      <c r="ZI261" s="27"/>
      <c r="ZJ261" s="27"/>
      <c r="ZK261" s="27"/>
      <c r="ZL261" s="27"/>
      <c r="ZM261" s="27"/>
      <c r="ZN261" s="27"/>
      <c r="ZO261" s="27"/>
      <c r="ZP261" s="27"/>
      <c r="ZQ261" s="27"/>
      <c r="ZR261" s="27"/>
      <c r="ZS261" s="27"/>
      <c r="ZT261" s="27"/>
      <c r="ZU261" s="27"/>
      <c r="ZV261" s="27"/>
      <c r="ZW261" s="27"/>
      <c r="ZX261" s="27"/>
      <c r="ZY261" s="27"/>
      <c r="ZZ261" s="27"/>
      <c r="AAA261" s="27"/>
      <c r="AAB261" s="27"/>
      <c r="AAC261" s="27"/>
      <c r="AAD261" s="27"/>
      <c r="AAE261" s="27"/>
      <c r="AAF261" s="27"/>
      <c r="AAG261" s="27"/>
      <c r="AAH261" s="27"/>
      <c r="AAI261" s="27"/>
      <c r="AAJ261" s="27"/>
      <c r="AAK261" s="27"/>
      <c r="AAL261" s="27"/>
      <c r="AAM261" s="27"/>
      <c r="AAN261" s="27"/>
      <c r="AAO261" s="27"/>
      <c r="AAP261" s="27"/>
      <c r="AAQ261" s="27"/>
      <c r="AAR261" s="27"/>
      <c r="AAS261" s="27"/>
      <c r="AAT261" s="27"/>
      <c r="AAU261" s="27"/>
      <c r="AAV261" s="27"/>
      <c r="AAW261" s="27"/>
      <c r="AAX261" s="27"/>
      <c r="AAY261" s="27"/>
      <c r="AAZ261" s="27"/>
      <c r="ABA261" s="27"/>
      <c r="ABB261" s="27"/>
      <c r="ABC261" s="27"/>
      <c r="ABD261" s="27"/>
      <c r="ABE261" s="27"/>
      <c r="ABF261" s="27"/>
      <c r="ABG261" s="27"/>
      <c r="ABH261" s="27"/>
      <c r="ABI261" s="27"/>
      <c r="ABJ261" s="27"/>
      <c r="ABK261" s="27"/>
      <c r="ABL261" s="27"/>
      <c r="ABM261" s="27"/>
      <c r="ABN261" s="27"/>
      <c r="ABO261" s="27"/>
      <c r="ABP261" s="27"/>
      <c r="ABQ261" s="27"/>
      <c r="ABR261" s="27"/>
      <c r="ABS261" s="27"/>
      <c r="ABT261" s="27"/>
      <c r="ABU261" s="27"/>
      <c r="ABV261" s="27"/>
      <c r="ABW261" s="27"/>
      <c r="ABX261" s="27"/>
      <c r="ABY261" s="27"/>
      <c r="ABZ261" s="27"/>
      <c r="ACA261" s="27"/>
      <c r="ACB261" s="27"/>
      <c r="ACC261" s="27"/>
      <c r="ACD261" s="27"/>
      <c r="ACE261" s="27"/>
      <c r="ACF261" s="27"/>
      <c r="ACG261" s="27"/>
      <c r="ACH261" s="27"/>
      <c r="ACI261" s="27"/>
      <c r="ACJ261" s="27"/>
      <c r="ACK261" s="27"/>
      <c r="ACL261" s="27"/>
      <c r="ACM261" s="27"/>
      <c r="ACN261" s="27"/>
      <c r="ACO261" s="27"/>
      <c r="ACP261" s="27"/>
      <c r="ACQ261" s="27"/>
      <c r="ACR261" s="27"/>
      <c r="ACS261" s="27"/>
      <c r="ACT261" s="27"/>
      <c r="ACU261" s="27"/>
      <c r="ACV261" s="27"/>
      <c r="ACW261" s="27"/>
      <c r="ACX261" s="27"/>
      <c r="ACY261" s="27"/>
      <c r="ACZ261" s="27"/>
      <c r="ADA261" s="27"/>
      <c r="ADB261" s="27"/>
      <c r="ADC261" s="27"/>
      <c r="ADD261" s="27"/>
      <c r="ADE261" s="27"/>
      <c r="ADF261" s="27"/>
      <c r="ADG261" s="27"/>
      <c r="ADH261" s="27"/>
      <c r="ADI261" s="27"/>
      <c r="ADJ261" s="27"/>
      <c r="ADK261" s="27"/>
      <c r="ADL261" s="27"/>
      <c r="ADM261" s="27"/>
      <c r="ADN261" s="27"/>
      <c r="ADO261" s="27"/>
      <c r="ADP261" s="27"/>
      <c r="ADQ261" s="27"/>
      <c r="ADR261" s="27"/>
      <c r="ADS261" s="27"/>
      <c r="ADT261" s="27"/>
      <c r="ADU261" s="27"/>
      <c r="ADV261" s="27"/>
      <c r="ADW261" s="27"/>
      <c r="ADX261" s="27"/>
      <c r="ADY261" s="27"/>
      <c r="ADZ261" s="27"/>
      <c r="AEA261" s="27"/>
      <c r="AEB261" s="27"/>
      <c r="AEC261" s="27"/>
      <c r="AED261" s="27"/>
      <c r="AEE261" s="27"/>
      <c r="AEF261" s="27"/>
      <c r="AEG261" s="27"/>
      <c r="AEH261" s="27"/>
      <c r="AEI261" s="27"/>
      <c r="AEJ261" s="27"/>
      <c r="AEK261" s="27"/>
      <c r="AEL261" s="27"/>
      <c r="AEM261" s="27"/>
      <c r="AEN261" s="27"/>
      <c r="AEO261" s="27"/>
      <c r="AEP261" s="27"/>
      <c r="AEQ261" s="27"/>
      <c r="AER261" s="27"/>
      <c r="AES261" s="27"/>
      <c r="AET261" s="27"/>
      <c r="AEU261" s="27"/>
      <c r="AEV261" s="27"/>
      <c r="AEW261" s="27"/>
      <c r="AEX261" s="27"/>
      <c r="AEY261" s="27"/>
      <c r="AEZ261" s="27"/>
      <c r="AFA261" s="27"/>
      <c r="AFB261" s="27"/>
      <c r="AFC261" s="27"/>
      <c r="AFD261" s="27"/>
      <c r="AFE261" s="27"/>
      <c r="AFF261" s="27"/>
      <c r="AFG261" s="27"/>
      <c r="AFH261" s="27"/>
      <c r="AFI261" s="27"/>
      <c r="AFJ261" s="27"/>
      <c r="AFK261" s="27"/>
      <c r="AFL261" s="27"/>
      <c r="AFM261" s="27"/>
      <c r="AFN261" s="27"/>
      <c r="AFO261" s="27"/>
      <c r="AFP261" s="27"/>
      <c r="AFQ261" s="27"/>
      <c r="AFR261" s="27"/>
      <c r="AFS261" s="27"/>
      <c r="AFT261" s="27"/>
      <c r="AFU261" s="27"/>
      <c r="AFV261" s="27"/>
      <c r="AFW261" s="27"/>
      <c r="AFX261" s="27"/>
      <c r="AFY261" s="27"/>
      <c r="AFZ261" s="27"/>
      <c r="AGA261" s="27"/>
      <c r="AGB261" s="27"/>
      <c r="AGC261" s="27"/>
      <c r="AGD261" s="27"/>
      <c r="AGE261" s="27"/>
      <c r="AGF261" s="27"/>
      <c r="AGG261" s="27"/>
      <c r="AGH261" s="27"/>
      <c r="AGI261" s="27"/>
      <c r="AGJ261" s="27"/>
      <c r="AGK261" s="27"/>
      <c r="AGL261" s="27"/>
      <c r="AGM261" s="27"/>
      <c r="AGN261" s="27"/>
      <c r="AGO261" s="27"/>
      <c r="AGP261" s="27"/>
      <c r="AGQ261" s="27"/>
      <c r="AGR261" s="27"/>
      <c r="AGS261" s="27"/>
      <c r="AGT261" s="27"/>
      <c r="AGU261" s="27"/>
      <c r="AGV261" s="27"/>
      <c r="AGW261" s="27"/>
      <c r="AGX261" s="27"/>
      <c r="AGY261" s="27"/>
      <c r="AGZ261" s="27"/>
      <c r="AHA261" s="27"/>
      <c r="AHB261" s="27"/>
      <c r="AHC261" s="27"/>
      <c r="AHD261" s="27"/>
      <c r="AHE261" s="27"/>
      <c r="AHF261" s="27"/>
      <c r="AHG261" s="27"/>
      <c r="AHH261" s="27"/>
      <c r="AHI261" s="27"/>
      <c r="AHJ261" s="27"/>
      <c r="AHK261" s="27"/>
      <c r="AHL261" s="27"/>
      <c r="AHM261" s="27"/>
      <c r="AHN261" s="27"/>
      <c r="AHO261" s="27"/>
      <c r="AHP261" s="27"/>
      <c r="AHQ261" s="27"/>
      <c r="AHR261" s="27"/>
      <c r="AHS261" s="27"/>
      <c r="AHT261" s="27"/>
      <c r="AHU261" s="27"/>
      <c r="AHV261" s="27"/>
      <c r="AHW261" s="27"/>
      <c r="AHX261" s="27"/>
      <c r="AHY261" s="27"/>
      <c r="AHZ261" s="27"/>
      <c r="AIA261" s="27"/>
      <c r="AIB261" s="27"/>
      <c r="AIC261" s="27"/>
      <c r="AID261" s="27"/>
      <c r="AIE261" s="27"/>
      <c r="AIF261" s="27"/>
      <c r="AIG261" s="27"/>
      <c r="AIH261" s="27"/>
      <c r="AII261" s="27"/>
      <c r="AIJ261" s="27"/>
      <c r="AIK261" s="27"/>
      <c r="AIL261" s="27"/>
      <c r="AIM261" s="27"/>
      <c r="AIN261" s="27"/>
      <c r="AIO261" s="27"/>
      <c r="AIP261" s="27"/>
      <c r="AIQ261" s="27"/>
      <c r="AIR261" s="27"/>
      <c r="AIS261" s="27"/>
      <c r="AIT261" s="27"/>
      <c r="AIU261" s="27"/>
      <c r="AIV261" s="27"/>
      <c r="AIW261" s="27"/>
      <c r="AIX261" s="27"/>
      <c r="AIY261" s="27"/>
      <c r="AIZ261" s="27"/>
      <c r="AJA261" s="27"/>
      <c r="AJB261" s="27"/>
      <c r="AJC261" s="27"/>
      <c r="AJD261" s="27"/>
      <c r="AJE261" s="27"/>
      <c r="AJF261" s="27"/>
      <c r="AJG261" s="27"/>
      <c r="AJH261" s="27"/>
      <c r="AJI261" s="27"/>
      <c r="AJJ261" s="27"/>
      <c r="AJK261" s="27"/>
      <c r="AJL261" s="27"/>
      <c r="AJM261" s="27"/>
      <c r="AJN261" s="27"/>
      <c r="AJO261" s="27"/>
      <c r="AJP261" s="27"/>
      <c r="AJQ261" s="27"/>
      <c r="AJR261" s="27"/>
      <c r="AJS261" s="27"/>
      <c r="AJT261" s="27"/>
      <c r="AJU261" s="27"/>
      <c r="AJV261" s="27"/>
      <c r="AJW261" s="27"/>
      <c r="AJX261" s="27"/>
      <c r="AJY261" s="27"/>
      <c r="AJZ261" s="27"/>
      <c r="AKA261" s="27"/>
      <c r="AKB261" s="27"/>
      <c r="AKC261" s="27"/>
      <c r="AKD261" s="27"/>
      <c r="AKE261" s="27"/>
      <c r="AKF261" s="27"/>
      <c r="AKG261" s="27"/>
      <c r="AKH261" s="27"/>
      <c r="AKI261" s="27"/>
      <c r="AKJ261" s="27"/>
      <c r="AKK261" s="27"/>
      <c r="AKL261" s="27"/>
      <c r="AKM261" s="27"/>
      <c r="AKN261" s="27"/>
      <c r="AKO261" s="27"/>
      <c r="AKP261" s="27"/>
      <c r="AKQ261" s="27"/>
      <c r="AKR261" s="27"/>
      <c r="AKS261" s="27"/>
      <c r="AKT261" s="27"/>
      <c r="AKU261" s="27"/>
      <c r="AKV261" s="27"/>
      <c r="AKW261" s="27"/>
      <c r="AKX261" s="27"/>
      <c r="AKY261" s="27"/>
      <c r="AKZ261" s="27"/>
      <c r="ALA261" s="27"/>
      <c r="ALB261" s="27"/>
      <c r="ALC261" s="27"/>
      <c r="ALD261" s="27"/>
      <c r="ALE261" s="27"/>
      <c r="ALF261" s="27"/>
      <c r="ALG261" s="27"/>
      <c r="ALH261" s="27"/>
      <c r="ALI261" s="27"/>
      <c r="ALJ261" s="27"/>
      <c r="ALK261" s="27"/>
      <c r="ALL261" s="27"/>
      <c r="ALM261" s="27"/>
      <c r="ALN261" s="27"/>
      <c r="ALO261" s="27"/>
      <c r="ALP261" s="27"/>
      <c r="ALQ261" s="27"/>
      <c r="ALR261" s="27"/>
      <c r="ALS261" s="27"/>
      <c r="ALT261" s="27"/>
      <c r="ALU261" s="27"/>
      <c r="ALV261" s="27"/>
      <c r="ALW261" s="27"/>
      <c r="ALX261" s="27"/>
      <c r="ALY261" s="27"/>
      <c r="ALZ261" s="27"/>
      <c r="AMA261" s="27"/>
      <c r="AMB261" s="27"/>
      <c r="AMC261" s="27"/>
      <c r="AMD261" s="27"/>
      <c r="AME261" s="27"/>
      <c r="AMF261" s="27"/>
    </row>
    <row r="262" spans="1:1022">
      <c r="A262" s="37" t="s">
        <v>143</v>
      </c>
      <c r="B262" s="37" t="s">
        <v>782</v>
      </c>
      <c r="C262" s="37" t="s">
        <v>783</v>
      </c>
      <c r="D262" s="37"/>
      <c r="E262" s="38"/>
      <c r="F262" s="37" t="s">
        <v>784</v>
      </c>
      <c r="G262" s="39">
        <v>35340592</v>
      </c>
      <c r="H262" s="39">
        <v>1</v>
      </c>
      <c r="I262" s="37" t="s">
        <v>23</v>
      </c>
      <c r="J262" s="40">
        <f>$J$2*H262</f>
        <v>3050</v>
      </c>
      <c r="K262" s="58" t="s">
        <v>785</v>
      </c>
      <c r="L262" s="59">
        <v>42199</v>
      </c>
      <c r="M262" s="22">
        <v>42209</v>
      </c>
      <c r="N262" s="34" t="s">
        <v>786</v>
      </c>
      <c r="O262" s="65"/>
      <c r="P262" s="50"/>
      <c r="Q262" s="88"/>
      <c r="R262" s="51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  <c r="HW262" s="27"/>
      <c r="HX262" s="27"/>
      <c r="HY262" s="27"/>
      <c r="HZ262" s="27"/>
      <c r="IA262" s="27"/>
      <c r="IB262" s="27"/>
      <c r="IC262" s="27"/>
      <c r="ID262" s="27"/>
      <c r="IE262" s="27"/>
      <c r="IF262" s="27"/>
      <c r="IG262" s="27"/>
      <c r="IH262" s="27"/>
      <c r="II262" s="27"/>
      <c r="IJ262" s="27"/>
      <c r="IK262" s="27"/>
      <c r="IL262" s="27"/>
      <c r="IM262" s="27"/>
      <c r="IN262" s="27"/>
      <c r="IO262" s="27"/>
      <c r="IP262" s="27"/>
      <c r="IQ262" s="27"/>
      <c r="IR262" s="27"/>
      <c r="IS262" s="27"/>
      <c r="IT262" s="27"/>
      <c r="IU262" s="27"/>
      <c r="IV262" s="27"/>
      <c r="IW262" s="27"/>
      <c r="IX262" s="27"/>
      <c r="IY262" s="27"/>
      <c r="IZ262" s="27"/>
      <c r="JA262" s="27"/>
      <c r="JB262" s="27"/>
      <c r="JC262" s="27"/>
      <c r="JD262" s="27"/>
      <c r="JE262" s="27"/>
      <c r="JF262" s="27"/>
      <c r="JG262" s="27"/>
      <c r="JH262" s="27"/>
      <c r="JI262" s="27"/>
      <c r="JJ262" s="27"/>
      <c r="JK262" s="27"/>
      <c r="JL262" s="27"/>
      <c r="JM262" s="27"/>
      <c r="JN262" s="27"/>
      <c r="JO262" s="27"/>
      <c r="JP262" s="27"/>
      <c r="JQ262" s="27"/>
      <c r="JR262" s="27"/>
      <c r="JS262" s="27"/>
      <c r="JT262" s="27"/>
      <c r="JU262" s="27"/>
      <c r="JV262" s="27"/>
      <c r="JW262" s="27"/>
      <c r="JX262" s="27"/>
      <c r="JY262" s="27"/>
      <c r="JZ262" s="27"/>
      <c r="KA262" s="27"/>
      <c r="KB262" s="27"/>
      <c r="KC262" s="27"/>
      <c r="KD262" s="27"/>
      <c r="KE262" s="27"/>
      <c r="KF262" s="27"/>
      <c r="KG262" s="27"/>
      <c r="KH262" s="27"/>
      <c r="KI262" s="27"/>
      <c r="KJ262" s="27"/>
      <c r="KK262" s="27"/>
      <c r="KL262" s="27"/>
      <c r="KM262" s="27"/>
      <c r="KN262" s="27"/>
      <c r="KO262" s="27"/>
      <c r="KP262" s="27"/>
      <c r="KQ262" s="27"/>
      <c r="KR262" s="27"/>
      <c r="KS262" s="27"/>
      <c r="KT262" s="27"/>
      <c r="KU262" s="27"/>
      <c r="KV262" s="27"/>
      <c r="KW262" s="27"/>
      <c r="KX262" s="27"/>
      <c r="KY262" s="27"/>
      <c r="KZ262" s="27"/>
      <c r="LA262" s="27"/>
      <c r="LB262" s="27"/>
      <c r="LC262" s="27"/>
      <c r="LD262" s="27"/>
      <c r="LE262" s="27"/>
      <c r="LF262" s="27"/>
      <c r="LG262" s="27"/>
      <c r="LH262" s="27"/>
      <c r="LI262" s="27"/>
      <c r="LJ262" s="27"/>
      <c r="LK262" s="27"/>
      <c r="LL262" s="27"/>
      <c r="LM262" s="27"/>
      <c r="LN262" s="27"/>
      <c r="LO262" s="27"/>
      <c r="LP262" s="27"/>
      <c r="LQ262" s="27"/>
      <c r="LR262" s="27"/>
      <c r="LS262" s="27"/>
      <c r="LT262" s="27"/>
      <c r="LU262" s="27"/>
      <c r="LV262" s="27"/>
      <c r="LW262" s="27"/>
      <c r="LX262" s="27"/>
      <c r="LY262" s="27"/>
      <c r="LZ262" s="27"/>
      <c r="MA262" s="27"/>
      <c r="MB262" s="27"/>
      <c r="MC262" s="27"/>
      <c r="MD262" s="27"/>
      <c r="ME262" s="27"/>
      <c r="MF262" s="27"/>
      <c r="MG262" s="27"/>
      <c r="MH262" s="27"/>
      <c r="MI262" s="27"/>
      <c r="MJ262" s="27"/>
      <c r="MK262" s="27"/>
      <c r="ML262" s="27"/>
      <c r="MM262" s="27"/>
      <c r="MN262" s="27"/>
      <c r="MO262" s="27"/>
      <c r="MP262" s="27"/>
      <c r="MQ262" s="27"/>
      <c r="MR262" s="27"/>
      <c r="MS262" s="27"/>
      <c r="MT262" s="27"/>
      <c r="MU262" s="27"/>
      <c r="MV262" s="27"/>
      <c r="MW262" s="27"/>
      <c r="MX262" s="27"/>
      <c r="MY262" s="27"/>
      <c r="MZ262" s="27"/>
      <c r="NA262" s="27"/>
      <c r="NB262" s="27"/>
      <c r="NC262" s="27"/>
      <c r="ND262" s="27"/>
      <c r="NE262" s="27"/>
      <c r="NF262" s="27"/>
      <c r="NG262" s="27"/>
      <c r="NH262" s="27"/>
      <c r="NI262" s="27"/>
      <c r="NJ262" s="27"/>
      <c r="NK262" s="27"/>
      <c r="NL262" s="27"/>
      <c r="NM262" s="27"/>
      <c r="NN262" s="27"/>
      <c r="NO262" s="27"/>
      <c r="NP262" s="27"/>
      <c r="NQ262" s="27"/>
      <c r="NR262" s="27"/>
      <c r="NS262" s="27"/>
      <c r="NT262" s="27"/>
      <c r="NU262" s="27"/>
      <c r="NV262" s="27"/>
      <c r="NW262" s="27"/>
      <c r="NX262" s="27"/>
      <c r="NY262" s="27"/>
      <c r="NZ262" s="27"/>
      <c r="OA262" s="27"/>
      <c r="OB262" s="27"/>
      <c r="OC262" s="27"/>
      <c r="OD262" s="27"/>
      <c r="OE262" s="27"/>
      <c r="OF262" s="27"/>
      <c r="OG262" s="27"/>
      <c r="OH262" s="27"/>
      <c r="OI262" s="27"/>
      <c r="OJ262" s="27"/>
      <c r="OK262" s="27"/>
      <c r="OL262" s="27"/>
      <c r="OM262" s="27"/>
      <c r="ON262" s="27"/>
      <c r="OO262" s="27"/>
      <c r="OP262" s="27"/>
      <c r="OQ262" s="27"/>
      <c r="OR262" s="27"/>
      <c r="OS262" s="27"/>
      <c r="OT262" s="27"/>
      <c r="OU262" s="27"/>
      <c r="OV262" s="27"/>
      <c r="OW262" s="27"/>
      <c r="OX262" s="27"/>
      <c r="OY262" s="27"/>
      <c r="OZ262" s="27"/>
      <c r="PA262" s="27"/>
      <c r="PB262" s="27"/>
      <c r="PC262" s="27"/>
      <c r="PD262" s="27"/>
      <c r="PE262" s="27"/>
      <c r="PF262" s="27"/>
      <c r="PG262" s="27"/>
      <c r="PH262" s="27"/>
      <c r="PI262" s="27"/>
      <c r="PJ262" s="27"/>
      <c r="PK262" s="27"/>
      <c r="PL262" s="27"/>
      <c r="PM262" s="27"/>
      <c r="PN262" s="27"/>
      <c r="PO262" s="27"/>
      <c r="PP262" s="27"/>
      <c r="PQ262" s="27"/>
      <c r="PR262" s="27"/>
      <c r="PS262" s="27"/>
      <c r="PT262" s="27"/>
      <c r="PU262" s="27"/>
      <c r="PV262" s="27"/>
      <c r="PW262" s="27"/>
      <c r="PX262" s="27"/>
      <c r="PY262" s="27"/>
      <c r="PZ262" s="27"/>
      <c r="QA262" s="27"/>
      <c r="QB262" s="27"/>
      <c r="QC262" s="27"/>
      <c r="QD262" s="27"/>
      <c r="QE262" s="27"/>
      <c r="QF262" s="27"/>
      <c r="QG262" s="27"/>
      <c r="QH262" s="27"/>
      <c r="QI262" s="27"/>
      <c r="QJ262" s="27"/>
      <c r="QK262" s="27"/>
      <c r="QL262" s="27"/>
      <c r="QM262" s="27"/>
      <c r="QN262" s="27"/>
      <c r="QO262" s="27"/>
      <c r="QP262" s="27"/>
      <c r="QQ262" s="27"/>
      <c r="QR262" s="27"/>
      <c r="QS262" s="27"/>
      <c r="QT262" s="27"/>
      <c r="QU262" s="27"/>
      <c r="QV262" s="27"/>
      <c r="QW262" s="27"/>
      <c r="QX262" s="27"/>
      <c r="QY262" s="27"/>
      <c r="QZ262" s="27"/>
      <c r="RA262" s="27"/>
      <c r="RB262" s="27"/>
      <c r="RC262" s="27"/>
      <c r="RD262" s="27"/>
      <c r="RE262" s="27"/>
      <c r="RF262" s="27"/>
      <c r="RG262" s="27"/>
      <c r="RH262" s="27"/>
      <c r="RI262" s="27"/>
      <c r="RJ262" s="27"/>
      <c r="RK262" s="27"/>
      <c r="RL262" s="27"/>
      <c r="RM262" s="27"/>
      <c r="RN262" s="27"/>
      <c r="RO262" s="27"/>
      <c r="RP262" s="27"/>
      <c r="RQ262" s="27"/>
      <c r="RR262" s="27"/>
      <c r="RS262" s="27"/>
      <c r="RT262" s="27"/>
      <c r="RU262" s="27"/>
      <c r="RV262" s="27"/>
      <c r="RW262" s="27"/>
      <c r="RX262" s="27"/>
      <c r="RY262" s="27"/>
      <c r="RZ262" s="27"/>
      <c r="SA262" s="27"/>
      <c r="SB262" s="27"/>
      <c r="SC262" s="27"/>
      <c r="SD262" s="27"/>
      <c r="SE262" s="27"/>
      <c r="SF262" s="27"/>
      <c r="SG262" s="27"/>
      <c r="SH262" s="27"/>
      <c r="SI262" s="27"/>
      <c r="SJ262" s="27"/>
      <c r="SK262" s="27"/>
      <c r="SL262" s="27"/>
      <c r="SM262" s="27"/>
      <c r="SN262" s="27"/>
      <c r="SO262" s="27"/>
      <c r="SP262" s="27"/>
      <c r="SQ262" s="27"/>
      <c r="SR262" s="27"/>
      <c r="SS262" s="27"/>
      <c r="ST262" s="27"/>
      <c r="SU262" s="27"/>
      <c r="SV262" s="27"/>
      <c r="SW262" s="27"/>
      <c r="SX262" s="27"/>
      <c r="SY262" s="27"/>
      <c r="SZ262" s="27"/>
      <c r="TA262" s="27"/>
      <c r="TB262" s="27"/>
      <c r="TC262" s="27"/>
      <c r="TD262" s="27"/>
      <c r="TE262" s="27"/>
      <c r="TF262" s="27"/>
      <c r="TG262" s="27"/>
      <c r="TH262" s="27"/>
      <c r="TI262" s="27"/>
      <c r="TJ262" s="27"/>
      <c r="TK262" s="27"/>
      <c r="TL262" s="27"/>
      <c r="TM262" s="27"/>
      <c r="TN262" s="27"/>
      <c r="TO262" s="27"/>
      <c r="TP262" s="27"/>
      <c r="TQ262" s="27"/>
      <c r="TR262" s="27"/>
      <c r="TS262" s="27"/>
      <c r="TT262" s="27"/>
      <c r="TU262" s="27"/>
      <c r="TV262" s="27"/>
      <c r="TW262" s="27"/>
      <c r="TX262" s="27"/>
      <c r="TY262" s="27"/>
      <c r="TZ262" s="27"/>
      <c r="UA262" s="27"/>
      <c r="UB262" s="27"/>
      <c r="UC262" s="27"/>
      <c r="UD262" s="27"/>
      <c r="UE262" s="27"/>
      <c r="UF262" s="27"/>
      <c r="UG262" s="27"/>
      <c r="UH262" s="27"/>
      <c r="UI262" s="27"/>
      <c r="UJ262" s="27"/>
      <c r="UK262" s="27"/>
      <c r="UL262" s="27"/>
      <c r="UM262" s="27"/>
      <c r="UN262" s="27"/>
      <c r="UO262" s="27"/>
      <c r="UP262" s="27"/>
      <c r="UQ262" s="27"/>
      <c r="UR262" s="27"/>
      <c r="US262" s="27"/>
      <c r="UT262" s="27"/>
      <c r="UU262" s="27"/>
      <c r="UV262" s="27"/>
      <c r="UW262" s="27"/>
      <c r="UX262" s="27"/>
      <c r="UY262" s="27"/>
      <c r="UZ262" s="27"/>
      <c r="VA262" s="27"/>
      <c r="VB262" s="27"/>
      <c r="VC262" s="27"/>
      <c r="VD262" s="27"/>
      <c r="VE262" s="27"/>
      <c r="VF262" s="27"/>
      <c r="VG262" s="27"/>
      <c r="VH262" s="27"/>
      <c r="VI262" s="27"/>
      <c r="VJ262" s="27"/>
      <c r="VK262" s="27"/>
      <c r="VL262" s="27"/>
      <c r="VM262" s="27"/>
      <c r="VN262" s="27"/>
      <c r="VO262" s="27"/>
      <c r="VP262" s="27"/>
      <c r="VQ262" s="27"/>
      <c r="VR262" s="27"/>
      <c r="VS262" s="27"/>
      <c r="VT262" s="27"/>
      <c r="VU262" s="27"/>
      <c r="VV262" s="27"/>
      <c r="VW262" s="27"/>
      <c r="VX262" s="27"/>
      <c r="VY262" s="27"/>
      <c r="VZ262" s="27"/>
      <c r="WA262" s="27"/>
      <c r="WB262" s="27"/>
      <c r="WC262" s="27"/>
      <c r="WD262" s="27"/>
      <c r="WE262" s="27"/>
      <c r="WF262" s="27"/>
      <c r="WG262" s="27"/>
      <c r="WH262" s="27"/>
      <c r="WI262" s="27"/>
      <c r="WJ262" s="27"/>
      <c r="WK262" s="27"/>
      <c r="WL262" s="27"/>
      <c r="WM262" s="27"/>
      <c r="WN262" s="27"/>
      <c r="WO262" s="27"/>
      <c r="WP262" s="27"/>
      <c r="WQ262" s="27"/>
      <c r="WR262" s="27"/>
      <c r="WS262" s="27"/>
      <c r="WT262" s="27"/>
      <c r="WU262" s="27"/>
      <c r="WV262" s="27"/>
      <c r="WW262" s="27"/>
      <c r="WX262" s="27"/>
      <c r="WY262" s="27"/>
      <c r="WZ262" s="27"/>
      <c r="XA262" s="27"/>
      <c r="XB262" s="27"/>
      <c r="XC262" s="27"/>
      <c r="XD262" s="27"/>
      <c r="XE262" s="27"/>
      <c r="XF262" s="27"/>
      <c r="XG262" s="27"/>
      <c r="XH262" s="27"/>
      <c r="XI262" s="27"/>
      <c r="XJ262" s="27"/>
      <c r="XK262" s="27"/>
      <c r="XL262" s="27"/>
      <c r="XM262" s="27"/>
      <c r="XN262" s="27"/>
      <c r="XO262" s="27"/>
      <c r="XP262" s="27"/>
      <c r="XQ262" s="27"/>
      <c r="XR262" s="27"/>
      <c r="XS262" s="27"/>
      <c r="XT262" s="27"/>
      <c r="XU262" s="27"/>
      <c r="XV262" s="27"/>
      <c r="XW262" s="27"/>
      <c r="XX262" s="27"/>
      <c r="XY262" s="27"/>
      <c r="XZ262" s="27"/>
      <c r="YA262" s="27"/>
      <c r="YB262" s="27"/>
      <c r="YC262" s="27"/>
      <c r="YD262" s="27"/>
      <c r="YE262" s="27"/>
      <c r="YF262" s="27"/>
      <c r="YG262" s="27"/>
      <c r="YH262" s="27"/>
      <c r="YI262" s="27"/>
      <c r="YJ262" s="27"/>
      <c r="YK262" s="27"/>
      <c r="YL262" s="27"/>
      <c r="YM262" s="27"/>
      <c r="YN262" s="27"/>
      <c r="YO262" s="27"/>
      <c r="YP262" s="27"/>
      <c r="YQ262" s="27"/>
      <c r="YR262" s="27"/>
      <c r="YS262" s="27"/>
      <c r="YT262" s="27"/>
      <c r="YU262" s="27"/>
      <c r="YV262" s="27"/>
      <c r="YW262" s="27"/>
      <c r="YX262" s="27"/>
      <c r="YY262" s="27"/>
      <c r="YZ262" s="27"/>
      <c r="ZA262" s="27"/>
      <c r="ZB262" s="27"/>
      <c r="ZC262" s="27"/>
      <c r="ZD262" s="27"/>
      <c r="ZE262" s="27"/>
      <c r="ZF262" s="27"/>
      <c r="ZG262" s="27"/>
      <c r="ZH262" s="27"/>
      <c r="ZI262" s="27"/>
      <c r="ZJ262" s="27"/>
      <c r="ZK262" s="27"/>
      <c r="ZL262" s="27"/>
      <c r="ZM262" s="27"/>
      <c r="ZN262" s="27"/>
      <c r="ZO262" s="27"/>
      <c r="ZP262" s="27"/>
      <c r="ZQ262" s="27"/>
      <c r="ZR262" s="27"/>
      <c r="ZS262" s="27"/>
      <c r="ZT262" s="27"/>
      <c r="ZU262" s="27"/>
      <c r="ZV262" s="27"/>
      <c r="ZW262" s="27"/>
      <c r="ZX262" s="27"/>
      <c r="ZY262" s="27"/>
      <c r="ZZ262" s="27"/>
      <c r="AAA262" s="27"/>
      <c r="AAB262" s="27"/>
      <c r="AAC262" s="27"/>
      <c r="AAD262" s="27"/>
      <c r="AAE262" s="27"/>
      <c r="AAF262" s="27"/>
      <c r="AAG262" s="27"/>
      <c r="AAH262" s="27"/>
      <c r="AAI262" s="27"/>
      <c r="AAJ262" s="27"/>
      <c r="AAK262" s="27"/>
      <c r="AAL262" s="27"/>
      <c r="AAM262" s="27"/>
      <c r="AAN262" s="27"/>
      <c r="AAO262" s="27"/>
      <c r="AAP262" s="27"/>
      <c r="AAQ262" s="27"/>
      <c r="AAR262" s="27"/>
      <c r="AAS262" s="27"/>
      <c r="AAT262" s="27"/>
      <c r="AAU262" s="27"/>
      <c r="AAV262" s="27"/>
      <c r="AAW262" s="27"/>
      <c r="AAX262" s="27"/>
      <c r="AAY262" s="27"/>
      <c r="AAZ262" s="27"/>
      <c r="ABA262" s="27"/>
      <c r="ABB262" s="27"/>
      <c r="ABC262" s="27"/>
      <c r="ABD262" s="27"/>
      <c r="ABE262" s="27"/>
      <c r="ABF262" s="27"/>
      <c r="ABG262" s="27"/>
      <c r="ABH262" s="27"/>
      <c r="ABI262" s="27"/>
      <c r="ABJ262" s="27"/>
      <c r="ABK262" s="27"/>
      <c r="ABL262" s="27"/>
      <c r="ABM262" s="27"/>
      <c r="ABN262" s="27"/>
      <c r="ABO262" s="27"/>
      <c r="ABP262" s="27"/>
      <c r="ABQ262" s="27"/>
      <c r="ABR262" s="27"/>
      <c r="ABS262" s="27"/>
      <c r="ABT262" s="27"/>
      <c r="ABU262" s="27"/>
      <c r="ABV262" s="27"/>
      <c r="ABW262" s="27"/>
      <c r="ABX262" s="27"/>
      <c r="ABY262" s="27"/>
      <c r="ABZ262" s="27"/>
      <c r="ACA262" s="27"/>
      <c r="ACB262" s="27"/>
      <c r="ACC262" s="27"/>
      <c r="ACD262" s="27"/>
      <c r="ACE262" s="27"/>
      <c r="ACF262" s="27"/>
      <c r="ACG262" s="27"/>
      <c r="ACH262" s="27"/>
      <c r="ACI262" s="27"/>
      <c r="ACJ262" s="27"/>
      <c r="ACK262" s="27"/>
      <c r="ACL262" s="27"/>
      <c r="ACM262" s="27"/>
      <c r="ACN262" s="27"/>
      <c r="ACO262" s="27"/>
      <c r="ACP262" s="27"/>
      <c r="ACQ262" s="27"/>
      <c r="ACR262" s="27"/>
      <c r="ACS262" s="27"/>
      <c r="ACT262" s="27"/>
      <c r="ACU262" s="27"/>
      <c r="ACV262" s="27"/>
      <c r="ACW262" s="27"/>
      <c r="ACX262" s="27"/>
      <c r="ACY262" s="27"/>
      <c r="ACZ262" s="27"/>
      <c r="ADA262" s="27"/>
      <c r="ADB262" s="27"/>
      <c r="ADC262" s="27"/>
      <c r="ADD262" s="27"/>
      <c r="ADE262" s="27"/>
      <c r="ADF262" s="27"/>
      <c r="ADG262" s="27"/>
      <c r="ADH262" s="27"/>
      <c r="ADI262" s="27"/>
      <c r="ADJ262" s="27"/>
      <c r="ADK262" s="27"/>
      <c r="ADL262" s="27"/>
      <c r="ADM262" s="27"/>
      <c r="ADN262" s="27"/>
      <c r="ADO262" s="27"/>
      <c r="ADP262" s="27"/>
      <c r="ADQ262" s="27"/>
      <c r="ADR262" s="27"/>
      <c r="ADS262" s="27"/>
      <c r="ADT262" s="27"/>
      <c r="ADU262" s="27"/>
      <c r="ADV262" s="27"/>
      <c r="ADW262" s="27"/>
      <c r="ADX262" s="27"/>
      <c r="ADY262" s="27"/>
      <c r="ADZ262" s="27"/>
      <c r="AEA262" s="27"/>
      <c r="AEB262" s="27"/>
      <c r="AEC262" s="27"/>
      <c r="AED262" s="27"/>
      <c r="AEE262" s="27"/>
      <c r="AEF262" s="27"/>
      <c r="AEG262" s="27"/>
      <c r="AEH262" s="27"/>
      <c r="AEI262" s="27"/>
      <c r="AEJ262" s="27"/>
      <c r="AEK262" s="27"/>
      <c r="AEL262" s="27"/>
      <c r="AEM262" s="27"/>
      <c r="AEN262" s="27"/>
      <c r="AEO262" s="27"/>
      <c r="AEP262" s="27"/>
      <c r="AEQ262" s="27"/>
      <c r="AER262" s="27"/>
      <c r="AES262" s="27"/>
      <c r="AET262" s="27"/>
      <c r="AEU262" s="27"/>
      <c r="AEV262" s="27"/>
      <c r="AEW262" s="27"/>
      <c r="AEX262" s="27"/>
      <c r="AEY262" s="27"/>
      <c r="AEZ262" s="27"/>
      <c r="AFA262" s="27"/>
      <c r="AFB262" s="27"/>
      <c r="AFC262" s="27"/>
      <c r="AFD262" s="27"/>
      <c r="AFE262" s="27"/>
      <c r="AFF262" s="27"/>
      <c r="AFG262" s="27"/>
      <c r="AFH262" s="27"/>
      <c r="AFI262" s="27"/>
      <c r="AFJ262" s="27"/>
      <c r="AFK262" s="27"/>
      <c r="AFL262" s="27"/>
      <c r="AFM262" s="27"/>
      <c r="AFN262" s="27"/>
      <c r="AFO262" s="27"/>
      <c r="AFP262" s="27"/>
      <c r="AFQ262" s="27"/>
      <c r="AFR262" s="27"/>
      <c r="AFS262" s="27"/>
      <c r="AFT262" s="27"/>
      <c r="AFU262" s="27"/>
      <c r="AFV262" s="27"/>
      <c r="AFW262" s="27"/>
      <c r="AFX262" s="27"/>
      <c r="AFY262" s="27"/>
      <c r="AFZ262" s="27"/>
      <c r="AGA262" s="27"/>
      <c r="AGB262" s="27"/>
      <c r="AGC262" s="27"/>
      <c r="AGD262" s="27"/>
      <c r="AGE262" s="27"/>
      <c r="AGF262" s="27"/>
      <c r="AGG262" s="27"/>
      <c r="AGH262" s="27"/>
      <c r="AGI262" s="27"/>
      <c r="AGJ262" s="27"/>
      <c r="AGK262" s="27"/>
      <c r="AGL262" s="27"/>
      <c r="AGM262" s="27"/>
      <c r="AGN262" s="27"/>
      <c r="AGO262" s="27"/>
      <c r="AGP262" s="27"/>
      <c r="AGQ262" s="27"/>
      <c r="AGR262" s="27"/>
      <c r="AGS262" s="27"/>
      <c r="AGT262" s="27"/>
      <c r="AGU262" s="27"/>
      <c r="AGV262" s="27"/>
      <c r="AGW262" s="27"/>
      <c r="AGX262" s="27"/>
      <c r="AGY262" s="27"/>
      <c r="AGZ262" s="27"/>
      <c r="AHA262" s="27"/>
      <c r="AHB262" s="27"/>
      <c r="AHC262" s="27"/>
      <c r="AHD262" s="27"/>
      <c r="AHE262" s="27"/>
      <c r="AHF262" s="27"/>
      <c r="AHG262" s="27"/>
      <c r="AHH262" s="27"/>
      <c r="AHI262" s="27"/>
      <c r="AHJ262" s="27"/>
      <c r="AHK262" s="27"/>
      <c r="AHL262" s="27"/>
      <c r="AHM262" s="27"/>
      <c r="AHN262" s="27"/>
      <c r="AHO262" s="27"/>
      <c r="AHP262" s="27"/>
      <c r="AHQ262" s="27"/>
      <c r="AHR262" s="27"/>
      <c r="AHS262" s="27"/>
      <c r="AHT262" s="27"/>
      <c r="AHU262" s="27"/>
      <c r="AHV262" s="27"/>
      <c r="AHW262" s="27"/>
      <c r="AHX262" s="27"/>
      <c r="AHY262" s="27"/>
      <c r="AHZ262" s="27"/>
      <c r="AIA262" s="27"/>
      <c r="AIB262" s="27"/>
      <c r="AIC262" s="27"/>
      <c r="AID262" s="27"/>
      <c r="AIE262" s="27"/>
      <c r="AIF262" s="27"/>
      <c r="AIG262" s="27"/>
      <c r="AIH262" s="27"/>
      <c r="AII262" s="27"/>
      <c r="AIJ262" s="27"/>
      <c r="AIK262" s="27"/>
      <c r="AIL262" s="27"/>
      <c r="AIM262" s="27"/>
      <c r="AIN262" s="27"/>
      <c r="AIO262" s="27"/>
      <c r="AIP262" s="27"/>
      <c r="AIQ262" s="27"/>
      <c r="AIR262" s="27"/>
      <c r="AIS262" s="27"/>
      <c r="AIT262" s="27"/>
      <c r="AIU262" s="27"/>
      <c r="AIV262" s="27"/>
      <c r="AIW262" s="27"/>
      <c r="AIX262" s="27"/>
      <c r="AIY262" s="27"/>
      <c r="AIZ262" s="27"/>
      <c r="AJA262" s="27"/>
      <c r="AJB262" s="27"/>
      <c r="AJC262" s="27"/>
      <c r="AJD262" s="27"/>
      <c r="AJE262" s="27"/>
      <c r="AJF262" s="27"/>
      <c r="AJG262" s="27"/>
      <c r="AJH262" s="27"/>
      <c r="AJI262" s="27"/>
      <c r="AJJ262" s="27"/>
      <c r="AJK262" s="27"/>
      <c r="AJL262" s="27"/>
      <c r="AJM262" s="27"/>
      <c r="AJN262" s="27"/>
      <c r="AJO262" s="27"/>
      <c r="AJP262" s="27"/>
      <c r="AJQ262" s="27"/>
      <c r="AJR262" s="27"/>
      <c r="AJS262" s="27"/>
      <c r="AJT262" s="27"/>
      <c r="AJU262" s="27"/>
      <c r="AJV262" s="27"/>
      <c r="AJW262" s="27"/>
      <c r="AJX262" s="27"/>
      <c r="AJY262" s="27"/>
      <c r="AJZ262" s="27"/>
      <c r="AKA262" s="27"/>
      <c r="AKB262" s="27"/>
      <c r="AKC262" s="27"/>
      <c r="AKD262" s="27"/>
      <c r="AKE262" s="27"/>
      <c r="AKF262" s="27"/>
      <c r="AKG262" s="27"/>
      <c r="AKH262" s="27"/>
      <c r="AKI262" s="27"/>
      <c r="AKJ262" s="27"/>
      <c r="AKK262" s="27"/>
      <c r="AKL262" s="27"/>
      <c r="AKM262" s="27"/>
      <c r="AKN262" s="27"/>
      <c r="AKO262" s="27"/>
      <c r="AKP262" s="27"/>
      <c r="AKQ262" s="27"/>
      <c r="AKR262" s="27"/>
      <c r="AKS262" s="27"/>
      <c r="AKT262" s="27"/>
      <c r="AKU262" s="27"/>
      <c r="AKV262" s="27"/>
      <c r="AKW262" s="27"/>
      <c r="AKX262" s="27"/>
      <c r="AKY262" s="27"/>
      <c r="AKZ262" s="27"/>
      <c r="ALA262" s="27"/>
      <c r="ALB262" s="27"/>
      <c r="ALC262" s="27"/>
      <c r="ALD262" s="27"/>
      <c r="ALE262" s="27"/>
      <c r="ALF262" s="27"/>
      <c r="ALG262" s="27"/>
      <c r="ALH262" s="27"/>
      <c r="ALI262" s="27"/>
      <c r="ALJ262" s="27"/>
      <c r="ALK262" s="27"/>
      <c r="ALL262" s="27"/>
      <c r="ALM262" s="27"/>
      <c r="ALN262" s="27"/>
      <c r="ALO262" s="27"/>
      <c r="ALP262" s="27"/>
      <c r="ALQ262" s="27"/>
      <c r="ALR262" s="27"/>
      <c r="ALS262" s="27"/>
      <c r="ALT262" s="27"/>
      <c r="ALU262" s="27"/>
      <c r="ALV262" s="27"/>
      <c r="ALW262" s="27"/>
      <c r="ALX262" s="27"/>
      <c r="ALY262" s="27"/>
      <c r="ALZ262" s="27"/>
      <c r="AMA262" s="27"/>
      <c r="AMB262" s="27"/>
      <c r="AMC262" s="27"/>
      <c r="AMD262" s="27"/>
      <c r="AME262" s="27"/>
      <c r="AMF262" s="27"/>
      <c r="AMH262" s="46"/>
    </row>
    <row r="263" spans="1:1022">
      <c r="A263" s="37"/>
      <c r="B263" s="37"/>
      <c r="C263" s="37"/>
      <c r="D263" s="37"/>
      <c r="E263" s="38"/>
      <c r="F263" s="37"/>
      <c r="G263" s="39"/>
      <c r="H263" s="39"/>
      <c r="I263" s="37"/>
      <c r="J263" s="40"/>
      <c r="K263" s="58"/>
      <c r="L263" s="59"/>
      <c r="M263" s="22"/>
      <c r="N263" s="86"/>
      <c r="O263" s="87"/>
      <c r="P263" s="50"/>
      <c r="Q263" s="88"/>
      <c r="R263" s="51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/>
      <c r="GZ263" s="27"/>
      <c r="HA263" s="27"/>
      <c r="HB263" s="27"/>
      <c r="HC263" s="27"/>
      <c r="HD263" s="27"/>
      <c r="HE263" s="27"/>
      <c r="HF263" s="27"/>
      <c r="HG263" s="27"/>
      <c r="HH263" s="27"/>
      <c r="HI263" s="27"/>
      <c r="HJ263" s="27"/>
      <c r="HK263" s="27"/>
      <c r="HL263" s="27"/>
      <c r="HM263" s="27"/>
      <c r="HN263" s="27"/>
      <c r="HO263" s="27"/>
      <c r="HP263" s="27"/>
      <c r="HQ263" s="27"/>
      <c r="HR263" s="27"/>
      <c r="HS263" s="27"/>
      <c r="HT263" s="27"/>
      <c r="HU263" s="27"/>
      <c r="HV263" s="27"/>
      <c r="HW263" s="27"/>
      <c r="HX263" s="27"/>
      <c r="HY263" s="27"/>
      <c r="HZ263" s="27"/>
      <c r="IA263" s="27"/>
      <c r="IB263" s="27"/>
      <c r="IC263" s="27"/>
      <c r="ID263" s="27"/>
      <c r="IE263" s="27"/>
      <c r="IF263" s="27"/>
      <c r="IG263" s="27"/>
      <c r="IH263" s="27"/>
      <c r="II263" s="27"/>
      <c r="IJ263" s="27"/>
      <c r="IK263" s="27"/>
      <c r="IL263" s="27"/>
      <c r="IM263" s="27"/>
      <c r="IN263" s="27"/>
      <c r="IO263" s="27"/>
      <c r="IP263" s="27"/>
      <c r="IQ263" s="27"/>
      <c r="IR263" s="27"/>
      <c r="IS263" s="27"/>
      <c r="IT263" s="27"/>
      <c r="IU263" s="27"/>
      <c r="IV263" s="27"/>
      <c r="IW263" s="27"/>
      <c r="IX263" s="27"/>
      <c r="IY263" s="27"/>
      <c r="IZ263" s="27"/>
      <c r="JA263" s="27"/>
      <c r="JB263" s="27"/>
      <c r="JC263" s="27"/>
      <c r="JD263" s="27"/>
      <c r="JE263" s="27"/>
      <c r="JF263" s="27"/>
      <c r="JG263" s="27"/>
      <c r="JH263" s="27"/>
      <c r="JI263" s="27"/>
      <c r="JJ263" s="27"/>
      <c r="JK263" s="27"/>
      <c r="JL263" s="27"/>
      <c r="JM263" s="27"/>
      <c r="JN263" s="27"/>
      <c r="JO263" s="27"/>
      <c r="JP263" s="27"/>
      <c r="JQ263" s="27"/>
      <c r="JR263" s="27"/>
      <c r="JS263" s="27"/>
      <c r="JT263" s="27"/>
      <c r="JU263" s="27"/>
      <c r="JV263" s="27"/>
      <c r="JW263" s="27"/>
      <c r="JX263" s="27"/>
      <c r="JY263" s="27"/>
      <c r="JZ263" s="27"/>
      <c r="KA263" s="27"/>
      <c r="KB263" s="27"/>
      <c r="KC263" s="27"/>
      <c r="KD263" s="27"/>
      <c r="KE263" s="27"/>
      <c r="KF263" s="27"/>
      <c r="KG263" s="27"/>
      <c r="KH263" s="27"/>
      <c r="KI263" s="27"/>
      <c r="KJ263" s="27"/>
      <c r="KK263" s="27"/>
      <c r="KL263" s="27"/>
      <c r="KM263" s="27"/>
      <c r="KN263" s="27"/>
      <c r="KO263" s="27"/>
      <c r="KP263" s="27"/>
      <c r="KQ263" s="27"/>
      <c r="KR263" s="27"/>
      <c r="KS263" s="27"/>
      <c r="KT263" s="27"/>
      <c r="KU263" s="27"/>
      <c r="KV263" s="27"/>
      <c r="KW263" s="27"/>
      <c r="KX263" s="27"/>
      <c r="KY263" s="27"/>
      <c r="KZ263" s="27"/>
      <c r="LA263" s="27"/>
      <c r="LB263" s="27"/>
      <c r="LC263" s="27"/>
      <c r="LD263" s="27"/>
      <c r="LE263" s="27"/>
      <c r="LF263" s="27"/>
      <c r="LG263" s="27"/>
      <c r="LH263" s="27"/>
      <c r="LI263" s="27"/>
      <c r="LJ263" s="27"/>
      <c r="LK263" s="27"/>
      <c r="LL263" s="27"/>
      <c r="LM263" s="27"/>
      <c r="LN263" s="27"/>
      <c r="LO263" s="27"/>
      <c r="LP263" s="27"/>
      <c r="LQ263" s="27"/>
      <c r="LR263" s="27"/>
      <c r="LS263" s="27"/>
      <c r="LT263" s="27"/>
      <c r="LU263" s="27"/>
      <c r="LV263" s="27"/>
      <c r="LW263" s="27"/>
      <c r="LX263" s="27"/>
      <c r="LY263" s="27"/>
      <c r="LZ263" s="27"/>
      <c r="MA263" s="27"/>
      <c r="MB263" s="27"/>
      <c r="MC263" s="27"/>
      <c r="MD263" s="27"/>
      <c r="ME263" s="27"/>
      <c r="MF263" s="27"/>
      <c r="MG263" s="27"/>
      <c r="MH263" s="27"/>
      <c r="MI263" s="27"/>
      <c r="MJ263" s="27"/>
      <c r="MK263" s="27"/>
      <c r="ML263" s="27"/>
      <c r="MM263" s="27"/>
      <c r="MN263" s="27"/>
      <c r="MO263" s="27"/>
      <c r="MP263" s="27"/>
      <c r="MQ263" s="27"/>
      <c r="MR263" s="27"/>
      <c r="MS263" s="27"/>
      <c r="MT263" s="27"/>
      <c r="MU263" s="27"/>
      <c r="MV263" s="27"/>
      <c r="MW263" s="27"/>
      <c r="MX263" s="27"/>
      <c r="MY263" s="27"/>
      <c r="MZ263" s="27"/>
      <c r="NA263" s="27"/>
      <c r="NB263" s="27"/>
      <c r="NC263" s="27"/>
      <c r="ND263" s="27"/>
      <c r="NE263" s="27"/>
      <c r="NF263" s="27"/>
      <c r="NG263" s="27"/>
      <c r="NH263" s="27"/>
      <c r="NI263" s="27"/>
      <c r="NJ263" s="27"/>
      <c r="NK263" s="27"/>
      <c r="NL263" s="27"/>
      <c r="NM263" s="27"/>
      <c r="NN263" s="27"/>
      <c r="NO263" s="27"/>
      <c r="NP263" s="27"/>
      <c r="NQ263" s="27"/>
      <c r="NR263" s="27"/>
      <c r="NS263" s="27"/>
      <c r="NT263" s="27"/>
      <c r="NU263" s="27"/>
      <c r="NV263" s="27"/>
      <c r="NW263" s="27"/>
      <c r="NX263" s="27"/>
      <c r="NY263" s="27"/>
      <c r="NZ263" s="27"/>
      <c r="OA263" s="27"/>
      <c r="OB263" s="27"/>
      <c r="OC263" s="27"/>
      <c r="OD263" s="27"/>
      <c r="OE263" s="27"/>
      <c r="OF263" s="27"/>
      <c r="OG263" s="27"/>
      <c r="OH263" s="27"/>
      <c r="OI263" s="27"/>
      <c r="OJ263" s="27"/>
      <c r="OK263" s="27"/>
      <c r="OL263" s="27"/>
      <c r="OM263" s="27"/>
      <c r="ON263" s="27"/>
      <c r="OO263" s="27"/>
      <c r="OP263" s="27"/>
      <c r="OQ263" s="27"/>
      <c r="OR263" s="27"/>
      <c r="OS263" s="27"/>
      <c r="OT263" s="27"/>
      <c r="OU263" s="27"/>
      <c r="OV263" s="27"/>
      <c r="OW263" s="27"/>
      <c r="OX263" s="27"/>
      <c r="OY263" s="27"/>
      <c r="OZ263" s="27"/>
      <c r="PA263" s="27"/>
      <c r="PB263" s="27"/>
      <c r="PC263" s="27"/>
      <c r="PD263" s="27"/>
      <c r="PE263" s="27"/>
      <c r="PF263" s="27"/>
      <c r="PG263" s="27"/>
      <c r="PH263" s="27"/>
      <c r="PI263" s="27"/>
      <c r="PJ263" s="27"/>
      <c r="PK263" s="27"/>
      <c r="PL263" s="27"/>
      <c r="PM263" s="27"/>
      <c r="PN263" s="27"/>
      <c r="PO263" s="27"/>
      <c r="PP263" s="27"/>
      <c r="PQ263" s="27"/>
      <c r="PR263" s="27"/>
      <c r="PS263" s="27"/>
      <c r="PT263" s="27"/>
      <c r="PU263" s="27"/>
      <c r="PV263" s="27"/>
      <c r="PW263" s="27"/>
      <c r="PX263" s="27"/>
      <c r="PY263" s="27"/>
      <c r="PZ263" s="27"/>
      <c r="QA263" s="27"/>
      <c r="QB263" s="27"/>
      <c r="QC263" s="27"/>
      <c r="QD263" s="27"/>
      <c r="QE263" s="27"/>
      <c r="QF263" s="27"/>
      <c r="QG263" s="27"/>
      <c r="QH263" s="27"/>
      <c r="QI263" s="27"/>
      <c r="QJ263" s="27"/>
      <c r="QK263" s="27"/>
      <c r="QL263" s="27"/>
      <c r="QM263" s="27"/>
      <c r="QN263" s="27"/>
      <c r="QO263" s="27"/>
      <c r="QP263" s="27"/>
      <c r="QQ263" s="27"/>
      <c r="QR263" s="27"/>
      <c r="QS263" s="27"/>
      <c r="QT263" s="27"/>
      <c r="QU263" s="27"/>
      <c r="QV263" s="27"/>
      <c r="QW263" s="27"/>
      <c r="QX263" s="27"/>
      <c r="QY263" s="27"/>
      <c r="QZ263" s="27"/>
      <c r="RA263" s="27"/>
      <c r="RB263" s="27"/>
      <c r="RC263" s="27"/>
      <c r="RD263" s="27"/>
      <c r="RE263" s="27"/>
      <c r="RF263" s="27"/>
      <c r="RG263" s="27"/>
      <c r="RH263" s="27"/>
      <c r="RI263" s="27"/>
      <c r="RJ263" s="27"/>
      <c r="RK263" s="27"/>
      <c r="RL263" s="27"/>
      <c r="RM263" s="27"/>
      <c r="RN263" s="27"/>
      <c r="RO263" s="27"/>
      <c r="RP263" s="27"/>
      <c r="RQ263" s="27"/>
      <c r="RR263" s="27"/>
      <c r="RS263" s="27"/>
      <c r="RT263" s="27"/>
      <c r="RU263" s="27"/>
      <c r="RV263" s="27"/>
      <c r="RW263" s="27"/>
      <c r="RX263" s="27"/>
      <c r="RY263" s="27"/>
      <c r="RZ263" s="27"/>
      <c r="SA263" s="27"/>
      <c r="SB263" s="27"/>
      <c r="SC263" s="27"/>
      <c r="SD263" s="27"/>
      <c r="SE263" s="27"/>
      <c r="SF263" s="27"/>
      <c r="SG263" s="27"/>
      <c r="SH263" s="27"/>
      <c r="SI263" s="27"/>
      <c r="SJ263" s="27"/>
      <c r="SK263" s="27"/>
      <c r="SL263" s="27"/>
      <c r="SM263" s="27"/>
      <c r="SN263" s="27"/>
      <c r="SO263" s="27"/>
      <c r="SP263" s="27"/>
      <c r="SQ263" s="27"/>
      <c r="SR263" s="27"/>
      <c r="SS263" s="27"/>
      <c r="ST263" s="27"/>
      <c r="SU263" s="27"/>
      <c r="SV263" s="27"/>
      <c r="SW263" s="27"/>
      <c r="SX263" s="27"/>
      <c r="SY263" s="27"/>
      <c r="SZ263" s="27"/>
      <c r="TA263" s="27"/>
      <c r="TB263" s="27"/>
      <c r="TC263" s="27"/>
      <c r="TD263" s="27"/>
      <c r="TE263" s="27"/>
      <c r="TF263" s="27"/>
      <c r="TG263" s="27"/>
      <c r="TH263" s="27"/>
      <c r="TI263" s="27"/>
      <c r="TJ263" s="27"/>
      <c r="TK263" s="27"/>
      <c r="TL263" s="27"/>
      <c r="TM263" s="27"/>
      <c r="TN263" s="27"/>
      <c r="TO263" s="27"/>
      <c r="TP263" s="27"/>
      <c r="TQ263" s="27"/>
      <c r="TR263" s="27"/>
      <c r="TS263" s="27"/>
      <c r="TT263" s="27"/>
      <c r="TU263" s="27"/>
      <c r="TV263" s="27"/>
      <c r="TW263" s="27"/>
      <c r="TX263" s="27"/>
      <c r="TY263" s="27"/>
      <c r="TZ263" s="27"/>
      <c r="UA263" s="27"/>
      <c r="UB263" s="27"/>
      <c r="UC263" s="27"/>
      <c r="UD263" s="27"/>
      <c r="UE263" s="27"/>
      <c r="UF263" s="27"/>
      <c r="UG263" s="27"/>
      <c r="UH263" s="27"/>
      <c r="UI263" s="27"/>
      <c r="UJ263" s="27"/>
      <c r="UK263" s="27"/>
      <c r="UL263" s="27"/>
      <c r="UM263" s="27"/>
      <c r="UN263" s="27"/>
      <c r="UO263" s="27"/>
      <c r="UP263" s="27"/>
      <c r="UQ263" s="27"/>
      <c r="UR263" s="27"/>
      <c r="US263" s="27"/>
      <c r="UT263" s="27"/>
      <c r="UU263" s="27"/>
      <c r="UV263" s="27"/>
      <c r="UW263" s="27"/>
      <c r="UX263" s="27"/>
      <c r="UY263" s="27"/>
      <c r="UZ263" s="27"/>
      <c r="VA263" s="27"/>
      <c r="VB263" s="27"/>
      <c r="VC263" s="27"/>
      <c r="VD263" s="27"/>
      <c r="VE263" s="27"/>
      <c r="VF263" s="27"/>
      <c r="VG263" s="27"/>
      <c r="VH263" s="27"/>
      <c r="VI263" s="27"/>
      <c r="VJ263" s="27"/>
      <c r="VK263" s="27"/>
      <c r="VL263" s="27"/>
      <c r="VM263" s="27"/>
      <c r="VN263" s="27"/>
      <c r="VO263" s="27"/>
      <c r="VP263" s="27"/>
      <c r="VQ263" s="27"/>
      <c r="VR263" s="27"/>
      <c r="VS263" s="27"/>
      <c r="VT263" s="27"/>
      <c r="VU263" s="27"/>
      <c r="VV263" s="27"/>
      <c r="VW263" s="27"/>
      <c r="VX263" s="27"/>
      <c r="VY263" s="27"/>
      <c r="VZ263" s="27"/>
      <c r="WA263" s="27"/>
      <c r="WB263" s="27"/>
      <c r="WC263" s="27"/>
      <c r="WD263" s="27"/>
      <c r="WE263" s="27"/>
      <c r="WF263" s="27"/>
      <c r="WG263" s="27"/>
      <c r="WH263" s="27"/>
      <c r="WI263" s="27"/>
      <c r="WJ263" s="27"/>
      <c r="WK263" s="27"/>
      <c r="WL263" s="27"/>
      <c r="WM263" s="27"/>
      <c r="WN263" s="27"/>
      <c r="WO263" s="27"/>
      <c r="WP263" s="27"/>
      <c r="WQ263" s="27"/>
      <c r="WR263" s="27"/>
      <c r="WS263" s="27"/>
      <c r="WT263" s="27"/>
      <c r="WU263" s="27"/>
      <c r="WV263" s="27"/>
      <c r="WW263" s="27"/>
      <c r="WX263" s="27"/>
      <c r="WY263" s="27"/>
      <c r="WZ263" s="27"/>
      <c r="XA263" s="27"/>
      <c r="XB263" s="27"/>
      <c r="XC263" s="27"/>
      <c r="XD263" s="27"/>
      <c r="XE263" s="27"/>
      <c r="XF263" s="27"/>
      <c r="XG263" s="27"/>
      <c r="XH263" s="27"/>
      <c r="XI263" s="27"/>
      <c r="XJ263" s="27"/>
      <c r="XK263" s="27"/>
      <c r="XL263" s="27"/>
      <c r="XM263" s="27"/>
      <c r="XN263" s="27"/>
      <c r="XO263" s="27"/>
      <c r="XP263" s="27"/>
      <c r="XQ263" s="27"/>
      <c r="XR263" s="27"/>
      <c r="XS263" s="27"/>
      <c r="XT263" s="27"/>
      <c r="XU263" s="27"/>
      <c r="XV263" s="27"/>
      <c r="XW263" s="27"/>
      <c r="XX263" s="27"/>
      <c r="XY263" s="27"/>
      <c r="XZ263" s="27"/>
      <c r="YA263" s="27"/>
      <c r="YB263" s="27"/>
      <c r="YC263" s="27"/>
      <c r="YD263" s="27"/>
      <c r="YE263" s="27"/>
      <c r="YF263" s="27"/>
      <c r="YG263" s="27"/>
      <c r="YH263" s="27"/>
      <c r="YI263" s="27"/>
      <c r="YJ263" s="27"/>
      <c r="YK263" s="27"/>
      <c r="YL263" s="27"/>
      <c r="YM263" s="27"/>
      <c r="YN263" s="27"/>
      <c r="YO263" s="27"/>
      <c r="YP263" s="27"/>
      <c r="YQ263" s="27"/>
      <c r="YR263" s="27"/>
      <c r="YS263" s="27"/>
      <c r="YT263" s="27"/>
      <c r="YU263" s="27"/>
      <c r="YV263" s="27"/>
      <c r="YW263" s="27"/>
      <c r="YX263" s="27"/>
      <c r="YY263" s="27"/>
      <c r="YZ263" s="27"/>
      <c r="ZA263" s="27"/>
      <c r="ZB263" s="27"/>
      <c r="ZC263" s="27"/>
      <c r="ZD263" s="27"/>
      <c r="ZE263" s="27"/>
      <c r="ZF263" s="27"/>
      <c r="ZG263" s="27"/>
      <c r="ZH263" s="27"/>
      <c r="ZI263" s="27"/>
      <c r="ZJ263" s="27"/>
      <c r="ZK263" s="27"/>
      <c r="ZL263" s="27"/>
      <c r="ZM263" s="27"/>
      <c r="ZN263" s="27"/>
      <c r="ZO263" s="27"/>
      <c r="ZP263" s="27"/>
      <c r="ZQ263" s="27"/>
      <c r="ZR263" s="27"/>
      <c r="ZS263" s="27"/>
      <c r="ZT263" s="27"/>
      <c r="ZU263" s="27"/>
      <c r="ZV263" s="27"/>
      <c r="ZW263" s="27"/>
      <c r="ZX263" s="27"/>
      <c r="ZY263" s="27"/>
      <c r="ZZ263" s="27"/>
      <c r="AAA263" s="27"/>
      <c r="AAB263" s="27"/>
      <c r="AAC263" s="27"/>
      <c r="AAD263" s="27"/>
      <c r="AAE263" s="27"/>
      <c r="AAF263" s="27"/>
      <c r="AAG263" s="27"/>
      <c r="AAH263" s="27"/>
      <c r="AAI263" s="27"/>
      <c r="AAJ263" s="27"/>
      <c r="AAK263" s="27"/>
      <c r="AAL263" s="27"/>
      <c r="AAM263" s="27"/>
      <c r="AAN263" s="27"/>
      <c r="AAO263" s="27"/>
      <c r="AAP263" s="27"/>
      <c r="AAQ263" s="27"/>
      <c r="AAR263" s="27"/>
      <c r="AAS263" s="27"/>
      <c r="AAT263" s="27"/>
      <c r="AAU263" s="27"/>
      <c r="AAV263" s="27"/>
      <c r="AAW263" s="27"/>
      <c r="AAX263" s="27"/>
      <c r="AAY263" s="27"/>
      <c r="AAZ263" s="27"/>
      <c r="ABA263" s="27"/>
      <c r="ABB263" s="27"/>
      <c r="ABC263" s="27"/>
      <c r="ABD263" s="27"/>
      <c r="ABE263" s="27"/>
      <c r="ABF263" s="27"/>
      <c r="ABG263" s="27"/>
      <c r="ABH263" s="27"/>
      <c r="ABI263" s="27"/>
      <c r="ABJ263" s="27"/>
      <c r="ABK263" s="27"/>
      <c r="ABL263" s="27"/>
      <c r="ABM263" s="27"/>
      <c r="ABN263" s="27"/>
      <c r="ABO263" s="27"/>
      <c r="ABP263" s="27"/>
      <c r="ABQ263" s="27"/>
      <c r="ABR263" s="27"/>
      <c r="ABS263" s="27"/>
      <c r="ABT263" s="27"/>
      <c r="ABU263" s="27"/>
      <c r="ABV263" s="27"/>
      <c r="ABW263" s="27"/>
      <c r="ABX263" s="27"/>
      <c r="ABY263" s="27"/>
      <c r="ABZ263" s="27"/>
      <c r="ACA263" s="27"/>
      <c r="ACB263" s="27"/>
      <c r="ACC263" s="27"/>
      <c r="ACD263" s="27"/>
      <c r="ACE263" s="27"/>
      <c r="ACF263" s="27"/>
      <c r="ACG263" s="27"/>
      <c r="ACH263" s="27"/>
      <c r="ACI263" s="27"/>
      <c r="ACJ263" s="27"/>
      <c r="ACK263" s="27"/>
      <c r="ACL263" s="27"/>
      <c r="ACM263" s="27"/>
      <c r="ACN263" s="27"/>
      <c r="ACO263" s="27"/>
      <c r="ACP263" s="27"/>
      <c r="ACQ263" s="27"/>
      <c r="ACR263" s="27"/>
      <c r="ACS263" s="27"/>
      <c r="ACT263" s="27"/>
      <c r="ACU263" s="27"/>
      <c r="ACV263" s="27"/>
      <c r="ACW263" s="27"/>
      <c r="ACX263" s="27"/>
      <c r="ACY263" s="27"/>
      <c r="ACZ263" s="27"/>
      <c r="ADA263" s="27"/>
      <c r="ADB263" s="27"/>
      <c r="ADC263" s="27"/>
      <c r="ADD263" s="27"/>
      <c r="ADE263" s="27"/>
      <c r="ADF263" s="27"/>
      <c r="ADG263" s="27"/>
      <c r="ADH263" s="27"/>
      <c r="ADI263" s="27"/>
      <c r="ADJ263" s="27"/>
      <c r="ADK263" s="27"/>
      <c r="ADL263" s="27"/>
      <c r="ADM263" s="27"/>
      <c r="ADN263" s="27"/>
      <c r="ADO263" s="27"/>
      <c r="ADP263" s="27"/>
      <c r="ADQ263" s="27"/>
      <c r="ADR263" s="27"/>
      <c r="ADS263" s="27"/>
      <c r="ADT263" s="27"/>
      <c r="ADU263" s="27"/>
      <c r="ADV263" s="27"/>
      <c r="ADW263" s="27"/>
      <c r="ADX263" s="27"/>
      <c r="ADY263" s="27"/>
      <c r="ADZ263" s="27"/>
      <c r="AEA263" s="27"/>
      <c r="AEB263" s="27"/>
      <c r="AEC263" s="27"/>
      <c r="AED263" s="27"/>
      <c r="AEE263" s="27"/>
      <c r="AEF263" s="27"/>
      <c r="AEG263" s="27"/>
      <c r="AEH263" s="27"/>
      <c r="AEI263" s="27"/>
      <c r="AEJ263" s="27"/>
      <c r="AEK263" s="27"/>
      <c r="AEL263" s="27"/>
      <c r="AEM263" s="27"/>
      <c r="AEN263" s="27"/>
      <c r="AEO263" s="27"/>
      <c r="AEP263" s="27"/>
      <c r="AEQ263" s="27"/>
      <c r="AER263" s="27"/>
      <c r="AES263" s="27"/>
      <c r="AET263" s="27"/>
      <c r="AEU263" s="27"/>
      <c r="AEV263" s="27"/>
      <c r="AEW263" s="27"/>
      <c r="AEX263" s="27"/>
      <c r="AEY263" s="27"/>
      <c r="AEZ263" s="27"/>
      <c r="AFA263" s="27"/>
      <c r="AFB263" s="27"/>
      <c r="AFC263" s="27"/>
      <c r="AFD263" s="27"/>
      <c r="AFE263" s="27"/>
      <c r="AFF263" s="27"/>
      <c r="AFG263" s="27"/>
      <c r="AFH263" s="27"/>
      <c r="AFI263" s="27"/>
      <c r="AFJ263" s="27"/>
      <c r="AFK263" s="27"/>
      <c r="AFL263" s="27"/>
      <c r="AFM263" s="27"/>
      <c r="AFN263" s="27"/>
      <c r="AFO263" s="27"/>
      <c r="AFP263" s="27"/>
      <c r="AFQ263" s="27"/>
      <c r="AFR263" s="27"/>
      <c r="AFS263" s="27"/>
      <c r="AFT263" s="27"/>
      <c r="AFU263" s="27"/>
      <c r="AFV263" s="27"/>
      <c r="AFW263" s="27"/>
      <c r="AFX263" s="27"/>
      <c r="AFY263" s="27"/>
      <c r="AFZ263" s="27"/>
      <c r="AGA263" s="27"/>
      <c r="AGB263" s="27"/>
      <c r="AGC263" s="27"/>
      <c r="AGD263" s="27"/>
      <c r="AGE263" s="27"/>
      <c r="AGF263" s="27"/>
      <c r="AGG263" s="27"/>
      <c r="AGH263" s="27"/>
      <c r="AGI263" s="27"/>
      <c r="AGJ263" s="27"/>
      <c r="AGK263" s="27"/>
      <c r="AGL263" s="27"/>
      <c r="AGM263" s="27"/>
      <c r="AGN263" s="27"/>
      <c r="AGO263" s="27"/>
      <c r="AGP263" s="27"/>
      <c r="AGQ263" s="27"/>
      <c r="AGR263" s="27"/>
      <c r="AGS263" s="27"/>
      <c r="AGT263" s="27"/>
      <c r="AGU263" s="27"/>
      <c r="AGV263" s="27"/>
      <c r="AGW263" s="27"/>
      <c r="AGX263" s="27"/>
      <c r="AGY263" s="27"/>
      <c r="AGZ263" s="27"/>
      <c r="AHA263" s="27"/>
      <c r="AHB263" s="27"/>
      <c r="AHC263" s="27"/>
      <c r="AHD263" s="27"/>
      <c r="AHE263" s="27"/>
      <c r="AHF263" s="27"/>
      <c r="AHG263" s="27"/>
      <c r="AHH263" s="27"/>
      <c r="AHI263" s="27"/>
      <c r="AHJ263" s="27"/>
      <c r="AHK263" s="27"/>
      <c r="AHL263" s="27"/>
      <c r="AHM263" s="27"/>
      <c r="AHN263" s="27"/>
      <c r="AHO263" s="27"/>
      <c r="AHP263" s="27"/>
      <c r="AHQ263" s="27"/>
      <c r="AHR263" s="27"/>
      <c r="AHS263" s="27"/>
      <c r="AHT263" s="27"/>
      <c r="AHU263" s="27"/>
      <c r="AHV263" s="27"/>
      <c r="AHW263" s="27"/>
      <c r="AHX263" s="27"/>
      <c r="AHY263" s="27"/>
      <c r="AHZ263" s="27"/>
      <c r="AIA263" s="27"/>
      <c r="AIB263" s="27"/>
      <c r="AIC263" s="27"/>
      <c r="AID263" s="27"/>
      <c r="AIE263" s="27"/>
      <c r="AIF263" s="27"/>
      <c r="AIG263" s="27"/>
      <c r="AIH263" s="27"/>
      <c r="AII263" s="27"/>
      <c r="AIJ263" s="27"/>
      <c r="AIK263" s="27"/>
      <c r="AIL263" s="27"/>
      <c r="AIM263" s="27"/>
      <c r="AIN263" s="27"/>
      <c r="AIO263" s="27"/>
      <c r="AIP263" s="27"/>
      <c r="AIQ263" s="27"/>
      <c r="AIR263" s="27"/>
      <c r="AIS263" s="27"/>
      <c r="AIT263" s="27"/>
      <c r="AIU263" s="27"/>
      <c r="AIV263" s="27"/>
      <c r="AIW263" s="27"/>
      <c r="AIX263" s="27"/>
      <c r="AIY263" s="27"/>
      <c r="AIZ263" s="27"/>
      <c r="AJA263" s="27"/>
      <c r="AJB263" s="27"/>
      <c r="AJC263" s="27"/>
      <c r="AJD263" s="27"/>
      <c r="AJE263" s="27"/>
      <c r="AJF263" s="27"/>
      <c r="AJG263" s="27"/>
      <c r="AJH263" s="27"/>
      <c r="AJI263" s="27"/>
      <c r="AJJ263" s="27"/>
      <c r="AJK263" s="27"/>
      <c r="AJL263" s="27"/>
      <c r="AJM263" s="27"/>
      <c r="AJN263" s="27"/>
      <c r="AJO263" s="27"/>
      <c r="AJP263" s="27"/>
      <c r="AJQ263" s="27"/>
      <c r="AJR263" s="27"/>
      <c r="AJS263" s="27"/>
      <c r="AJT263" s="27"/>
      <c r="AJU263" s="27"/>
      <c r="AJV263" s="27"/>
      <c r="AJW263" s="27"/>
      <c r="AJX263" s="27"/>
      <c r="AJY263" s="27"/>
      <c r="AJZ263" s="27"/>
      <c r="AKA263" s="27"/>
      <c r="AKB263" s="27"/>
      <c r="AKC263" s="27"/>
      <c r="AKD263" s="27"/>
      <c r="AKE263" s="27"/>
      <c r="AKF263" s="27"/>
      <c r="AKG263" s="27"/>
      <c r="AKH263" s="27"/>
      <c r="AKI263" s="27"/>
      <c r="AKJ263" s="27"/>
      <c r="AKK263" s="27"/>
      <c r="AKL263" s="27"/>
      <c r="AKM263" s="27"/>
      <c r="AKN263" s="27"/>
      <c r="AKO263" s="27"/>
      <c r="AKP263" s="27"/>
      <c r="AKQ263" s="27"/>
      <c r="AKR263" s="27"/>
      <c r="AKS263" s="27"/>
      <c r="AKT263" s="27"/>
      <c r="AKU263" s="27"/>
      <c r="AKV263" s="27"/>
      <c r="AKW263" s="27"/>
      <c r="AKX263" s="27"/>
      <c r="AKY263" s="27"/>
      <c r="AKZ263" s="27"/>
      <c r="ALA263" s="27"/>
      <c r="ALB263" s="27"/>
      <c r="ALC263" s="27"/>
      <c r="ALD263" s="27"/>
      <c r="ALE263" s="27"/>
      <c r="ALF263" s="27"/>
      <c r="ALG263" s="27"/>
      <c r="ALH263" s="27"/>
      <c r="ALI263" s="27"/>
      <c r="ALJ263" s="27"/>
      <c r="ALK263" s="27"/>
      <c r="ALL263" s="27"/>
      <c r="ALM263" s="27"/>
      <c r="ALN263" s="27"/>
      <c r="ALO263" s="27"/>
      <c r="ALP263" s="27"/>
      <c r="ALQ263" s="27"/>
      <c r="ALR263" s="27"/>
      <c r="ALS263" s="27"/>
      <c r="ALT263" s="27"/>
      <c r="ALU263" s="27"/>
      <c r="ALV263" s="27"/>
      <c r="ALW263" s="27"/>
      <c r="ALX263" s="27"/>
      <c r="ALY263" s="27"/>
      <c r="ALZ263" s="27"/>
      <c r="AMA263" s="27"/>
      <c r="AMB263" s="27"/>
      <c r="AMC263" s="27"/>
      <c r="AMD263" s="27"/>
      <c r="AME263" s="27"/>
      <c r="AMF263" s="27"/>
    </row>
    <row r="264" spans="1:1022">
      <c r="A264" s="28" t="s">
        <v>18</v>
      </c>
      <c r="B264" s="28" t="s">
        <v>787</v>
      </c>
      <c r="C264" s="28" t="s">
        <v>788</v>
      </c>
      <c r="D264" s="28"/>
      <c r="E264" s="29"/>
      <c r="F264" s="28"/>
      <c r="G264" s="30"/>
      <c r="H264" s="30">
        <v>1</v>
      </c>
      <c r="I264" s="28" t="s">
        <v>23</v>
      </c>
      <c r="J264" s="31"/>
      <c r="K264" s="32" t="s">
        <v>789</v>
      </c>
      <c r="L264" s="33"/>
      <c r="M264" s="33"/>
      <c r="N264" s="34"/>
      <c r="O264" s="35"/>
      <c r="P264" s="36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7"/>
      <c r="IO264" s="27"/>
      <c r="IP264" s="27"/>
      <c r="IQ264" s="27"/>
      <c r="IR264" s="27"/>
      <c r="IS264" s="27"/>
      <c r="IT264" s="27"/>
      <c r="IU264" s="27"/>
      <c r="IV264" s="27"/>
      <c r="IW264" s="27"/>
      <c r="IX264" s="27"/>
      <c r="IY264" s="27"/>
      <c r="IZ264" s="27"/>
      <c r="JA264" s="27"/>
      <c r="JB264" s="27"/>
      <c r="JC264" s="27"/>
      <c r="JD264" s="27"/>
      <c r="JE264" s="27"/>
      <c r="JF264" s="27"/>
      <c r="JG264" s="27"/>
      <c r="JH264" s="27"/>
      <c r="JI264" s="27"/>
      <c r="JJ264" s="27"/>
      <c r="JK264" s="27"/>
      <c r="JL264" s="27"/>
      <c r="JM264" s="27"/>
      <c r="JN264" s="27"/>
      <c r="JO264" s="27"/>
      <c r="JP264" s="27"/>
      <c r="JQ264" s="27"/>
      <c r="JR264" s="27"/>
      <c r="JS264" s="27"/>
      <c r="JT264" s="27"/>
      <c r="JU264" s="27"/>
      <c r="JV264" s="27"/>
      <c r="JW264" s="27"/>
      <c r="JX264" s="27"/>
      <c r="JY264" s="27"/>
      <c r="JZ264" s="27"/>
      <c r="KA264" s="27"/>
      <c r="KB264" s="27"/>
      <c r="KC264" s="27"/>
      <c r="KD264" s="27"/>
      <c r="KE264" s="27"/>
      <c r="KF264" s="27"/>
      <c r="KG264" s="27"/>
      <c r="KH264" s="27"/>
      <c r="KI264" s="27"/>
      <c r="KJ264" s="27"/>
      <c r="KK264" s="27"/>
      <c r="KL264" s="27"/>
      <c r="KM264" s="27"/>
      <c r="KN264" s="27"/>
      <c r="KO264" s="27"/>
      <c r="KP264" s="27"/>
      <c r="KQ264" s="27"/>
      <c r="KR264" s="27"/>
      <c r="KS264" s="27"/>
      <c r="KT264" s="27"/>
      <c r="KU264" s="27"/>
      <c r="KV264" s="27"/>
      <c r="KW264" s="27"/>
      <c r="KX264" s="27"/>
      <c r="KY264" s="27"/>
      <c r="KZ264" s="27"/>
      <c r="LA264" s="27"/>
      <c r="LB264" s="27"/>
      <c r="LC264" s="27"/>
      <c r="LD264" s="27"/>
      <c r="LE264" s="27"/>
      <c r="LF264" s="27"/>
      <c r="LG264" s="27"/>
      <c r="LH264" s="27"/>
      <c r="LI264" s="27"/>
      <c r="LJ264" s="27"/>
      <c r="LK264" s="27"/>
      <c r="LL264" s="27"/>
      <c r="LM264" s="27"/>
      <c r="LN264" s="27"/>
      <c r="LO264" s="27"/>
      <c r="LP264" s="27"/>
      <c r="LQ264" s="27"/>
      <c r="LR264" s="27"/>
      <c r="LS264" s="27"/>
      <c r="LT264" s="27"/>
      <c r="LU264" s="27"/>
      <c r="LV264" s="27"/>
      <c r="LW264" s="27"/>
      <c r="LX264" s="27"/>
      <c r="LY264" s="27"/>
      <c r="LZ264" s="27"/>
      <c r="MA264" s="27"/>
      <c r="MB264" s="27"/>
      <c r="MC264" s="27"/>
      <c r="MD264" s="27"/>
      <c r="ME264" s="27"/>
      <c r="MF264" s="27"/>
      <c r="MG264" s="27"/>
      <c r="MH264" s="27"/>
      <c r="MI264" s="27"/>
      <c r="MJ264" s="27"/>
      <c r="MK264" s="27"/>
      <c r="ML264" s="27"/>
      <c r="MM264" s="27"/>
      <c r="MN264" s="27"/>
      <c r="MO264" s="27"/>
      <c r="MP264" s="27"/>
      <c r="MQ264" s="27"/>
      <c r="MR264" s="27"/>
      <c r="MS264" s="27"/>
      <c r="MT264" s="27"/>
      <c r="MU264" s="27"/>
      <c r="MV264" s="27"/>
      <c r="MW264" s="27"/>
      <c r="MX264" s="27"/>
      <c r="MY264" s="27"/>
      <c r="MZ264" s="27"/>
      <c r="NA264" s="27"/>
      <c r="NB264" s="27"/>
      <c r="NC264" s="27"/>
      <c r="ND264" s="27"/>
      <c r="NE264" s="27"/>
      <c r="NF264" s="27"/>
      <c r="NG264" s="27"/>
      <c r="NH264" s="27"/>
      <c r="NI264" s="27"/>
      <c r="NJ264" s="27"/>
      <c r="NK264" s="27"/>
      <c r="NL264" s="27"/>
      <c r="NM264" s="27"/>
      <c r="NN264" s="27"/>
      <c r="NO264" s="27"/>
      <c r="NP264" s="27"/>
      <c r="NQ264" s="27"/>
      <c r="NR264" s="27"/>
      <c r="NS264" s="27"/>
      <c r="NT264" s="27"/>
      <c r="NU264" s="27"/>
      <c r="NV264" s="27"/>
      <c r="NW264" s="27"/>
      <c r="NX264" s="27"/>
      <c r="NY264" s="27"/>
      <c r="NZ264" s="27"/>
      <c r="OA264" s="27"/>
      <c r="OB264" s="27"/>
      <c r="OC264" s="27"/>
      <c r="OD264" s="27"/>
      <c r="OE264" s="27"/>
      <c r="OF264" s="27"/>
      <c r="OG264" s="27"/>
      <c r="OH264" s="27"/>
      <c r="OI264" s="27"/>
      <c r="OJ264" s="27"/>
      <c r="OK264" s="27"/>
      <c r="OL264" s="27"/>
      <c r="OM264" s="27"/>
      <c r="ON264" s="27"/>
      <c r="OO264" s="27"/>
      <c r="OP264" s="27"/>
      <c r="OQ264" s="27"/>
      <c r="OR264" s="27"/>
      <c r="OS264" s="27"/>
      <c r="OT264" s="27"/>
      <c r="OU264" s="27"/>
      <c r="OV264" s="27"/>
      <c r="OW264" s="27"/>
      <c r="OX264" s="27"/>
      <c r="OY264" s="27"/>
      <c r="OZ264" s="27"/>
      <c r="PA264" s="27"/>
      <c r="PB264" s="27"/>
      <c r="PC264" s="27"/>
      <c r="PD264" s="27"/>
      <c r="PE264" s="27"/>
      <c r="PF264" s="27"/>
      <c r="PG264" s="27"/>
      <c r="PH264" s="27"/>
      <c r="PI264" s="27"/>
      <c r="PJ264" s="27"/>
      <c r="PK264" s="27"/>
      <c r="PL264" s="27"/>
      <c r="PM264" s="27"/>
      <c r="PN264" s="27"/>
      <c r="PO264" s="27"/>
      <c r="PP264" s="27"/>
      <c r="PQ264" s="27"/>
      <c r="PR264" s="27"/>
      <c r="PS264" s="27"/>
      <c r="PT264" s="27"/>
      <c r="PU264" s="27"/>
      <c r="PV264" s="27"/>
      <c r="PW264" s="27"/>
      <c r="PX264" s="27"/>
      <c r="PY264" s="27"/>
      <c r="PZ264" s="27"/>
      <c r="QA264" s="27"/>
      <c r="QB264" s="27"/>
      <c r="QC264" s="27"/>
      <c r="QD264" s="27"/>
      <c r="QE264" s="27"/>
      <c r="QF264" s="27"/>
      <c r="QG264" s="27"/>
      <c r="QH264" s="27"/>
      <c r="QI264" s="27"/>
      <c r="QJ264" s="27"/>
      <c r="QK264" s="27"/>
      <c r="QL264" s="27"/>
      <c r="QM264" s="27"/>
      <c r="QN264" s="27"/>
      <c r="QO264" s="27"/>
      <c r="QP264" s="27"/>
      <c r="QQ264" s="27"/>
      <c r="QR264" s="27"/>
      <c r="QS264" s="27"/>
      <c r="QT264" s="27"/>
      <c r="QU264" s="27"/>
      <c r="QV264" s="27"/>
      <c r="QW264" s="27"/>
      <c r="QX264" s="27"/>
      <c r="QY264" s="27"/>
      <c r="QZ264" s="27"/>
      <c r="RA264" s="27"/>
      <c r="RB264" s="27"/>
      <c r="RC264" s="27"/>
      <c r="RD264" s="27"/>
      <c r="RE264" s="27"/>
      <c r="RF264" s="27"/>
      <c r="RG264" s="27"/>
      <c r="RH264" s="27"/>
      <c r="RI264" s="27"/>
      <c r="RJ264" s="27"/>
      <c r="RK264" s="27"/>
      <c r="RL264" s="27"/>
      <c r="RM264" s="27"/>
      <c r="RN264" s="27"/>
      <c r="RO264" s="27"/>
      <c r="RP264" s="27"/>
      <c r="RQ264" s="27"/>
      <c r="RR264" s="27"/>
      <c r="RS264" s="27"/>
      <c r="RT264" s="27"/>
      <c r="RU264" s="27"/>
      <c r="RV264" s="27"/>
      <c r="RW264" s="27"/>
      <c r="RX264" s="27"/>
      <c r="RY264" s="27"/>
      <c r="RZ264" s="27"/>
      <c r="SA264" s="27"/>
      <c r="SB264" s="27"/>
      <c r="SC264" s="27"/>
      <c r="SD264" s="27"/>
      <c r="SE264" s="27"/>
      <c r="SF264" s="27"/>
      <c r="SG264" s="27"/>
      <c r="SH264" s="27"/>
      <c r="SI264" s="27"/>
      <c r="SJ264" s="27"/>
      <c r="SK264" s="27"/>
      <c r="SL264" s="27"/>
      <c r="SM264" s="27"/>
      <c r="SN264" s="27"/>
      <c r="SO264" s="27"/>
      <c r="SP264" s="27"/>
      <c r="SQ264" s="27"/>
      <c r="SR264" s="27"/>
      <c r="SS264" s="27"/>
      <c r="ST264" s="27"/>
      <c r="SU264" s="27"/>
      <c r="SV264" s="27"/>
      <c r="SW264" s="27"/>
      <c r="SX264" s="27"/>
      <c r="SY264" s="27"/>
      <c r="SZ264" s="27"/>
      <c r="TA264" s="27"/>
      <c r="TB264" s="27"/>
      <c r="TC264" s="27"/>
      <c r="TD264" s="27"/>
      <c r="TE264" s="27"/>
      <c r="TF264" s="27"/>
      <c r="TG264" s="27"/>
      <c r="TH264" s="27"/>
      <c r="TI264" s="27"/>
      <c r="TJ264" s="27"/>
      <c r="TK264" s="27"/>
      <c r="TL264" s="27"/>
      <c r="TM264" s="27"/>
      <c r="TN264" s="27"/>
      <c r="TO264" s="27"/>
      <c r="TP264" s="27"/>
      <c r="TQ264" s="27"/>
      <c r="TR264" s="27"/>
      <c r="TS264" s="27"/>
      <c r="TT264" s="27"/>
      <c r="TU264" s="27"/>
      <c r="TV264" s="27"/>
      <c r="TW264" s="27"/>
      <c r="TX264" s="27"/>
      <c r="TY264" s="27"/>
      <c r="TZ264" s="27"/>
      <c r="UA264" s="27"/>
      <c r="UB264" s="27"/>
      <c r="UC264" s="27"/>
      <c r="UD264" s="27"/>
      <c r="UE264" s="27"/>
      <c r="UF264" s="27"/>
      <c r="UG264" s="27"/>
      <c r="UH264" s="27"/>
      <c r="UI264" s="27"/>
      <c r="UJ264" s="27"/>
      <c r="UK264" s="27"/>
      <c r="UL264" s="27"/>
      <c r="UM264" s="27"/>
      <c r="UN264" s="27"/>
      <c r="UO264" s="27"/>
      <c r="UP264" s="27"/>
      <c r="UQ264" s="27"/>
      <c r="UR264" s="27"/>
      <c r="US264" s="27"/>
      <c r="UT264" s="27"/>
      <c r="UU264" s="27"/>
      <c r="UV264" s="27"/>
      <c r="UW264" s="27"/>
      <c r="UX264" s="27"/>
      <c r="UY264" s="27"/>
      <c r="UZ264" s="27"/>
      <c r="VA264" s="27"/>
      <c r="VB264" s="27"/>
      <c r="VC264" s="27"/>
      <c r="VD264" s="27"/>
      <c r="VE264" s="27"/>
      <c r="VF264" s="27"/>
      <c r="VG264" s="27"/>
      <c r="VH264" s="27"/>
      <c r="VI264" s="27"/>
      <c r="VJ264" s="27"/>
      <c r="VK264" s="27"/>
      <c r="VL264" s="27"/>
      <c r="VM264" s="27"/>
      <c r="VN264" s="27"/>
      <c r="VO264" s="27"/>
      <c r="VP264" s="27"/>
      <c r="VQ264" s="27"/>
      <c r="VR264" s="27"/>
      <c r="VS264" s="27"/>
      <c r="VT264" s="27"/>
      <c r="VU264" s="27"/>
      <c r="VV264" s="27"/>
      <c r="VW264" s="27"/>
      <c r="VX264" s="27"/>
      <c r="VY264" s="27"/>
      <c r="VZ264" s="27"/>
      <c r="WA264" s="27"/>
      <c r="WB264" s="27"/>
      <c r="WC264" s="27"/>
      <c r="WD264" s="27"/>
      <c r="WE264" s="27"/>
      <c r="WF264" s="27"/>
      <c r="WG264" s="27"/>
      <c r="WH264" s="27"/>
      <c r="WI264" s="27"/>
      <c r="WJ264" s="27"/>
      <c r="WK264" s="27"/>
      <c r="WL264" s="27"/>
      <c r="WM264" s="27"/>
      <c r="WN264" s="27"/>
      <c r="WO264" s="27"/>
      <c r="WP264" s="27"/>
      <c r="WQ264" s="27"/>
      <c r="WR264" s="27"/>
      <c r="WS264" s="27"/>
      <c r="WT264" s="27"/>
      <c r="WU264" s="27"/>
      <c r="WV264" s="27"/>
      <c r="WW264" s="27"/>
      <c r="WX264" s="27"/>
      <c r="WY264" s="27"/>
      <c r="WZ264" s="27"/>
      <c r="XA264" s="27"/>
      <c r="XB264" s="27"/>
      <c r="XC264" s="27"/>
      <c r="XD264" s="27"/>
      <c r="XE264" s="27"/>
      <c r="XF264" s="27"/>
      <c r="XG264" s="27"/>
      <c r="XH264" s="27"/>
      <c r="XI264" s="27"/>
      <c r="XJ264" s="27"/>
      <c r="XK264" s="27"/>
      <c r="XL264" s="27"/>
      <c r="XM264" s="27"/>
      <c r="XN264" s="27"/>
      <c r="XO264" s="27"/>
      <c r="XP264" s="27"/>
      <c r="XQ264" s="27"/>
      <c r="XR264" s="27"/>
      <c r="XS264" s="27"/>
      <c r="XT264" s="27"/>
      <c r="XU264" s="27"/>
      <c r="XV264" s="27"/>
      <c r="XW264" s="27"/>
      <c r="XX264" s="27"/>
      <c r="XY264" s="27"/>
      <c r="XZ264" s="27"/>
      <c r="YA264" s="27"/>
      <c r="YB264" s="27"/>
      <c r="YC264" s="27"/>
      <c r="YD264" s="27"/>
      <c r="YE264" s="27"/>
      <c r="YF264" s="27"/>
      <c r="YG264" s="27"/>
      <c r="YH264" s="27"/>
      <c r="YI264" s="27"/>
      <c r="YJ264" s="27"/>
      <c r="YK264" s="27"/>
      <c r="YL264" s="27"/>
      <c r="YM264" s="27"/>
      <c r="YN264" s="27"/>
      <c r="YO264" s="27"/>
      <c r="YP264" s="27"/>
      <c r="YQ264" s="27"/>
      <c r="YR264" s="27"/>
      <c r="YS264" s="27"/>
      <c r="YT264" s="27"/>
      <c r="YU264" s="27"/>
      <c r="YV264" s="27"/>
      <c r="YW264" s="27"/>
      <c r="YX264" s="27"/>
      <c r="YY264" s="27"/>
      <c r="YZ264" s="27"/>
      <c r="ZA264" s="27"/>
      <c r="ZB264" s="27"/>
      <c r="ZC264" s="27"/>
      <c r="ZD264" s="27"/>
      <c r="ZE264" s="27"/>
      <c r="ZF264" s="27"/>
      <c r="ZG264" s="27"/>
      <c r="ZH264" s="27"/>
      <c r="ZI264" s="27"/>
      <c r="ZJ264" s="27"/>
      <c r="ZK264" s="27"/>
      <c r="ZL264" s="27"/>
      <c r="ZM264" s="27"/>
      <c r="ZN264" s="27"/>
      <c r="ZO264" s="27"/>
      <c r="ZP264" s="27"/>
      <c r="ZQ264" s="27"/>
      <c r="ZR264" s="27"/>
      <c r="ZS264" s="27"/>
      <c r="ZT264" s="27"/>
      <c r="ZU264" s="27"/>
      <c r="ZV264" s="27"/>
      <c r="ZW264" s="27"/>
      <c r="ZX264" s="27"/>
      <c r="ZY264" s="27"/>
      <c r="ZZ264" s="27"/>
      <c r="AAA264" s="27"/>
      <c r="AAB264" s="27"/>
      <c r="AAC264" s="27"/>
      <c r="AAD264" s="27"/>
      <c r="AAE264" s="27"/>
      <c r="AAF264" s="27"/>
      <c r="AAG264" s="27"/>
      <c r="AAH264" s="27"/>
      <c r="AAI264" s="27"/>
      <c r="AAJ264" s="27"/>
      <c r="AAK264" s="27"/>
      <c r="AAL264" s="27"/>
      <c r="AAM264" s="27"/>
      <c r="AAN264" s="27"/>
      <c r="AAO264" s="27"/>
      <c r="AAP264" s="27"/>
      <c r="AAQ264" s="27"/>
      <c r="AAR264" s="27"/>
      <c r="AAS264" s="27"/>
      <c r="AAT264" s="27"/>
      <c r="AAU264" s="27"/>
      <c r="AAV264" s="27"/>
      <c r="AAW264" s="27"/>
      <c r="AAX264" s="27"/>
      <c r="AAY264" s="27"/>
      <c r="AAZ264" s="27"/>
      <c r="ABA264" s="27"/>
      <c r="ABB264" s="27"/>
      <c r="ABC264" s="27"/>
      <c r="ABD264" s="27"/>
      <c r="ABE264" s="27"/>
      <c r="ABF264" s="27"/>
      <c r="ABG264" s="27"/>
      <c r="ABH264" s="27"/>
      <c r="ABI264" s="27"/>
      <c r="ABJ264" s="27"/>
      <c r="ABK264" s="27"/>
      <c r="ABL264" s="27"/>
      <c r="ABM264" s="27"/>
      <c r="ABN264" s="27"/>
      <c r="ABO264" s="27"/>
      <c r="ABP264" s="27"/>
      <c r="ABQ264" s="27"/>
      <c r="ABR264" s="27"/>
      <c r="ABS264" s="27"/>
      <c r="ABT264" s="27"/>
      <c r="ABU264" s="27"/>
      <c r="ABV264" s="27"/>
      <c r="ABW264" s="27"/>
      <c r="ABX264" s="27"/>
      <c r="ABY264" s="27"/>
      <c r="ABZ264" s="27"/>
      <c r="ACA264" s="27"/>
      <c r="ACB264" s="27"/>
      <c r="ACC264" s="27"/>
      <c r="ACD264" s="27"/>
      <c r="ACE264" s="27"/>
      <c r="ACF264" s="27"/>
      <c r="ACG264" s="27"/>
      <c r="ACH264" s="27"/>
      <c r="ACI264" s="27"/>
      <c r="ACJ264" s="27"/>
      <c r="ACK264" s="27"/>
      <c r="ACL264" s="27"/>
      <c r="ACM264" s="27"/>
      <c r="ACN264" s="27"/>
      <c r="ACO264" s="27"/>
      <c r="ACP264" s="27"/>
      <c r="ACQ264" s="27"/>
      <c r="ACR264" s="27"/>
      <c r="ACS264" s="27"/>
      <c r="ACT264" s="27"/>
      <c r="ACU264" s="27"/>
      <c r="ACV264" s="27"/>
      <c r="ACW264" s="27"/>
      <c r="ACX264" s="27"/>
      <c r="ACY264" s="27"/>
      <c r="ACZ264" s="27"/>
      <c r="ADA264" s="27"/>
      <c r="ADB264" s="27"/>
      <c r="ADC264" s="27"/>
      <c r="ADD264" s="27"/>
      <c r="ADE264" s="27"/>
      <c r="ADF264" s="27"/>
      <c r="ADG264" s="27"/>
      <c r="ADH264" s="27"/>
      <c r="ADI264" s="27"/>
      <c r="ADJ264" s="27"/>
      <c r="ADK264" s="27"/>
      <c r="ADL264" s="27"/>
      <c r="ADM264" s="27"/>
      <c r="ADN264" s="27"/>
      <c r="ADO264" s="27"/>
      <c r="ADP264" s="27"/>
      <c r="ADQ264" s="27"/>
      <c r="ADR264" s="27"/>
      <c r="ADS264" s="27"/>
      <c r="ADT264" s="27"/>
      <c r="ADU264" s="27"/>
      <c r="ADV264" s="27"/>
      <c r="ADW264" s="27"/>
      <c r="ADX264" s="27"/>
      <c r="ADY264" s="27"/>
      <c r="ADZ264" s="27"/>
      <c r="AEA264" s="27"/>
      <c r="AEB264" s="27"/>
      <c r="AEC264" s="27"/>
      <c r="AED264" s="27"/>
      <c r="AEE264" s="27"/>
      <c r="AEF264" s="27"/>
      <c r="AEG264" s="27"/>
      <c r="AEH264" s="27"/>
      <c r="AEI264" s="27"/>
      <c r="AEJ264" s="27"/>
      <c r="AEK264" s="27"/>
      <c r="AEL264" s="27"/>
      <c r="AEM264" s="27"/>
      <c r="AEN264" s="27"/>
      <c r="AEO264" s="27"/>
      <c r="AEP264" s="27"/>
      <c r="AEQ264" s="27"/>
      <c r="AER264" s="27"/>
      <c r="AES264" s="27"/>
      <c r="AET264" s="27"/>
      <c r="AEU264" s="27"/>
      <c r="AEV264" s="27"/>
      <c r="AEW264" s="27"/>
      <c r="AEX264" s="27"/>
      <c r="AEY264" s="27"/>
      <c r="AEZ264" s="27"/>
      <c r="AFA264" s="27"/>
      <c r="AFB264" s="27"/>
      <c r="AFC264" s="27"/>
      <c r="AFD264" s="27"/>
      <c r="AFE264" s="27"/>
      <c r="AFF264" s="27"/>
      <c r="AFG264" s="27"/>
      <c r="AFH264" s="27"/>
      <c r="AFI264" s="27"/>
      <c r="AFJ264" s="27"/>
      <c r="AFK264" s="27"/>
      <c r="AFL264" s="27"/>
      <c r="AFM264" s="27"/>
      <c r="AFN264" s="27"/>
      <c r="AFO264" s="27"/>
      <c r="AFP264" s="27"/>
      <c r="AFQ264" s="27"/>
      <c r="AFR264" s="27"/>
      <c r="AFS264" s="27"/>
      <c r="AFT264" s="27"/>
      <c r="AFU264" s="27"/>
      <c r="AFV264" s="27"/>
      <c r="AFW264" s="27"/>
      <c r="AFX264" s="27"/>
      <c r="AFY264" s="27"/>
      <c r="AFZ264" s="27"/>
      <c r="AGA264" s="27"/>
      <c r="AGB264" s="27"/>
      <c r="AGC264" s="27"/>
      <c r="AGD264" s="27"/>
      <c r="AGE264" s="27"/>
      <c r="AGF264" s="27"/>
      <c r="AGG264" s="27"/>
      <c r="AGH264" s="27"/>
      <c r="AGI264" s="27"/>
      <c r="AGJ264" s="27"/>
      <c r="AGK264" s="27"/>
      <c r="AGL264" s="27"/>
      <c r="AGM264" s="27"/>
      <c r="AGN264" s="27"/>
      <c r="AGO264" s="27"/>
      <c r="AGP264" s="27"/>
      <c r="AGQ264" s="27"/>
      <c r="AGR264" s="27"/>
      <c r="AGS264" s="27"/>
      <c r="AGT264" s="27"/>
      <c r="AGU264" s="27"/>
      <c r="AGV264" s="27"/>
      <c r="AGW264" s="27"/>
      <c r="AGX264" s="27"/>
      <c r="AGY264" s="27"/>
      <c r="AGZ264" s="27"/>
      <c r="AHA264" s="27"/>
      <c r="AHB264" s="27"/>
      <c r="AHC264" s="27"/>
      <c r="AHD264" s="27"/>
      <c r="AHE264" s="27"/>
      <c r="AHF264" s="27"/>
      <c r="AHG264" s="27"/>
      <c r="AHH264" s="27"/>
      <c r="AHI264" s="27"/>
      <c r="AHJ264" s="27"/>
      <c r="AHK264" s="27"/>
      <c r="AHL264" s="27"/>
      <c r="AHM264" s="27"/>
      <c r="AHN264" s="27"/>
      <c r="AHO264" s="27"/>
      <c r="AHP264" s="27"/>
      <c r="AHQ264" s="27"/>
      <c r="AHR264" s="27"/>
      <c r="AHS264" s="27"/>
      <c r="AHT264" s="27"/>
      <c r="AHU264" s="27"/>
      <c r="AHV264" s="27"/>
      <c r="AHW264" s="27"/>
      <c r="AHX264" s="27"/>
      <c r="AHY264" s="27"/>
      <c r="AHZ264" s="27"/>
      <c r="AIA264" s="27"/>
      <c r="AIB264" s="27"/>
      <c r="AIC264" s="27"/>
      <c r="AID264" s="27"/>
      <c r="AIE264" s="27"/>
      <c r="AIF264" s="27"/>
      <c r="AIG264" s="27"/>
      <c r="AIH264" s="27"/>
      <c r="AII264" s="27"/>
      <c r="AIJ264" s="27"/>
      <c r="AIK264" s="27"/>
      <c r="AIL264" s="27"/>
      <c r="AIM264" s="27"/>
      <c r="AIN264" s="27"/>
      <c r="AIO264" s="27"/>
      <c r="AIP264" s="27"/>
      <c r="AIQ264" s="27"/>
      <c r="AIR264" s="27"/>
      <c r="AIS264" s="27"/>
      <c r="AIT264" s="27"/>
      <c r="AIU264" s="27"/>
      <c r="AIV264" s="27"/>
      <c r="AIW264" s="27"/>
      <c r="AIX264" s="27"/>
      <c r="AIY264" s="27"/>
      <c r="AIZ264" s="27"/>
      <c r="AJA264" s="27"/>
      <c r="AJB264" s="27"/>
      <c r="AJC264" s="27"/>
      <c r="AJD264" s="27"/>
      <c r="AJE264" s="27"/>
      <c r="AJF264" s="27"/>
      <c r="AJG264" s="27"/>
      <c r="AJH264" s="27"/>
      <c r="AJI264" s="27"/>
      <c r="AJJ264" s="27"/>
      <c r="AJK264" s="27"/>
      <c r="AJL264" s="27"/>
      <c r="AJM264" s="27"/>
      <c r="AJN264" s="27"/>
      <c r="AJO264" s="27"/>
      <c r="AJP264" s="27"/>
      <c r="AJQ264" s="27"/>
      <c r="AJR264" s="27"/>
      <c r="AJS264" s="27"/>
      <c r="AJT264" s="27"/>
      <c r="AJU264" s="27"/>
      <c r="AJV264" s="27"/>
      <c r="AJW264" s="27"/>
      <c r="AJX264" s="27"/>
      <c r="AJY264" s="27"/>
      <c r="AJZ264" s="27"/>
      <c r="AKA264" s="27"/>
      <c r="AKB264" s="27"/>
      <c r="AKC264" s="27"/>
      <c r="AKD264" s="27"/>
      <c r="AKE264" s="27"/>
      <c r="AKF264" s="27"/>
      <c r="AKG264" s="27"/>
      <c r="AKH264" s="27"/>
      <c r="AKI264" s="27"/>
      <c r="AKJ264" s="27"/>
      <c r="AKK264" s="27"/>
      <c r="AKL264" s="27"/>
      <c r="AKM264" s="27"/>
      <c r="AKN264" s="27"/>
      <c r="AKO264" s="27"/>
      <c r="AKP264" s="27"/>
      <c r="AKQ264" s="27"/>
      <c r="AKR264" s="27"/>
      <c r="AKS264" s="27"/>
      <c r="AKT264" s="27"/>
      <c r="AKU264" s="27"/>
      <c r="AKV264" s="27"/>
      <c r="AKW264" s="27"/>
      <c r="AKX264" s="27"/>
      <c r="AKY264" s="27"/>
      <c r="AKZ264" s="27"/>
      <c r="ALA264" s="27"/>
      <c r="ALB264" s="27"/>
      <c r="ALC264" s="27"/>
      <c r="ALD264" s="27"/>
      <c r="ALE264" s="27"/>
      <c r="ALF264" s="27"/>
      <c r="ALG264" s="27"/>
      <c r="ALH264" s="27"/>
      <c r="ALI264" s="27"/>
      <c r="ALJ264" s="27"/>
      <c r="ALK264" s="27"/>
      <c r="ALL264" s="27"/>
      <c r="ALM264" s="27"/>
      <c r="ALN264" s="27"/>
      <c r="ALO264" s="27"/>
      <c r="ALP264" s="27"/>
      <c r="ALQ264" s="27"/>
      <c r="ALR264" s="27"/>
      <c r="ALS264" s="27"/>
      <c r="ALT264" s="27"/>
      <c r="ALU264" s="27"/>
      <c r="ALV264" s="27"/>
      <c r="ALW264" s="27"/>
      <c r="ALX264" s="27"/>
      <c r="ALY264" s="27"/>
      <c r="ALZ264" s="27"/>
      <c r="AMA264" s="27"/>
      <c r="AMB264" s="27"/>
      <c r="AMC264" s="27"/>
      <c r="AMD264" s="27"/>
      <c r="AME264" s="27"/>
      <c r="AMF264" s="27"/>
    </row>
    <row r="265" spans="1:1022" s="211" customFormat="1" ht="15">
      <c r="A265" s="239"/>
      <c r="B265" s="240"/>
      <c r="C265" s="241"/>
      <c r="D265" s="240"/>
      <c r="E265" s="242"/>
      <c r="F265" s="240"/>
      <c r="G265" s="243"/>
      <c r="H265" s="244"/>
      <c r="I265" s="240"/>
      <c r="J265" s="245"/>
      <c r="K265" s="246"/>
      <c r="L265" s="247"/>
      <c r="M265" s="247"/>
      <c r="N265" s="248"/>
      <c r="O265" s="249"/>
      <c r="P265" s="244"/>
      <c r="Q265" s="250"/>
      <c r="R265" s="240"/>
      <c r="S265" s="217"/>
    </row>
    <row r="266" spans="1:1022">
      <c r="A266" s="26" t="s">
        <v>428</v>
      </c>
      <c r="B266" s="51" t="s">
        <v>450</v>
      </c>
      <c r="C266" s="51" t="s">
        <v>451</v>
      </c>
      <c r="D266" s="51"/>
      <c r="E266" s="237"/>
      <c r="F266" s="51"/>
      <c r="G266" s="50"/>
      <c r="H266" s="50">
        <v>1</v>
      </c>
      <c r="I266" s="51" t="s">
        <v>23</v>
      </c>
      <c r="J266" s="251"/>
      <c r="K266" s="32" t="s">
        <v>452</v>
      </c>
      <c r="L266" s="99"/>
      <c r="M266" s="99"/>
      <c r="N266" s="252"/>
      <c r="O266" s="42"/>
      <c r="P266" s="50"/>
      <c r="Q266" s="26"/>
      <c r="R266" s="78"/>
      <c r="S266" s="26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27"/>
      <c r="HJ266" s="27"/>
      <c r="HK266" s="27"/>
      <c r="HL266" s="27"/>
      <c r="HM266" s="27"/>
      <c r="HN266" s="27"/>
      <c r="HO266" s="27"/>
      <c r="HP266" s="27"/>
      <c r="HQ266" s="27"/>
      <c r="HR266" s="27"/>
      <c r="HS266" s="27"/>
      <c r="HT266" s="27"/>
      <c r="HU266" s="27"/>
      <c r="HV266" s="27"/>
      <c r="HW266" s="27"/>
      <c r="HX266" s="27"/>
      <c r="HY266" s="27"/>
      <c r="HZ266" s="27"/>
      <c r="IA266" s="27"/>
      <c r="IB266" s="27"/>
      <c r="IC266" s="27"/>
      <c r="ID266" s="27"/>
      <c r="IE266" s="27"/>
      <c r="IF266" s="27"/>
      <c r="IG266" s="27"/>
      <c r="IH266" s="27"/>
      <c r="II266" s="27"/>
      <c r="IJ266" s="27"/>
      <c r="IK266" s="27"/>
      <c r="IL266" s="27"/>
      <c r="IM266" s="27"/>
      <c r="IN266" s="27"/>
      <c r="IO266" s="27"/>
      <c r="IP266" s="27"/>
      <c r="IQ266" s="27"/>
      <c r="IR266" s="27"/>
      <c r="IS266" s="27"/>
      <c r="IT266" s="27"/>
      <c r="IU266" s="27"/>
      <c r="IV266" s="27"/>
      <c r="IW266" s="27"/>
      <c r="IX266" s="27"/>
      <c r="IY266" s="27"/>
      <c r="IZ266" s="27"/>
      <c r="JA266" s="27"/>
      <c r="JB266" s="27"/>
      <c r="JC266" s="27"/>
      <c r="JD266" s="27"/>
      <c r="JE266" s="27"/>
      <c r="JF266" s="27"/>
      <c r="JG266" s="27"/>
      <c r="JH266" s="27"/>
      <c r="JI266" s="27"/>
      <c r="JJ266" s="27"/>
      <c r="JK266" s="27"/>
      <c r="JL266" s="27"/>
      <c r="JM266" s="27"/>
      <c r="JN266" s="27"/>
      <c r="JO266" s="27"/>
      <c r="JP266" s="27"/>
      <c r="JQ266" s="27"/>
      <c r="JR266" s="27"/>
      <c r="JS266" s="27"/>
      <c r="JT266" s="27"/>
      <c r="JU266" s="27"/>
      <c r="JV266" s="27"/>
      <c r="JW266" s="27"/>
      <c r="JX266" s="27"/>
      <c r="JY266" s="27"/>
      <c r="JZ266" s="27"/>
      <c r="KA266" s="27"/>
      <c r="KB266" s="27"/>
      <c r="KC266" s="27"/>
      <c r="KD266" s="27"/>
      <c r="KE266" s="27"/>
      <c r="KF266" s="27"/>
      <c r="KG266" s="27"/>
      <c r="KH266" s="27"/>
      <c r="KI266" s="27"/>
      <c r="KJ266" s="27"/>
      <c r="KK266" s="27"/>
      <c r="KL266" s="27"/>
      <c r="KM266" s="27"/>
      <c r="KN266" s="27"/>
      <c r="KO266" s="27"/>
      <c r="KP266" s="27"/>
      <c r="KQ266" s="27"/>
      <c r="KR266" s="27"/>
      <c r="KS266" s="27"/>
      <c r="KT266" s="27"/>
      <c r="KU266" s="27"/>
      <c r="KV266" s="27"/>
      <c r="KW266" s="27"/>
      <c r="KX266" s="27"/>
      <c r="KY266" s="27"/>
      <c r="KZ266" s="27"/>
      <c r="LA266" s="27"/>
      <c r="LB266" s="27"/>
      <c r="LC266" s="27"/>
      <c r="LD266" s="27"/>
      <c r="LE266" s="27"/>
      <c r="LF266" s="27"/>
      <c r="LG266" s="27"/>
      <c r="LH266" s="27"/>
      <c r="LI266" s="27"/>
      <c r="LJ266" s="27"/>
      <c r="LK266" s="27"/>
      <c r="LL266" s="27"/>
      <c r="LM266" s="27"/>
      <c r="LN266" s="27"/>
      <c r="LO266" s="27"/>
      <c r="LP266" s="27"/>
      <c r="LQ266" s="27"/>
      <c r="LR266" s="27"/>
      <c r="LS266" s="27"/>
      <c r="LT266" s="27"/>
      <c r="LU266" s="27"/>
      <c r="LV266" s="27"/>
      <c r="LW266" s="27"/>
      <c r="LX266" s="27"/>
      <c r="LY266" s="27"/>
      <c r="LZ266" s="27"/>
      <c r="MA266" s="27"/>
      <c r="MB266" s="27"/>
      <c r="MC266" s="27"/>
      <c r="MD266" s="27"/>
      <c r="ME266" s="27"/>
      <c r="MF266" s="27"/>
      <c r="MG266" s="27"/>
      <c r="MH266" s="27"/>
      <c r="MI266" s="27"/>
      <c r="MJ266" s="27"/>
      <c r="MK266" s="27"/>
      <c r="ML266" s="27"/>
      <c r="MM266" s="27"/>
      <c r="MN266" s="27"/>
      <c r="MO266" s="27"/>
      <c r="MP266" s="27"/>
      <c r="MQ266" s="27"/>
      <c r="MR266" s="27"/>
      <c r="MS266" s="27"/>
      <c r="MT266" s="27"/>
      <c r="MU266" s="27"/>
      <c r="MV266" s="27"/>
      <c r="MW266" s="27"/>
      <c r="MX266" s="27"/>
      <c r="MY266" s="27"/>
      <c r="MZ266" s="27"/>
      <c r="NA266" s="27"/>
      <c r="NB266" s="27"/>
      <c r="NC266" s="27"/>
      <c r="ND266" s="27"/>
      <c r="NE266" s="27"/>
      <c r="NF266" s="27"/>
      <c r="NG266" s="27"/>
      <c r="NH266" s="27"/>
      <c r="NI266" s="27"/>
      <c r="NJ266" s="27"/>
      <c r="NK266" s="27"/>
      <c r="NL266" s="27"/>
      <c r="NM266" s="27"/>
      <c r="NN266" s="27"/>
      <c r="NO266" s="27"/>
      <c r="NP266" s="27"/>
      <c r="NQ266" s="27"/>
      <c r="NR266" s="27"/>
      <c r="NS266" s="27"/>
      <c r="NT266" s="27"/>
      <c r="NU266" s="27"/>
      <c r="NV266" s="27"/>
      <c r="NW266" s="27"/>
      <c r="NX266" s="27"/>
      <c r="NY266" s="27"/>
      <c r="NZ266" s="27"/>
      <c r="OA266" s="27"/>
      <c r="OB266" s="27"/>
      <c r="OC266" s="27"/>
      <c r="OD266" s="27"/>
      <c r="OE266" s="27"/>
      <c r="OF266" s="27"/>
      <c r="OG266" s="27"/>
      <c r="OH266" s="27"/>
      <c r="OI266" s="27"/>
      <c r="OJ266" s="27"/>
      <c r="OK266" s="27"/>
      <c r="OL266" s="27"/>
      <c r="OM266" s="27"/>
      <c r="ON266" s="27"/>
      <c r="OO266" s="27"/>
      <c r="OP266" s="27"/>
      <c r="OQ266" s="27"/>
      <c r="OR266" s="27"/>
      <c r="OS266" s="27"/>
      <c r="OT266" s="27"/>
      <c r="OU266" s="27"/>
      <c r="OV266" s="27"/>
      <c r="OW266" s="27"/>
      <c r="OX266" s="27"/>
      <c r="OY266" s="27"/>
      <c r="OZ266" s="27"/>
      <c r="PA266" s="27"/>
      <c r="PB266" s="27"/>
      <c r="PC266" s="27"/>
      <c r="PD266" s="27"/>
      <c r="PE266" s="27"/>
      <c r="PF266" s="27"/>
      <c r="PG266" s="27"/>
      <c r="PH266" s="27"/>
      <c r="PI266" s="27"/>
      <c r="PJ266" s="27"/>
      <c r="PK266" s="27"/>
      <c r="PL266" s="27"/>
      <c r="PM266" s="27"/>
      <c r="PN266" s="27"/>
      <c r="PO266" s="27"/>
      <c r="PP266" s="27"/>
      <c r="PQ266" s="27"/>
      <c r="PR266" s="27"/>
      <c r="PS266" s="27"/>
      <c r="PT266" s="27"/>
      <c r="PU266" s="27"/>
      <c r="PV266" s="27"/>
      <c r="PW266" s="27"/>
      <c r="PX266" s="27"/>
      <c r="PY266" s="27"/>
      <c r="PZ266" s="27"/>
      <c r="QA266" s="27"/>
      <c r="QB266" s="27"/>
      <c r="QC266" s="27"/>
      <c r="QD266" s="27"/>
      <c r="QE266" s="27"/>
      <c r="QF266" s="27"/>
      <c r="QG266" s="27"/>
      <c r="QH266" s="27"/>
      <c r="QI266" s="27"/>
      <c r="QJ266" s="27"/>
      <c r="QK266" s="27"/>
      <c r="QL266" s="27"/>
      <c r="QM266" s="27"/>
      <c r="QN266" s="27"/>
      <c r="QO266" s="27"/>
      <c r="QP266" s="27"/>
      <c r="QQ266" s="27"/>
      <c r="QR266" s="27"/>
      <c r="QS266" s="27"/>
      <c r="QT266" s="27"/>
      <c r="QU266" s="27"/>
      <c r="QV266" s="27"/>
      <c r="QW266" s="27"/>
      <c r="QX266" s="27"/>
      <c r="QY266" s="27"/>
      <c r="QZ266" s="27"/>
      <c r="RA266" s="27"/>
      <c r="RB266" s="27"/>
      <c r="RC266" s="27"/>
      <c r="RD266" s="27"/>
      <c r="RE266" s="27"/>
      <c r="RF266" s="27"/>
      <c r="RG266" s="27"/>
      <c r="RH266" s="27"/>
      <c r="RI266" s="27"/>
      <c r="RJ266" s="27"/>
      <c r="RK266" s="27"/>
      <c r="RL266" s="27"/>
      <c r="RM266" s="27"/>
      <c r="RN266" s="27"/>
      <c r="RO266" s="27"/>
      <c r="RP266" s="27"/>
      <c r="RQ266" s="27"/>
      <c r="RR266" s="27"/>
      <c r="RS266" s="27"/>
      <c r="RT266" s="27"/>
      <c r="RU266" s="27"/>
      <c r="RV266" s="27"/>
      <c r="RW266" s="27"/>
      <c r="RX266" s="27"/>
      <c r="RY266" s="27"/>
      <c r="RZ266" s="27"/>
      <c r="SA266" s="27"/>
      <c r="SB266" s="27"/>
      <c r="SC266" s="27"/>
      <c r="SD266" s="27"/>
      <c r="SE266" s="27"/>
      <c r="SF266" s="27"/>
      <c r="SG266" s="27"/>
      <c r="SH266" s="27"/>
      <c r="SI266" s="27"/>
      <c r="SJ266" s="27"/>
      <c r="SK266" s="27"/>
      <c r="SL266" s="27"/>
      <c r="SM266" s="27"/>
      <c r="SN266" s="27"/>
      <c r="SO266" s="27"/>
      <c r="SP266" s="27"/>
      <c r="SQ266" s="27"/>
      <c r="SR266" s="27"/>
      <c r="SS266" s="27"/>
      <c r="ST266" s="27"/>
      <c r="SU266" s="27"/>
      <c r="SV266" s="27"/>
      <c r="SW266" s="27"/>
      <c r="SX266" s="27"/>
      <c r="SY266" s="27"/>
      <c r="SZ266" s="27"/>
      <c r="TA266" s="27"/>
      <c r="TB266" s="27"/>
      <c r="TC266" s="27"/>
      <c r="TD266" s="27"/>
      <c r="TE266" s="27"/>
      <c r="TF266" s="27"/>
      <c r="TG266" s="27"/>
      <c r="TH266" s="27"/>
      <c r="TI266" s="27"/>
      <c r="TJ266" s="27"/>
      <c r="TK266" s="27"/>
      <c r="TL266" s="27"/>
      <c r="TM266" s="27"/>
      <c r="TN266" s="27"/>
      <c r="TO266" s="27"/>
      <c r="TP266" s="27"/>
      <c r="TQ266" s="27"/>
      <c r="TR266" s="27"/>
      <c r="TS266" s="27"/>
      <c r="TT266" s="27"/>
      <c r="TU266" s="27"/>
      <c r="TV266" s="27"/>
      <c r="TW266" s="27"/>
      <c r="TX266" s="27"/>
      <c r="TY266" s="27"/>
      <c r="TZ266" s="27"/>
      <c r="UA266" s="27"/>
      <c r="UB266" s="27"/>
      <c r="UC266" s="27"/>
      <c r="UD266" s="27"/>
      <c r="UE266" s="27"/>
      <c r="UF266" s="27"/>
      <c r="UG266" s="27"/>
      <c r="UH266" s="27"/>
      <c r="UI266" s="27"/>
      <c r="UJ266" s="27"/>
      <c r="UK266" s="27"/>
      <c r="UL266" s="27"/>
      <c r="UM266" s="27"/>
      <c r="UN266" s="27"/>
      <c r="UO266" s="27"/>
      <c r="UP266" s="27"/>
      <c r="UQ266" s="27"/>
      <c r="UR266" s="27"/>
      <c r="US266" s="27"/>
      <c r="UT266" s="27"/>
      <c r="UU266" s="27"/>
      <c r="UV266" s="27"/>
      <c r="UW266" s="27"/>
      <c r="UX266" s="27"/>
      <c r="UY266" s="27"/>
      <c r="UZ266" s="27"/>
      <c r="VA266" s="27"/>
      <c r="VB266" s="27"/>
      <c r="VC266" s="27"/>
      <c r="VD266" s="27"/>
      <c r="VE266" s="27"/>
      <c r="VF266" s="27"/>
      <c r="VG266" s="27"/>
      <c r="VH266" s="27"/>
      <c r="VI266" s="27"/>
      <c r="VJ266" s="27"/>
      <c r="VK266" s="27"/>
      <c r="VL266" s="27"/>
      <c r="VM266" s="27"/>
      <c r="VN266" s="27"/>
      <c r="VO266" s="27"/>
      <c r="VP266" s="27"/>
      <c r="VQ266" s="27"/>
      <c r="VR266" s="27"/>
      <c r="VS266" s="27"/>
      <c r="VT266" s="27"/>
      <c r="VU266" s="27"/>
      <c r="VV266" s="27"/>
      <c r="VW266" s="27"/>
      <c r="VX266" s="27"/>
      <c r="VY266" s="27"/>
      <c r="VZ266" s="27"/>
      <c r="WA266" s="27"/>
      <c r="WB266" s="27"/>
      <c r="WC266" s="27"/>
      <c r="WD266" s="27"/>
      <c r="WE266" s="27"/>
      <c r="WF266" s="27"/>
      <c r="WG266" s="27"/>
      <c r="WH266" s="27"/>
      <c r="WI266" s="27"/>
      <c r="WJ266" s="27"/>
      <c r="WK266" s="27"/>
      <c r="WL266" s="27"/>
      <c r="WM266" s="27"/>
      <c r="WN266" s="27"/>
      <c r="WO266" s="27"/>
      <c r="WP266" s="27"/>
      <c r="WQ266" s="27"/>
      <c r="WR266" s="27"/>
      <c r="WS266" s="27"/>
      <c r="WT266" s="27"/>
      <c r="WU266" s="27"/>
      <c r="WV266" s="27"/>
      <c r="WW266" s="27"/>
      <c r="WX266" s="27"/>
      <c r="WY266" s="27"/>
      <c r="WZ266" s="27"/>
      <c r="XA266" s="27"/>
      <c r="XB266" s="27"/>
      <c r="XC266" s="27"/>
      <c r="XD266" s="27"/>
      <c r="XE266" s="27"/>
      <c r="XF266" s="27"/>
      <c r="XG266" s="27"/>
      <c r="XH266" s="27"/>
      <c r="XI266" s="27"/>
      <c r="XJ266" s="27"/>
      <c r="XK266" s="27"/>
      <c r="XL266" s="27"/>
      <c r="XM266" s="27"/>
      <c r="XN266" s="27"/>
      <c r="XO266" s="27"/>
      <c r="XP266" s="27"/>
      <c r="XQ266" s="27"/>
      <c r="XR266" s="27"/>
      <c r="XS266" s="27"/>
      <c r="XT266" s="27"/>
      <c r="XU266" s="27"/>
      <c r="XV266" s="27"/>
      <c r="XW266" s="27"/>
      <c r="XX266" s="27"/>
      <c r="XY266" s="27"/>
      <c r="XZ266" s="27"/>
      <c r="YA266" s="27"/>
      <c r="YB266" s="27"/>
      <c r="YC266" s="27"/>
      <c r="YD266" s="27"/>
      <c r="YE266" s="27"/>
      <c r="YF266" s="27"/>
      <c r="YG266" s="27"/>
      <c r="YH266" s="27"/>
      <c r="YI266" s="27"/>
      <c r="YJ266" s="27"/>
      <c r="YK266" s="27"/>
      <c r="YL266" s="27"/>
      <c r="YM266" s="27"/>
      <c r="YN266" s="27"/>
      <c r="YO266" s="27"/>
      <c r="YP266" s="27"/>
      <c r="YQ266" s="27"/>
      <c r="YR266" s="27"/>
      <c r="YS266" s="27"/>
      <c r="YT266" s="27"/>
      <c r="YU266" s="27"/>
      <c r="YV266" s="27"/>
      <c r="YW266" s="27"/>
      <c r="YX266" s="27"/>
      <c r="YY266" s="27"/>
      <c r="YZ266" s="27"/>
      <c r="ZA266" s="27"/>
      <c r="ZB266" s="27"/>
      <c r="ZC266" s="27"/>
      <c r="ZD266" s="27"/>
      <c r="ZE266" s="27"/>
      <c r="ZF266" s="27"/>
      <c r="ZG266" s="27"/>
      <c r="ZH266" s="27"/>
      <c r="ZI266" s="27"/>
      <c r="ZJ266" s="27"/>
      <c r="ZK266" s="27"/>
      <c r="ZL266" s="27"/>
      <c r="ZM266" s="27"/>
      <c r="ZN266" s="27"/>
      <c r="ZO266" s="27"/>
      <c r="ZP266" s="27"/>
      <c r="ZQ266" s="27"/>
      <c r="ZR266" s="27"/>
      <c r="ZS266" s="27"/>
      <c r="ZT266" s="27"/>
      <c r="ZU266" s="27"/>
      <c r="ZV266" s="27"/>
      <c r="ZW266" s="27"/>
      <c r="ZX266" s="27"/>
      <c r="ZY266" s="27"/>
      <c r="ZZ266" s="27"/>
      <c r="AAA266" s="27"/>
      <c r="AAB266" s="27"/>
      <c r="AAC266" s="27"/>
      <c r="AAD266" s="27"/>
      <c r="AAE266" s="27"/>
      <c r="AAF266" s="27"/>
      <c r="AAG266" s="27"/>
      <c r="AAH266" s="27"/>
      <c r="AAI266" s="27"/>
      <c r="AAJ266" s="27"/>
      <c r="AAK266" s="27"/>
      <c r="AAL266" s="27"/>
      <c r="AAM266" s="27"/>
      <c r="AAN266" s="27"/>
      <c r="AAO266" s="27"/>
      <c r="AAP266" s="27"/>
      <c r="AAQ266" s="27"/>
      <c r="AAR266" s="27"/>
      <c r="AAS266" s="27"/>
      <c r="AAT266" s="27"/>
      <c r="AAU266" s="27"/>
      <c r="AAV266" s="27"/>
      <c r="AAW266" s="27"/>
      <c r="AAX266" s="27"/>
      <c r="AAY266" s="27"/>
      <c r="AAZ266" s="27"/>
      <c r="ABA266" s="27"/>
      <c r="ABB266" s="27"/>
      <c r="ABC266" s="27"/>
      <c r="ABD266" s="27"/>
      <c r="ABE266" s="27"/>
      <c r="ABF266" s="27"/>
      <c r="ABG266" s="27"/>
      <c r="ABH266" s="27"/>
      <c r="ABI266" s="27"/>
      <c r="ABJ266" s="27"/>
      <c r="ABK266" s="27"/>
      <c r="ABL266" s="27"/>
      <c r="ABM266" s="27"/>
      <c r="ABN266" s="27"/>
      <c r="ABO266" s="27"/>
      <c r="ABP266" s="27"/>
      <c r="ABQ266" s="27"/>
      <c r="ABR266" s="27"/>
      <c r="ABS266" s="27"/>
      <c r="ABT266" s="27"/>
      <c r="ABU266" s="27"/>
      <c r="ABV266" s="27"/>
      <c r="ABW266" s="27"/>
      <c r="ABX266" s="27"/>
      <c r="ABY266" s="27"/>
      <c r="ABZ266" s="27"/>
      <c r="ACA266" s="27"/>
      <c r="ACB266" s="27"/>
      <c r="ACC266" s="27"/>
      <c r="ACD266" s="27"/>
      <c r="ACE266" s="27"/>
      <c r="ACF266" s="27"/>
      <c r="ACG266" s="27"/>
      <c r="ACH266" s="27"/>
      <c r="ACI266" s="27"/>
      <c r="ACJ266" s="27"/>
      <c r="ACK266" s="27"/>
      <c r="ACL266" s="27"/>
      <c r="ACM266" s="27"/>
      <c r="ACN266" s="27"/>
      <c r="ACO266" s="27"/>
      <c r="ACP266" s="27"/>
      <c r="ACQ266" s="27"/>
      <c r="ACR266" s="27"/>
      <c r="ACS266" s="27"/>
      <c r="ACT266" s="27"/>
      <c r="ACU266" s="27"/>
      <c r="ACV266" s="27"/>
      <c r="ACW266" s="27"/>
      <c r="ACX266" s="27"/>
      <c r="ACY266" s="27"/>
      <c r="ACZ266" s="27"/>
      <c r="ADA266" s="27"/>
      <c r="ADB266" s="27"/>
      <c r="ADC266" s="27"/>
      <c r="ADD266" s="27"/>
      <c r="ADE266" s="27"/>
      <c r="ADF266" s="27"/>
      <c r="ADG266" s="27"/>
      <c r="ADH266" s="27"/>
      <c r="ADI266" s="27"/>
      <c r="ADJ266" s="27"/>
      <c r="ADK266" s="27"/>
      <c r="ADL266" s="27"/>
      <c r="ADM266" s="27"/>
      <c r="ADN266" s="27"/>
      <c r="ADO266" s="27"/>
      <c r="ADP266" s="27"/>
      <c r="ADQ266" s="27"/>
      <c r="ADR266" s="27"/>
      <c r="ADS266" s="27"/>
      <c r="ADT266" s="27"/>
      <c r="ADU266" s="27"/>
      <c r="ADV266" s="27"/>
      <c r="ADW266" s="27"/>
      <c r="ADX266" s="27"/>
      <c r="ADY266" s="27"/>
      <c r="ADZ266" s="27"/>
      <c r="AEA266" s="27"/>
      <c r="AEB266" s="27"/>
      <c r="AEC266" s="27"/>
      <c r="AED266" s="27"/>
      <c r="AEE266" s="27"/>
      <c r="AEF266" s="27"/>
      <c r="AEG266" s="27"/>
      <c r="AEH266" s="27"/>
      <c r="AEI266" s="27"/>
      <c r="AEJ266" s="27"/>
      <c r="AEK266" s="27"/>
      <c r="AEL266" s="27"/>
      <c r="AEM266" s="27"/>
      <c r="AEN266" s="27"/>
      <c r="AEO266" s="27"/>
      <c r="AEP266" s="27"/>
      <c r="AEQ266" s="27"/>
      <c r="AER266" s="27"/>
      <c r="AES266" s="27"/>
      <c r="AET266" s="27"/>
      <c r="AEU266" s="27"/>
      <c r="AEV266" s="27"/>
      <c r="AEW266" s="27"/>
      <c r="AEX266" s="27"/>
      <c r="AEY266" s="27"/>
      <c r="AEZ266" s="27"/>
      <c r="AFA266" s="27"/>
      <c r="AFB266" s="27"/>
      <c r="AFC266" s="27"/>
      <c r="AFD266" s="27"/>
      <c r="AFE266" s="27"/>
      <c r="AFF266" s="27"/>
      <c r="AFG266" s="27"/>
      <c r="AFH266" s="27"/>
      <c r="AFI266" s="27"/>
      <c r="AFJ266" s="27"/>
      <c r="AFK266" s="27"/>
      <c r="AFL266" s="27"/>
      <c r="AFM266" s="27"/>
      <c r="AFN266" s="27"/>
      <c r="AFO266" s="27"/>
      <c r="AFP266" s="27"/>
      <c r="AFQ266" s="27"/>
      <c r="AFR266" s="27"/>
      <c r="AFS266" s="27"/>
      <c r="AFT266" s="27"/>
      <c r="AFU266" s="27"/>
      <c r="AFV266" s="27"/>
      <c r="AFW266" s="27"/>
      <c r="AFX266" s="27"/>
      <c r="AFY266" s="27"/>
      <c r="AFZ266" s="27"/>
      <c r="AGA266" s="27"/>
      <c r="AGB266" s="27"/>
      <c r="AGC266" s="27"/>
      <c r="AGD266" s="27"/>
      <c r="AGE266" s="27"/>
      <c r="AGF266" s="27"/>
      <c r="AGG266" s="27"/>
      <c r="AGH266" s="27"/>
      <c r="AGI266" s="27"/>
      <c r="AGJ266" s="27"/>
      <c r="AGK266" s="27"/>
      <c r="AGL266" s="27"/>
      <c r="AGM266" s="27"/>
      <c r="AGN266" s="27"/>
      <c r="AGO266" s="27"/>
      <c r="AGP266" s="27"/>
      <c r="AGQ266" s="27"/>
      <c r="AGR266" s="27"/>
      <c r="AGS266" s="27"/>
      <c r="AGT266" s="27"/>
      <c r="AGU266" s="27"/>
      <c r="AGV266" s="27"/>
      <c r="AGW266" s="27"/>
      <c r="AGX266" s="27"/>
      <c r="AGY266" s="27"/>
      <c r="AGZ266" s="27"/>
      <c r="AHA266" s="27"/>
      <c r="AHB266" s="27"/>
      <c r="AHC266" s="27"/>
      <c r="AHD266" s="27"/>
      <c r="AHE266" s="27"/>
      <c r="AHF266" s="27"/>
      <c r="AHG266" s="27"/>
      <c r="AHH266" s="27"/>
      <c r="AHI266" s="27"/>
      <c r="AHJ266" s="27"/>
      <c r="AHK266" s="27"/>
      <c r="AHL266" s="27"/>
      <c r="AHM266" s="27"/>
      <c r="AHN266" s="27"/>
      <c r="AHO266" s="27"/>
      <c r="AHP266" s="27"/>
      <c r="AHQ266" s="27"/>
      <c r="AHR266" s="27"/>
      <c r="AHS266" s="27"/>
      <c r="AHT266" s="27"/>
      <c r="AHU266" s="27"/>
      <c r="AHV266" s="27"/>
      <c r="AHW266" s="27"/>
      <c r="AHX266" s="27"/>
      <c r="AHY266" s="27"/>
      <c r="AHZ266" s="27"/>
      <c r="AIA266" s="27"/>
      <c r="AIB266" s="27"/>
      <c r="AIC266" s="27"/>
      <c r="AID266" s="27"/>
      <c r="AIE266" s="27"/>
      <c r="AIF266" s="27"/>
      <c r="AIG266" s="27"/>
      <c r="AIH266" s="27"/>
      <c r="AII266" s="27"/>
      <c r="AIJ266" s="27"/>
      <c r="AIK266" s="27"/>
      <c r="AIL266" s="27"/>
      <c r="AIM266" s="27"/>
      <c r="AIN266" s="27"/>
      <c r="AIO266" s="27"/>
      <c r="AIP266" s="27"/>
      <c r="AIQ266" s="27"/>
      <c r="AIR266" s="27"/>
      <c r="AIS266" s="27"/>
      <c r="AIT266" s="27"/>
      <c r="AIU266" s="27"/>
      <c r="AIV266" s="27"/>
      <c r="AIW266" s="27"/>
      <c r="AIX266" s="27"/>
      <c r="AIY266" s="27"/>
      <c r="AIZ266" s="27"/>
      <c r="AJA266" s="27"/>
      <c r="AJB266" s="27"/>
      <c r="AJC266" s="27"/>
      <c r="AJD266" s="27"/>
      <c r="AJE266" s="27"/>
      <c r="AJF266" s="27"/>
      <c r="AJG266" s="27"/>
      <c r="AJH266" s="27"/>
      <c r="AJI266" s="27"/>
      <c r="AJJ266" s="27"/>
      <c r="AJK266" s="27"/>
      <c r="AJL266" s="27"/>
      <c r="AJM266" s="27"/>
      <c r="AJN266" s="27"/>
      <c r="AJO266" s="27"/>
      <c r="AJP266" s="27"/>
      <c r="AJQ266" s="27"/>
      <c r="AJR266" s="27"/>
      <c r="AJS266" s="27"/>
      <c r="AJT266" s="27"/>
      <c r="AJU266" s="27"/>
      <c r="AJV266" s="27"/>
      <c r="AJW266" s="27"/>
      <c r="AJX266" s="27"/>
      <c r="AJY266" s="27"/>
      <c r="AJZ266" s="27"/>
      <c r="AKA266" s="27"/>
      <c r="AKB266" s="27"/>
      <c r="AKC266" s="27"/>
      <c r="AKD266" s="27"/>
      <c r="AKE266" s="27"/>
      <c r="AKF266" s="27"/>
      <c r="AKG266" s="27"/>
      <c r="AKH266" s="27"/>
      <c r="AKI266" s="27"/>
      <c r="AKJ266" s="27"/>
      <c r="AKK266" s="27"/>
      <c r="AKL266" s="27"/>
      <c r="AKM266" s="27"/>
      <c r="AKN266" s="27"/>
      <c r="AKO266" s="27"/>
      <c r="AKP266" s="27"/>
      <c r="AKQ266" s="27"/>
      <c r="AKR266" s="27"/>
      <c r="AKS266" s="27"/>
      <c r="AKT266" s="27"/>
      <c r="AKU266" s="27"/>
      <c r="AKV266" s="27"/>
      <c r="AKW266" s="27"/>
      <c r="AKX266" s="27"/>
      <c r="AKY266" s="27"/>
      <c r="AKZ266" s="27"/>
      <c r="ALA266" s="27"/>
      <c r="ALB266" s="27"/>
      <c r="ALC266" s="27"/>
      <c r="ALD266" s="27"/>
      <c r="ALE266" s="27"/>
      <c r="ALF266" s="27"/>
      <c r="ALG266" s="27"/>
      <c r="ALH266" s="27"/>
      <c r="ALI266" s="27"/>
      <c r="ALJ266" s="27"/>
      <c r="ALK266" s="27"/>
      <c r="ALL266" s="27"/>
      <c r="ALM266" s="27"/>
      <c r="ALN266" s="27"/>
      <c r="ALO266" s="27"/>
      <c r="ALP266" s="27"/>
      <c r="ALQ266" s="27"/>
      <c r="ALR266" s="27"/>
      <c r="ALS266" s="27"/>
      <c r="ALT266" s="27"/>
      <c r="ALU266" s="27"/>
      <c r="ALV266" s="27"/>
      <c r="ALW266" s="27"/>
      <c r="ALX266" s="27"/>
      <c r="ALY266" s="27"/>
      <c r="ALZ266" s="27"/>
      <c r="AMA266" s="27"/>
      <c r="AMB266" s="27"/>
      <c r="AMC266" s="27"/>
      <c r="AMD266" s="27"/>
      <c r="AME266" s="27"/>
      <c r="AMF266" s="27"/>
    </row>
    <row r="267" spans="1:1022">
      <c r="A267" s="26"/>
      <c r="B267" s="51"/>
      <c r="C267" s="51"/>
      <c r="D267" s="51"/>
      <c r="E267" s="237"/>
      <c r="F267" s="51"/>
      <c r="G267" s="50"/>
      <c r="H267" s="50"/>
      <c r="I267" s="51"/>
      <c r="J267" s="251"/>
      <c r="K267" s="253"/>
      <c r="L267" s="99"/>
      <c r="M267" s="99"/>
      <c r="N267" s="252"/>
      <c r="O267" s="42"/>
      <c r="P267" s="50"/>
      <c r="Q267" s="26"/>
      <c r="R267" s="78"/>
      <c r="S267" s="26"/>
      <c r="T267" s="26"/>
      <c r="U267" s="26"/>
      <c r="V267" s="26"/>
    </row>
    <row r="273" spans="1:9">
      <c r="A273" s="26"/>
      <c r="B273" s="26"/>
      <c r="C273" s="26"/>
      <c r="D273" s="26"/>
      <c r="E273" s="261"/>
      <c r="F273" s="26"/>
      <c r="G273" s="25"/>
      <c r="H273" s="25"/>
      <c r="I273" s="26"/>
    </row>
    <row r="274" spans="1:9">
      <c r="A274" s="26"/>
      <c r="B274" s="26"/>
      <c r="C274" s="26"/>
      <c r="D274" s="26"/>
      <c r="E274" s="261"/>
      <c r="F274" s="26"/>
      <c r="G274" s="25"/>
      <c r="H274" s="25"/>
      <c r="I274" s="26"/>
    </row>
    <row r="278" spans="1:9">
      <c r="C278" s="26"/>
    </row>
    <row r="280" spans="1:9">
      <c r="A280" s="26"/>
      <c r="B280" s="26"/>
      <c r="C280" s="26"/>
      <c r="D280" s="26"/>
      <c r="E280" s="261"/>
      <c r="F280" s="26"/>
      <c r="G280" s="25"/>
      <c r="H280" s="25"/>
      <c r="I280" s="26"/>
    </row>
    <row r="281" spans="1:9">
      <c r="A281" s="26"/>
      <c r="B281" s="26"/>
      <c r="C281" s="26"/>
      <c r="D281" s="26"/>
      <c r="E281" s="261"/>
      <c r="F281" s="26"/>
      <c r="G281" s="25"/>
      <c r="H281" s="25"/>
      <c r="I281" s="26"/>
    </row>
    <row r="287" spans="1:9">
      <c r="B287" s="26"/>
      <c r="C287" s="26"/>
      <c r="D287" s="26"/>
      <c r="E287" s="261"/>
      <c r="F287" s="26"/>
      <c r="G287" s="25"/>
      <c r="H287" s="25"/>
      <c r="I287" s="26"/>
    </row>
    <row r="288" spans="1:9">
      <c r="C288" s="26"/>
      <c r="D288" s="26"/>
      <c r="E288" s="261"/>
      <c r="F288" s="26"/>
      <c r="G288" s="25"/>
      <c r="H288" s="25"/>
      <c r="I288" s="26"/>
    </row>
    <row r="289" spans="1:15">
      <c r="C289" s="26"/>
      <c r="D289" s="26"/>
      <c r="E289" s="261"/>
      <c r="F289" s="26"/>
      <c r="G289" s="25"/>
      <c r="H289" s="25"/>
      <c r="I289" s="26"/>
    </row>
    <row r="294" spans="1:15">
      <c r="B294" s="26"/>
      <c r="C294" s="26"/>
      <c r="D294" s="26"/>
      <c r="E294" s="261"/>
      <c r="F294" s="26"/>
      <c r="G294" s="25"/>
      <c r="H294" s="25"/>
      <c r="I294" s="26"/>
    </row>
    <row r="295" spans="1:15">
      <c r="C295" s="26"/>
      <c r="D295" s="26"/>
      <c r="E295" s="261"/>
      <c r="F295" s="26"/>
      <c r="G295" s="25"/>
      <c r="H295" s="25"/>
      <c r="I295" s="26"/>
    </row>
    <row r="296" spans="1:15">
      <c r="C296" s="26"/>
      <c r="D296" s="26"/>
      <c r="E296" s="261"/>
      <c r="F296" s="26"/>
      <c r="G296" s="25"/>
      <c r="H296" s="25"/>
      <c r="I296" s="26"/>
    </row>
    <row r="301" spans="1:15">
      <c r="A301" s="26"/>
      <c r="B301" s="26"/>
      <c r="C301" s="26"/>
      <c r="D301" s="26"/>
      <c r="E301" s="261"/>
      <c r="F301" s="26"/>
      <c r="G301" s="25"/>
      <c r="H301" s="25"/>
      <c r="I301" s="26"/>
    </row>
    <row r="302" spans="1:15">
      <c r="A302" s="26"/>
      <c r="B302" s="26"/>
      <c r="C302" s="26"/>
      <c r="D302" s="26"/>
      <c r="E302" s="261"/>
      <c r="F302" s="26"/>
      <c r="G302" s="25"/>
      <c r="H302" s="25"/>
      <c r="I302" s="26"/>
    </row>
    <row r="303" spans="1:15">
      <c r="A303" s="26"/>
      <c r="B303" s="26"/>
      <c r="C303" s="26"/>
      <c r="D303" s="26"/>
      <c r="E303" s="261"/>
      <c r="F303" s="26"/>
      <c r="G303" s="262"/>
      <c r="H303" s="25"/>
      <c r="I303" s="26"/>
      <c r="O303" s="24"/>
    </row>
    <row r="304" spans="1:15">
      <c r="A304" s="26"/>
      <c r="B304" s="26"/>
      <c r="C304" s="26"/>
      <c r="D304" s="26"/>
      <c r="E304" s="261"/>
      <c r="F304" s="26"/>
      <c r="G304" s="25"/>
      <c r="H304" s="25"/>
      <c r="I304" s="26"/>
      <c r="O304" s="24"/>
    </row>
    <row r="305" spans="1:15">
      <c r="A305" s="26"/>
      <c r="B305" s="26"/>
      <c r="C305" s="26"/>
      <c r="D305" s="26"/>
      <c r="E305" s="261"/>
      <c r="F305" s="26"/>
      <c r="G305" s="25"/>
      <c r="H305" s="25"/>
      <c r="I305" s="26"/>
      <c r="O305" s="24"/>
    </row>
    <row r="306" spans="1:15">
      <c r="A306" s="26"/>
      <c r="B306" s="26"/>
      <c r="C306" s="26"/>
      <c r="D306" s="88"/>
      <c r="E306" s="261"/>
      <c r="F306" s="26"/>
      <c r="G306" s="25"/>
      <c r="H306" s="25"/>
      <c r="I306" s="26"/>
    </row>
    <row r="307" spans="1:15">
      <c r="A307" s="26"/>
      <c r="B307" s="26"/>
      <c r="C307" s="26"/>
      <c r="D307" s="26"/>
      <c r="E307" s="261"/>
      <c r="F307" s="26"/>
      <c r="G307" s="25"/>
      <c r="H307" s="25"/>
      <c r="I307" s="26"/>
    </row>
    <row r="308" spans="1:15">
      <c r="A308" s="26"/>
      <c r="B308" s="26"/>
      <c r="C308" s="26"/>
      <c r="D308" s="26"/>
      <c r="E308" s="261"/>
      <c r="F308" s="26"/>
      <c r="G308" s="25"/>
      <c r="H308" s="25"/>
      <c r="I308" s="26"/>
    </row>
    <row r="309" spans="1:15">
      <c r="A309" s="26"/>
      <c r="B309" s="26"/>
      <c r="C309" s="26"/>
      <c r="D309" s="26"/>
      <c r="E309" s="261"/>
      <c r="F309" s="26"/>
      <c r="G309" s="25"/>
      <c r="H309" s="25"/>
      <c r="I309" s="26"/>
    </row>
    <row r="310" spans="1:15">
      <c r="A310" s="26"/>
      <c r="B310" s="26"/>
      <c r="C310" s="26"/>
      <c r="D310" s="26"/>
      <c r="E310" s="261"/>
      <c r="F310" s="26"/>
      <c r="G310" s="25"/>
      <c r="H310" s="25"/>
      <c r="I310" s="26"/>
    </row>
    <row r="311" spans="1:15">
      <c r="A311" s="26"/>
      <c r="B311" s="26"/>
      <c r="C311" s="26"/>
      <c r="D311" s="26"/>
      <c r="E311" s="261"/>
      <c r="F311" s="26"/>
      <c r="G311" s="25"/>
      <c r="H311" s="25"/>
      <c r="I311" s="26"/>
    </row>
    <row r="312" spans="1:15">
      <c r="A312" s="26"/>
      <c r="B312" s="26"/>
      <c r="C312" s="26"/>
      <c r="D312" s="26"/>
      <c r="E312" s="261"/>
      <c r="F312" s="26"/>
      <c r="G312" s="25"/>
      <c r="H312" s="25"/>
      <c r="I312" s="26"/>
    </row>
    <row r="313" spans="1:15">
      <c r="A313" s="26"/>
      <c r="B313" s="26"/>
      <c r="C313" s="26"/>
      <c r="D313" s="26"/>
      <c r="E313" s="261"/>
      <c r="F313" s="26"/>
      <c r="G313" s="102"/>
      <c r="H313" s="25"/>
      <c r="I313" s="26"/>
    </row>
    <row r="314" spans="1:15">
      <c r="A314" s="26"/>
      <c r="B314" s="26"/>
      <c r="C314" s="26"/>
      <c r="D314" s="26"/>
      <c r="E314" s="261"/>
      <c r="F314" s="26"/>
      <c r="G314" s="102"/>
      <c r="H314" s="25"/>
      <c r="I314" s="26"/>
    </row>
    <row r="315" spans="1:15">
      <c r="A315" s="26"/>
      <c r="B315" s="26"/>
      <c r="C315" s="26"/>
      <c r="D315" s="26"/>
      <c r="E315" s="261"/>
      <c r="F315" s="26"/>
      <c r="G315" s="102"/>
      <c r="H315" s="25"/>
      <c r="I315" s="26"/>
    </row>
    <row r="316" spans="1:15">
      <c r="B316" s="26"/>
      <c r="C316" s="26"/>
      <c r="D316" s="26"/>
      <c r="E316" s="261"/>
      <c r="F316" s="26"/>
      <c r="G316" s="25"/>
      <c r="H316" s="25"/>
      <c r="I316" s="26"/>
    </row>
    <row r="317" spans="1:15">
      <c r="A317" s="26"/>
      <c r="B317" s="26"/>
      <c r="C317" s="26"/>
      <c r="D317" s="26"/>
      <c r="E317" s="261"/>
      <c r="F317" s="26"/>
      <c r="G317" s="102"/>
      <c r="H317" s="25"/>
      <c r="I317" s="26"/>
    </row>
    <row r="318" spans="1:15">
      <c r="A318" s="26"/>
      <c r="B318" s="26"/>
      <c r="C318" s="26"/>
      <c r="D318" s="26"/>
      <c r="E318" s="261"/>
      <c r="F318" s="26"/>
      <c r="G318" s="25"/>
      <c r="H318" s="25"/>
      <c r="I318" s="26"/>
    </row>
    <row r="322" spans="1:9">
      <c r="A322" s="26"/>
      <c r="B322" s="26"/>
      <c r="C322" s="26"/>
      <c r="D322" s="26"/>
      <c r="E322" s="261"/>
      <c r="F322" s="26"/>
      <c r="G322" s="262"/>
      <c r="H322" s="25"/>
      <c r="I322" s="26"/>
    </row>
    <row r="323" spans="1:9">
      <c r="A323" s="26"/>
      <c r="B323" s="26"/>
      <c r="C323" s="26"/>
      <c r="D323" s="26"/>
      <c r="E323" s="261"/>
      <c r="F323" s="26"/>
      <c r="G323" s="25"/>
      <c r="H323" s="25"/>
      <c r="I323" s="26"/>
    </row>
    <row r="324" spans="1:9">
      <c r="A324" s="26"/>
      <c r="B324" s="26"/>
      <c r="C324" s="26"/>
      <c r="D324" s="26"/>
      <c r="E324" s="261"/>
      <c r="F324" s="26"/>
      <c r="G324" s="25"/>
      <c r="H324" s="25"/>
      <c r="I324" s="26"/>
    </row>
    <row r="325" spans="1:9">
      <c r="A325" s="26"/>
      <c r="B325" s="26"/>
      <c r="C325" s="26"/>
      <c r="D325" s="26"/>
      <c r="E325" s="261"/>
      <c r="F325" s="26"/>
      <c r="G325" s="25"/>
      <c r="H325" s="25"/>
      <c r="I325" s="26"/>
    </row>
    <row r="326" spans="1:9">
      <c r="A326" s="26"/>
      <c r="B326" s="26"/>
      <c r="C326" s="26"/>
      <c r="D326" s="26"/>
      <c r="E326" s="261"/>
      <c r="F326" s="26"/>
      <c r="G326" s="25"/>
      <c r="H326" s="25"/>
      <c r="I326" s="26"/>
    </row>
    <row r="328" spans="1:9">
      <c r="A328" s="27"/>
    </row>
    <row r="330" spans="1:9">
      <c r="A330" s="26"/>
      <c r="B330" s="26"/>
      <c r="C330" s="26"/>
      <c r="D330" s="26"/>
      <c r="E330" s="261"/>
      <c r="F330" s="26"/>
      <c r="G330" s="25"/>
      <c r="H330" s="25"/>
      <c r="I330" s="26"/>
    </row>
    <row r="331" spans="1:9">
      <c r="A331" s="26"/>
      <c r="B331" s="26"/>
      <c r="C331" s="26"/>
      <c r="D331" s="26"/>
      <c r="E331" s="261"/>
      <c r="F331" s="26"/>
      <c r="G331" s="25"/>
      <c r="H331" s="25"/>
      <c r="I331" s="26"/>
    </row>
    <row r="335" spans="1:9">
      <c r="A335" s="26"/>
      <c r="B335" s="26"/>
      <c r="C335" s="26"/>
      <c r="D335" s="26"/>
      <c r="E335" s="261"/>
      <c r="F335" s="26"/>
      <c r="G335" s="25"/>
      <c r="H335" s="25"/>
      <c r="I335" s="26"/>
    </row>
    <row r="339" spans="1:9">
      <c r="A339" s="26"/>
      <c r="B339" s="26"/>
      <c r="C339" s="26"/>
      <c r="D339" s="26"/>
      <c r="E339" s="261"/>
      <c r="F339" s="26"/>
      <c r="G339" s="25"/>
      <c r="H339" s="25"/>
      <c r="I339" s="26"/>
    </row>
    <row r="345" spans="1:9">
      <c r="A345" s="27"/>
      <c r="B345" s="27"/>
      <c r="C345" s="27"/>
      <c r="D345" s="27"/>
      <c r="E345" s="263"/>
      <c r="F345" s="27"/>
      <c r="G345" s="36"/>
      <c r="H345" s="36"/>
      <c r="I345" s="27"/>
    </row>
    <row r="348" spans="1:9">
      <c r="A348" s="26"/>
      <c r="B348" s="26"/>
      <c r="C348" s="26"/>
      <c r="D348" s="26"/>
      <c r="E348" s="261"/>
      <c r="F348" s="26"/>
      <c r="G348" s="25"/>
      <c r="H348" s="25"/>
      <c r="I348" s="26"/>
    </row>
    <row r="349" spans="1:9">
      <c r="A349" s="26"/>
      <c r="B349" s="26"/>
      <c r="C349" s="26"/>
      <c r="D349" s="26"/>
      <c r="E349" s="261"/>
      <c r="F349" s="26"/>
      <c r="G349" s="25"/>
      <c r="H349" s="25"/>
      <c r="I349" s="26"/>
    </row>
    <row r="350" spans="1:9">
      <c r="A350" s="26"/>
      <c r="B350" s="26"/>
      <c r="C350" s="26"/>
      <c r="D350" s="26"/>
      <c r="E350" s="261"/>
      <c r="F350" s="26"/>
      <c r="G350" s="25"/>
      <c r="H350" s="25"/>
      <c r="I350" s="26"/>
    </row>
    <row r="351" spans="1:9">
      <c r="A351" s="26"/>
      <c r="B351" s="26"/>
      <c r="C351" s="26"/>
      <c r="D351" s="26"/>
      <c r="E351" s="261"/>
      <c r="F351" s="26"/>
      <c r="G351" s="25"/>
      <c r="H351" s="25"/>
      <c r="I351" s="26"/>
    </row>
    <row r="353" spans="1:1022">
      <c r="A353" s="27"/>
      <c r="B353" s="27"/>
      <c r="C353" s="27"/>
      <c r="D353" s="27"/>
      <c r="E353" s="263"/>
      <c r="F353" s="27"/>
      <c r="G353" s="36"/>
      <c r="H353" s="36"/>
      <c r="I353" s="27"/>
    </row>
    <row r="356" spans="1:1022">
      <c r="A356" s="26"/>
      <c r="B356" s="26"/>
      <c r="C356" s="26"/>
      <c r="D356" s="26"/>
      <c r="E356" s="261"/>
      <c r="F356" s="26"/>
      <c r="G356" s="25"/>
      <c r="H356" s="25"/>
      <c r="I356" s="26"/>
    </row>
    <row r="360" spans="1:1022" s="26" customFormat="1">
      <c r="E360" s="261"/>
      <c r="G360" s="25"/>
      <c r="H360" s="25"/>
      <c r="J360" s="264"/>
      <c r="K360" s="253"/>
      <c r="L360" s="220"/>
      <c r="M360" s="220"/>
      <c r="N360" s="265"/>
      <c r="O360" s="24"/>
      <c r="P360" s="25"/>
      <c r="R360" s="266"/>
      <c r="AMG360" s="27"/>
      <c r="AMH360"/>
    </row>
    <row r="361" spans="1:1022">
      <c r="A361" s="26"/>
      <c r="B361" s="27"/>
      <c r="C361" s="26"/>
      <c r="D361" s="26"/>
      <c r="E361" s="261"/>
      <c r="F361" s="26"/>
      <c r="G361" s="25"/>
      <c r="H361" s="25"/>
      <c r="I361" s="26"/>
      <c r="J361" s="264"/>
      <c r="K361" s="253"/>
      <c r="L361" s="220"/>
      <c r="M361" s="220"/>
      <c r="N361" s="265"/>
      <c r="O361" s="24"/>
      <c r="P361" s="25"/>
      <c r="Q361" s="26"/>
      <c r="R361" s="26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  <c r="IT361" s="26"/>
      <c r="IU361" s="26"/>
      <c r="IV361" s="26"/>
      <c r="IW361" s="26"/>
      <c r="IX361" s="26"/>
      <c r="IY361" s="26"/>
      <c r="IZ361" s="26"/>
      <c r="JA361" s="26"/>
      <c r="JB361" s="26"/>
      <c r="JC361" s="26"/>
      <c r="JD361" s="26"/>
      <c r="JE361" s="26"/>
      <c r="JF361" s="26"/>
      <c r="JG361" s="26"/>
      <c r="JH361" s="26"/>
      <c r="JI361" s="26"/>
      <c r="JJ361" s="26"/>
      <c r="JK361" s="26"/>
      <c r="JL361" s="26"/>
      <c r="JM361" s="26"/>
      <c r="JN361" s="26"/>
      <c r="JO361" s="26"/>
      <c r="JP361" s="26"/>
      <c r="JQ361" s="26"/>
      <c r="JR361" s="26"/>
      <c r="JS361" s="26"/>
      <c r="JT361" s="26"/>
      <c r="JU361" s="26"/>
      <c r="JV361" s="26"/>
      <c r="JW361" s="26"/>
      <c r="JX361" s="26"/>
      <c r="JY361" s="26"/>
      <c r="JZ361" s="26"/>
      <c r="KA361" s="26"/>
      <c r="KB361" s="26"/>
      <c r="KC361" s="26"/>
      <c r="KD361" s="26"/>
      <c r="KE361" s="26"/>
      <c r="KF361" s="26"/>
      <c r="KG361" s="26"/>
      <c r="KH361" s="26"/>
      <c r="KI361" s="26"/>
      <c r="KJ361" s="26"/>
      <c r="KK361" s="26"/>
      <c r="KL361" s="26"/>
      <c r="KM361" s="26"/>
      <c r="KN361" s="26"/>
      <c r="KO361" s="26"/>
      <c r="KP361" s="26"/>
      <c r="KQ361" s="26"/>
      <c r="KR361" s="26"/>
      <c r="KS361" s="26"/>
      <c r="KT361" s="26"/>
      <c r="KU361" s="26"/>
      <c r="KV361" s="26"/>
      <c r="KW361" s="26"/>
      <c r="KX361" s="26"/>
      <c r="KY361" s="26"/>
      <c r="KZ361" s="26"/>
      <c r="LA361" s="26"/>
      <c r="LB361" s="26"/>
      <c r="LC361" s="26"/>
      <c r="LD361" s="26"/>
      <c r="LE361" s="26"/>
      <c r="LF361" s="26"/>
      <c r="LG361" s="26"/>
      <c r="LH361" s="26"/>
      <c r="LI361" s="26"/>
      <c r="LJ361" s="26"/>
      <c r="LK361" s="26"/>
      <c r="LL361" s="26"/>
      <c r="LM361" s="26"/>
      <c r="LN361" s="26"/>
      <c r="LO361" s="26"/>
      <c r="LP361" s="26"/>
      <c r="LQ361" s="26"/>
      <c r="LR361" s="26"/>
      <c r="LS361" s="26"/>
      <c r="LT361" s="26"/>
      <c r="LU361" s="26"/>
      <c r="LV361" s="26"/>
      <c r="LW361" s="26"/>
      <c r="LX361" s="26"/>
      <c r="LY361" s="26"/>
      <c r="LZ361" s="26"/>
      <c r="MA361" s="26"/>
      <c r="MB361" s="26"/>
      <c r="MC361" s="26"/>
      <c r="MD361" s="26"/>
      <c r="ME361" s="26"/>
      <c r="MF361" s="26"/>
      <c r="MG361" s="26"/>
      <c r="MH361" s="26"/>
      <c r="MI361" s="26"/>
      <c r="MJ361" s="26"/>
      <c r="MK361" s="26"/>
      <c r="ML361" s="26"/>
      <c r="MM361" s="26"/>
      <c r="MN361" s="26"/>
      <c r="MO361" s="26"/>
      <c r="MP361" s="26"/>
      <c r="MQ361" s="26"/>
      <c r="MR361" s="26"/>
      <c r="MS361" s="26"/>
      <c r="MT361" s="26"/>
      <c r="MU361" s="26"/>
      <c r="MV361" s="26"/>
      <c r="MW361" s="26"/>
      <c r="MX361" s="26"/>
      <c r="MY361" s="26"/>
      <c r="MZ361" s="26"/>
      <c r="NA361" s="26"/>
      <c r="NB361" s="26"/>
      <c r="NC361" s="26"/>
      <c r="ND361" s="26"/>
      <c r="NE361" s="26"/>
      <c r="NF361" s="26"/>
      <c r="NG361" s="26"/>
      <c r="NH361" s="26"/>
      <c r="NI361" s="26"/>
      <c r="NJ361" s="26"/>
      <c r="NK361" s="26"/>
      <c r="NL361" s="26"/>
      <c r="NM361" s="26"/>
      <c r="NN361" s="26"/>
      <c r="NO361" s="26"/>
      <c r="NP361" s="26"/>
      <c r="NQ361" s="26"/>
      <c r="NR361" s="26"/>
      <c r="NS361" s="26"/>
      <c r="NT361" s="26"/>
      <c r="NU361" s="26"/>
      <c r="NV361" s="26"/>
      <c r="NW361" s="26"/>
      <c r="NX361" s="26"/>
      <c r="NY361" s="26"/>
      <c r="NZ361" s="26"/>
      <c r="OA361" s="26"/>
      <c r="OB361" s="26"/>
      <c r="OC361" s="26"/>
      <c r="OD361" s="26"/>
      <c r="OE361" s="26"/>
      <c r="OF361" s="26"/>
      <c r="OG361" s="26"/>
      <c r="OH361" s="26"/>
      <c r="OI361" s="26"/>
      <c r="OJ361" s="26"/>
      <c r="OK361" s="26"/>
      <c r="OL361" s="26"/>
      <c r="OM361" s="26"/>
      <c r="ON361" s="26"/>
      <c r="OO361" s="26"/>
      <c r="OP361" s="26"/>
      <c r="OQ361" s="26"/>
      <c r="OR361" s="26"/>
      <c r="OS361" s="26"/>
      <c r="OT361" s="26"/>
      <c r="OU361" s="26"/>
      <c r="OV361" s="26"/>
      <c r="OW361" s="26"/>
      <c r="OX361" s="26"/>
      <c r="OY361" s="26"/>
      <c r="OZ361" s="26"/>
      <c r="PA361" s="26"/>
      <c r="PB361" s="26"/>
      <c r="PC361" s="26"/>
      <c r="PD361" s="26"/>
      <c r="PE361" s="26"/>
      <c r="PF361" s="26"/>
      <c r="PG361" s="26"/>
      <c r="PH361" s="26"/>
      <c r="PI361" s="26"/>
      <c r="PJ361" s="26"/>
      <c r="PK361" s="26"/>
      <c r="PL361" s="26"/>
      <c r="PM361" s="26"/>
      <c r="PN361" s="26"/>
      <c r="PO361" s="26"/>
      <c r="PP361" s="26"/>
      <c r="PQ361" s="26"/>
      <c r="PR361" s="26"/>
      <c r="PS361" s="26"/>
      <c r="PT361" s="26"/>
      <c r="PU361" s="26"/>
      <c r="PV361" s="26"/>
      <c r="PW361" s="26"/>
      <c r="PX361" s="26"/>
      <c r="PY361" s="26"/>
      <c r="PZ361" s="26"/>
      <c r="QA361" s="26"/>
      <c r="QB361" s="26"/>
      <c r="QC361" s="26"/>
      <c r="QD361" s="26"/>
      <c r="QE361" s="26"/>
      <c r="QF361" s="26"/>
      <c r="QG361" s="26"/>
      <c r="QH361" s="26"/>
      <c r="QI361" s="26"/>
      <c r="QJ361" s="26"/>
      <c r="QK361" s="26"/>
      <c r="QL361" s="26"/>
      <c r="QM361" s="26"/>
      <c r="QN361" s="26"/>
      <c r="QO361" s="26"/>
      <c r="QP361" s="26"/>
      <c r="QQ361" s="26"/>
      <c r="QR361" s="26"/>
      <c r="QS361" s="26"/>
      <c r="QT361" s="26"/>
      <c r="QU361" s="26"/>
      <c r="QV361" s="26"/>
      <c r="QW361" s="26"/>
      <c r="QX361" s="26"/>
      <c r="QY361" s="26"/>
      <c r="QZ361" s="26"/>
      <c r="RA361" s="26"/>
      <c r="RB361" s="26"/>
      <c r="RC361" s="26"/>
      <c r="RD361" s="26"/>
      <c r="RE361" s="26"/>
      <c r="RF361" s="26"/>
      <c r="RG361" s="26"/>
      <c r="RH361" s="26"/>
      <c r="RI361" s="26"/>
      <c r="RJ361" s="26"/>
      <c r="RK361" s="26"/>
      <c r="RL361" s="26"/>
      <c r="RM361" s="26"/>
      <c r="RN361" s="26"/>
      <c r="RO361" s="26"/>
      <c r="RP361" s="26"/>
      <c r="RQ361" s="26"/>
      <c r="RR361" s="26"/>
      <c r="RS361" s="26"/>
      <c r="RT361" s="26"/>
      <c r="RU361" s="26"/>
      <c r="RV361" s="26"/>
      <c r="RW361" s="26"/>
      <c r="RX361" s="26"/>
      <c r="RY361" s="26"/>
      <c r="RZ361" s="26"/>
      <c r="SA361" s="26"/>
      <c r="SB361" s="26"/>
      <c r="SC361" s="26"/>
      <c r="SD361" s="26"/>
      <c r="SE361" s="26"/>
      <c r="SF361" s="26"/>
      <c r="SG361" s="26"/>
      <c r="SH361" s="26"/>
      <c r="SI361" s="26"/>
      <c r="SJ361" s="26"/>
      <c r="SK361" s="26"/>
      <c r="SL361" s="26"/>
      <c r="SM361" s="26"/>
      <c r="SN361" s="26"/>
      <c r="SO361" s="26"/>
      <c r="SP361" s="26"/>
      <c r="SQ361" s="26"/>
      <c r="SR361" s="26"/>
      <c r="SS361" s="26"/>
      <c r="ST361" s="26"/>
      <c r="SU361" s="26"/>
      <c r="SV361" s="26"/>
      <c r="SW361" s="26"/>
      <c r="SX361" s="26"/>
      <c r="SY361" s="26"/>
      <c r="SZ361" s="26"/>
      <c r="TA361" s="26"/>
      <c r="TB361" s="26"/>
      <c r="TC361" s="26"/>
      <c r="TD361" s="26"/>
      <c r="TE361" s="26"/>
      <c r="TF361" s="26"/>
      <c r="TG361" s="26"/>
      <c r="TH361" s="26"/>
      <c r="TI361" s="26"/>
      <c r="TJ361" s="26"/>
      <c r="TK361" s="26"/>
      <c r="TL361" s="26"/>
      <c r="TM361" s="26"/>
      <c r="TN361" s="26"/>
      <c r="TO361" s="26"/>
      <c r="TP361" s="26"/>
      <c r="TQ361" s="26"/>
      <c r="TR361" s="26"/>
      <c r="TS361" s="26"/>
      <c r="TT361" s="26"/>
      <c r="TU361" s="26"/>
      <c r="TV361" s="26"/>
      <c r="TW361" s="26"/>
      <c r="TX361" s="26"/>
      <c r="TY361" s="26"/>
      <c r="TZ361" s="26"/>
      <c r="UA361" s="26"/>
      <c r="UB361" s="26"/>
      <c r="UC361" s="26"/>
      <c r="UD361" s="26"/>
      <c r="UE361" s="26"/>
      <c r="UF361" s="26"/>
      <c r="UG361" s="26"/>
      <c r="UH361" s="26"/>
      <c r="UI361" s="26"/>
      <c r="UJ361" s="26"/>
      <c r="UK361" s="26"/>
      <c r="UL361" s="26"/>
      <c r="UM361" s="26"/>
      <c r="UN361" s="26"/>
      <c r="UO361" s="26"/>
      <c r="UP361" s="26"/>
      <c r="UQ361" s="26"/>
      <c r="UR361" s="26"/>
      <c r="US361" s="26"/>
      <c r="UT361" s="26"/>
      <c r="UU361" s="26"/>
      <c r="UV361" s="26"/>
      <c r="UW361" s="26"/>
      <c r="UX361" s="26"/>
      <c r="UY361" s="26"/>
      <c r="UZ361" s="26"/>
      <c r="VA361" s="26"/>
      <c r="VB361" s="26"/>
      <c r="VC361" s="26"/>
      <c r="VD361" s="26"/>
      <c r="VE361" s="26"/>
      <c r="VF361" s="26"/>
      <c r="VG361" s="26"/>
      <c r="VH361" s="26"/>
      <c r="VI361" s="26"/>
      <c r="VJ361" s="26"/>
      <c r="VK361" s="26"/>
      <c r="VL361" s="26"/>
      <c r="VM361" s="26"/>
      <c r="VN361" s="26"/>
      <c r="VO361" s="26"/>
      <c r="VP361" s="26"/>
      <c r="VQ361" s="26"/>
      <c r="VR361" s="26"/>
      <c r="VS361" s="26"/>
      <c r="VT361" s="26"/>
      <c r="VU361" s="26"/>
      <c r="VV361" s="26"/>
      <c r="VW361" s="26"/>
      <c r="VX361" s="26"/>
      <c r="VY361" s="26"/>
      <c r="VZ361" s="26"/>
      <c r="WA361" s="26"/>
      <c r="WB361" s="26"/>
      <c r="WC361" s="26"/>
      <c r="WD361" s="26"/>
      <c r="WE361" s="26"/>
      <c r="WF361" s="26"/>
      <c r="WG361" s="26"/>
      <c r="WH361" s="26"/>
      <c r="WI361" s="26"/>
      <c r="WJ361" s="26"/>
      <c r="WK361" s="26"/>
      <c r="WL361" s="26"/>
      <c r="WM361" s="26"/>
      <c r="WN361" s="26"/>
      <c r="WO361" s="26"/>
      <c r="WP361" s="26"/>
      <c r="WQ361" s="26"/>
      <c r="WR361" s="26"/>
      <c r="WS361" s="26"/>
      <c r="WT361" s="26"/>
      <c r="WU361" s="26"/>
      <c r="WV361" s="26"/>
      <c r="WW361" s="26"/>
      <c r="WX361" s="26"/>
      <c r="WY361" s="26"/>
      <c r="WZ361" s="26"/>
      <c r="XA361" s="26"/>
      <c r="XB361" s="26"/>
      <c r="XC361" s="26"/>
      <c r="XD361" s="26"/>
      <c r="XE361" s="26"/>
      <c r="XF361" s="26"/>
      <c r="XG361" s="26"/>
      <c r="XH361" s="26"/>
      <c r="XI361" s="26"/>
      <c r="XJ361" s="26"/>
      <c r="XK361" s="26"/>
      <c r="XL361" s="26"/>
      <c r="XM361" s="26"/>
      <c r="XN361" s="26"/>
      <c r="XO361" s="26"/>
      <c r="XP361" s="26"/>
      <c r="XQ361" s="26"/>
      <c r="XR361" s="26"/>
      <c r="XS361" s="26"/>
      <c r="XT361" s="26"/>
      <c r="XU361" s="26"/>
      <c r="XV361" s="26"/>
      <c r="XW361" s="26"/>
      <c r="XX361" s="26"/>
      <c r="XY361" s="26"/>
      <c r="XZ361" s="26"/>
      <c r="YA361" s="26"/>
      <c r="YB361" s="26"/>
      <c r="YC361" s="26"/>
      <c r="YD361" s="26"/>
      <c r="YE361" s="26"/>
      <c r="YF361" s="26"/>
      <c r="YG361" s="26"/>
      <c r="YH361" s="26"/>
      <c r="YI361" s="26"/>
      <c r="YJ361" s="26"/>
      <c r="YK361" s="26"/>
      <c r="YL361" s="26"/>
      <c r="YM361" s="26"/>
      <c r="YN361" s="26"/>
      <c r="YO361" s="26"/>
      <c r="YP361" s="26"/>
      <c r="YQ361" s="26"/>
      <c r="YR361" s="26"/>
      <c r="YS361" s="26"/>
      <c r="YT361" s="26"/>
      <c r="YU361" s="26"/>
      <c r="YV361" s="26"/>
      <c r="YW361" s="26"/>
      <c r="YX361" s="26"/>
      <c r="YY361" s="26"/>
      <c r="YZ361" s="26"/>
      <c r="ZA361" s="26"/>
      <c r="ZB361" s="26"/>
      <c r="ZC361" s="26"/>
      <c r="ZD361" s="26"/>
      <c r="ZE361" s="26"/>
      <c r="ZF361" s="26"/>
      <c r="ZG361" s="26"/>
      <c r="ZH361" s="26"/>
      <c r="ZI361" s="26"/>
      <c r="ZJ361" s="26"/>
      <c r="ZK361" s="26"/>
      <c r="ZL361" s="26"/>
      <c r="ZM361" s="26"/>
      <c r="ZN361" s="26"/>
      <c r="ZO361" s="26"/>
      <c r="ZP361" s="26"/>
      <c r="ZQ361" s="26"/>
      <c r="ZR361" s="26"/>
      <c r="ZS361" s="26"/>
      <c r="ZT361" s="26"/>
      <c r="ZU361" s="26"/>
      <c r="ZV361" s="26"/>
      <c r="ZW361" s="26"/>
      <c r="ZX361" s="26"/>
      <c r="ZY361" s="26"/>
      <c r="ZZ361" s="26"/>
      <c r="AAA361" s="26"/>
      <c r="AAB361" s="26"/>
      <c r="AAC361" s="26"/>
      <c r="AAD361" s="26"/>
      <c r="AAE361" s="26"/>
      <c r="AAF361" s="26"/>
      <c r="AAG361" s="26"/>
      <c r="AAH361" s="26"/>
      <c r="AAI361" s="26"/>
      <c r="AAJ361" s="26"/>
      <c r="AAK361" s="26"/>
      <c r="AAL361" s="26"/>
      <c r="AAM361" s="26"/>
      <c r="AAN361" s="26"/>
      <c r="AAO361" s="26"/>
      <c r="AAP361" s="26"/>
      <c r="AAQ361" s="26"/>
      <c r="AAR361" s="26"/>
      <c r="AAS361" s="26"/>
      <c r="AAT361" s="26"/>
      <c r="AAU361" s="26"/>
      <c r="AAV361" s="26"/>
      <c r="AAW361" s="26"/>
      <c r="AAX361" s="26"/>
      <c r="AAY361" s="26"/>
      <c r="AAZ361" s="26"/>
      <c r="ABA361" s="26"/>
      <c r="ABB361" s="26"/>
      <c r="ABC361" s="26"/>
      <c r="ABD361" s="26"/>
      <c r="ABE361" s="26"/>
      <c r="ABF361" s="26"/>
      <c r="ABG361" s="26"/>
      <c r="ABH361" s="26"/>
      <c r="ABI361" s="26"/>
      <c r="ABJ361" s="26"/>
      <c r="ABK361" s="26"/>
      <c r="ABL361" s="26"/>
      <c r="ABM361" s="26"/>
      <c r="ABN361" s="26"/>
      <c r="ABO361" s="26"/>
      <c r="ABP361" s="26"/>
      <c r="ABQ361" s="26"/>
      <c r="ABR361" s="26"/>
      <c r="ABS361" s="26"/>
      <c r="ABT361" s="26"/>
      <c r="ABU361" s="26"/>
      <c r="ABV361" s="26"/>
      <c r="ABW361" s="26"/>
      <c r="ABX361" s="26"/>
      <c r="ABY361" s="26"/>
      <c r="ABZ361" s="26"/>
      <c r="ACA361" s="26"/>
      <c r="ACB361" s="26"/>
      <c r="ACC361" s="26"/>
      <c r="ACD361" s="26"/>
      <c r="ACE361" s="26"/>
      <c r="ACF361" s="26"/>
      <c r="ACG361" s="26"/>
      <c r="ACH361" s="26"/>
      <c r="ACI361" s="26"/>
      <c r="ACJ361" s="26"/>
      <c r="ACK361" s="26"/>
      <c r="ACL361" s="26"/>
      <c r="ACM361" s="26"/>
      <c r="ACN361" s="26"/>
      <c r="ACO361" s="26"/>
      <c r="ACP361" s="26"/>
      <c r="ACQ361" s="26"/>
      <c r="ACR361" s="26"/>
      <c r="ACS361" s="26"/>
      <c r="ACT361" s="26"/>
      <c r="ACU361" s="26"/>
      <c r="ACV361" s="26"/>
      <c r="ACW361" s="26"/>
      <c r="ACX361" s="26"/>
      <c r="ACY361" s="26"/>
      <c r="ACZ361" s="26"/>
      <c r="ADA361" s="26"/>
      <c r="ADB361" s="26"/>
      <c r="ADC361" s="26"/>
      <c r="ADD361" s="26"/>
      <c r="ADE361" s="26"/>
      <c r="ADF361" s="26"/>
      <c r="ADG361" s="26"/>
      <c r="ADH361" s="26"/>
      <c r="ADI361" s="26"/>
      <c r="ADJ361" s="26"/>
      <c r="ADK361" s="26"/>
      <c r="ADL361" s="26"/>
      <c r="ADM361" s="26"/>
      <c r="ADN361" s="26"/>
      <c r="ADO361" s="26"/>
      <c r="ADP361" s="26"/>
      <c r="ADQ361" s="26"/>
      <c r="ADR361" s="26"/>
      <c r="ADS361" s="26"/>
      <c r="ADT361" s="26"/>
      <c r="ADU361" s="26"/>
      <c r="ADV361" s="26"/>
      <c r="ADW361" s="26"/>
      <c r="ADX361" s="26"/>
      <c r="ADY361" s="26"/>
      <c r="ADZ361" s="26"/>
      <c r="AEA361" s="26"/>
      <c r="AEB361" s="26"/>
      <c r="AEC361" s="26"/>
      <c r="AED361" s="26"/>
      <c r="AEE361" s="26"/>
      <c r="AEF361" s="26"/>
      <c r="AEG361" s="26"/>
      <c r="AEH361" s="26"/>
      <c r="AEI361" s="26"/>
      <c r="AEJ361" s="26"/>
      <c r="AEK361" s="26"/>
      <c r="AEL361" s="26"/>
      <c r="AEM361" s="26"/>
      <c r="AEN361" s="26"/>
      <c r="AEO361" s="26"/>
      <c r="AEP361" s="26"/>
      <c r="AEQ361" s="26"/>
      <c r="AER361" s="26"/>
      <c r="AES361" s="26"/>
      <c r="AET361" s="26"/>
      <c r="AEU361" s="26"/>
      <c r="AEV361" s="26"/>
      <c r="AEW361" s="26"/>
      <c r="AEX361" s="26"/>
      <c r="AEY361" s="26"/>
      <c r="AEZ361" s="26"/>
      <c r="AFA361" s="26"/>
      <c r="AFB361" s="26"/>
      <c r="AFC361" s="26"/>
      <c r="AFD361" s="26"/>
      <c r="AFE361" s="26"/>
      <c r="AFF361" s="26"/>
      <c r="AFG361" s="26"/>
      <c r="AFH361" s="26"/>
      <c r="AFI361" s="26"/>
      <c r="AFJ361" s="26"/>
      <c r="AFK361" s="26"/>
      <c r="AFL361" s="26"/>
      <c r="AFM361" s="26"/>
      <c r="AFN361" s="26"/>
      <c r="AFO361" s="26"/>
      <c r="AFP361" s="26"/>
      <c r="AFQ361" s="26"/>
      <c r="AFR361" s="26"/>
      <c r="AFS361" s="26"/>
      <c r="AFT361" s="26"/>
      <c r="AFU361" s="26"/>
      <c r="AFV361" s="26"/>
      <c r="AFW361" s="26"/>
      <c r="AFX361" s="26"/>
      <c r="AFY361" s="26"/>
      <c r="AFZ361" s="26"/>
      <c r="AGA361" s="26"/>
      <c r="AGB361" s="26"/>
      <c r="AGC361" s="26"/>
      <c r="AGD361" s="26"/>
      <c r="AGE361" s="26"/>
      <c r="AGF361" s="26"/>
      <c r="AGG361" s="26"/>
      <c r="AGH361" s="26"/>
      <c r="AGI361" s="26"/>
      <c r="AGJ361" s="26"/>
      <c r="AGK361" s="26"/>
      <c r="AGL361" s="26"/>
      <c r="AGM361" s="26"/>
      <c r="AGN361" s="26"/>
      <c r="AGO361" s="26"/>
      <c r="AGP361" s="26"/>
      <c r="AGQ361" s="26"/>
      <c r="AGR361" s="26"/>
      <c r="AGS361" s="26"/>
      <c r="AGT361" s="26"/>
      <c r="AGU361" s="26"/>
      <c r="AGV361" s="26"/>
      <c r="AGW361" s="26"/>
      <c r="AGX361" s="26"/>
      <c r="AGY361" s="26"/>
      <c r="AGZ361" s="26"/>
      <c r="AHA361" s="26"/>
      <c r="AHB361" s="26"/>
      <c r="AHC361" s="26"/>
      <c r="AHD361" s="26"/>
      <c r="AHE361" s="26"/>
      <c r="AHF361" s="26"/>
      <c r="AHG361" s="26"/>
      <c r="AHH361" s="26"/>
      <c r="AHI361" s="26"/>
      <c r="AHJ361" s="26"/>
      <c r="AHK361" s="26"/>
      <c r="AHL361" s="26"/>
      <c r="AHM361" s="26"/>
      <c r="AHN361" s="26"/>
      <c r="AHO361" s="26"/>
      <c r="AHP361" s="26"/>
      <c r="AHQ361" s="26"/>
      <c r="AHR361" s="26"/>
      <c r="AHS361" s="26"/>
      <c r="AHT361" s="26"/>
      <c r="AHU361" s="26"/>
      <c r="AHV361" s="26"/>
      <c r="AHW361" s="26"/>
      <c r="AHX361" s="26"/>
      <c r="AHY361" s="26"/>
      <c r="AHZ361" s="26"/>
      <c r="AIA361" s="26"/>
      <c r="AIB361" s="26"/>
      <c r="AIC361" s="26"/>
      <c r="AID361" s="26"/>
      <c r="AIE361" s="26"/>
      <c r="AIF361" s="26"/>
      <c r="AIG361" s="26"/>
      <c r="AIH361" s="26"/>
      <c r="AII361" s="26"/>
      <c r="AIJ361" s="26"/>
      <c r="AIK361" s="26"/>
      <c r="AIL361" s="26"/>
      <c r="AIM361" s="26"/>
      <c r="AIN361" s="26"/>
      <c r="AIO361" s="26"/>
      <c r="AIP361" s="26"/>
      <c r="AIQ361" s="26"/>
      <c r="AIR361" s="26"/>
      <c r="AIS361" s="26"/>
      <c r="AIT361" s="26"/>
      <c r="AIU361" s="26"/>
      <c r="AIV361" s="26"/>
      <c r="AIW361" s="26"/>
      <c r="AIX361" s="26"/>
      <c r="AIY361" s="26"/>
      <c r="AIZ361" s="26"/>
      <c r="AJA361" s="26"/>
      <c r="AJB361" s="26"/>
      <c r="AJC361" s="26"/>
      <c r="AJD361" s="26"/>
      <c r="AJE361" s="26"/>
      <c r="AJF361" s="26"/>
      <c r="AJG361" s="26"/>
      <c r="AJH361" s="26"/>
      <c r="AJI361" s="26"/>
      <c r="AJJ361" s="26"/>
      <c r="AJK361" s="26"/>
      <c r="AJL361" s="26"/>
      <c r="AJM361" s="26"/>
      <c r="AJN361" s="26"/>
      <c r="AJO361" s="26"/>
      <c r="AJP361" s="26"/>
      <c r="AJQ361" s="26"/>
      <c r="AJR361" s="26"/>
      <c r="AJS361" s="26"/>
      <c r="AJT361" s="26"/>
      <c r="AJU361" s="26"/>
      <c r="AJV361" s="26"/>
      <c r="AJW361" s="26"/>
      <c r="AJX361" s="26"/>
      <c r="AJY361" s="26"/>
      <c r="AJZ361" s="26"/>
      <c r="AKA361" s="26"/>
      <c r="AKB361" s="26"/>
      <c r="AKC361" s="26"/>
      <c r="AKD361" s="26"/>
      <c r="AKE361" s="26"/>
      <c r="AKF361" s="26"/>
      <c r="AKG361" s="26"/>
      <c r="AKH361" s="26"/>
      <c r="AKI361" s="26"/>
      <c r="AKJ361" s="26"/>
      <c r="AKK361" s="26"/>
      <c r="AKL361" s="26"/>
      <c r="AKM361" s="26"/>
      <c r="AKN361" s="26"/>
      <c r="AKO361" s="26"/>
      <c r="AKP361" s="26"/>
      <c r="AKQ361" s="26"/>
      <c r="AKR361" s="26"/>
      <c r="AKS361" s="26"/>
      <c r="AKT361" s="26"/>
      <c r="AKU361" s="26"/>
      <c r="AKV361" s="26"/>
      <c r="AKW361" s="26"/>
      <c r="AKX361" s="26"/>
      <c r="AKY361" s="26"/>
      <c r="AKZ361" s="26"/>
      <c r="ALA361" s="26"/>
      <c r="ALB361" s="26"/>
      <c r="ALC361" s="26"/>
      <c r="ALD361" s="26"/>
      <c r="ALE361" s="26"/>
      <c r="ALF361" s="26"/>
      <c r="ALG361" s="26"/>
      <c r="ALH361" s="26"/>
      <c r="ALI361" s="26"/>
      <c r="ALJ361" s="26"/>
      <c r="ALK361" s="26"/>
      <c r="ALL361" s="26"/>
      <c r="ALM361" s="26"/>
      <c r="ALN361" s="26"/>
      <c r="ALO361" s="26"/>
      <c r="ALP361" s="26"/>
      <c r="ALQ361" s="26"/>
      <c r="ALR361" s="26"/>
      <c r="ALS361" s="26"/>
      <c r="ALT361" s="26"/>
      <c r="ALU361" s="26"/>
      <c r="ALV361" s="26"/>
      <c r="ALW361" s="26"/>
      <c r="ALX361" s="26"/>
      <c r="ALY361" s="26"/>
      <c r="ALZ361" s="26"/>
      <c r="AMA361" s="26"/>
      <c r="AMB361" s="26"/>
      <c r="AMC361" s="26"/>
      <c r="AMD361" s="26"/>
      <c r="AME361" s="26"/>
      <c r="AMF361" s="26"/>
    </row>
    <row r="362" spans="1:1022">
      <c r="A362" s="26"/>
      <c r="B362" s="27"/>
      <c r="C362" s="26"/>
      <c r="D362" s="26"/>
      <c r="E362" s="261"/>
      <c r="F362" s="26"/>
      <c r="G362" s="25"/>
      <c r="H362" s="25"/>
      <c r="I362" s="26"/>
      <c r="J362" s="264"/>
      <c r="K362" s="253"/>
      <c r="L362" s="220"/>
      <c r="M362" s="220"/>
      <c r="N362" s="265"/>
      <c r="O362" s="24"/>
      <c r="P362" s="25"/>
      <c r="Q362" s="26"/>
      <c r="R362" s="26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  <c r="HX362" s="26"/>
      <c r="HY362" s="26"/>
      <c r="HZ362" s="26"/>
      <c r="IA362" s="26"/>
      <c r="IB362" s="26"/>
      <c r="IC362" s="26"/>
      <c r="ID362" s="26"/>
      <c r="IE362" s="26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  <c r="IT362" s="26"/>
      <c r="IU362" s="26"/>
      <c r="IV362" s="26"/>
      <c r="IW362" s="26"/>
      <c r="IX362" s="26"/>
      <c r="IY362" s="26"/>
      <c r="IZ362" s="26"/>
      <c r="JA362" s="26"/>
      <c r="JB362" s="26"/>
      <c r="JC362" s="26"/>
      <c r="JD362" s="26"/>
      <c r="JE362" s="26"/>
      <c r="JF362" s="26"/>
      <c r="JG362" s="26"/>
      <c r="JH362" s="26"/>
      <c r="JI362" s="26"/>
      <c r="JJ362" s="26"/>
      <c r="JK362" s="26"/>
      <c r="JL362" s="26"/>
      <c r="JM362" s="26"/>
      <c r="JN362" s="26"/>
      <c r="JO362" s="26"/>
      <c r="JP362" s="26"/>
      <c r="JQ362" s="26"/>
      <c r="JR362" s="26"/>
      <c r="JS362" s="26"/>
      <c r="JT362" s="26"/>
      <c r="JU362" s="26"/>
      <c r="JV362" s="26"/>
      <c r="JW362" s="26"/>
      <c r="JX362" s="26"/>
      <c r="JY362" s="26"/>
      <c r="JZ362" s="26"/>
      <c r="KA362" s="26"/>
      <c r="KB362" s="26"/>
      <c r="KC362" s="26"/>
      <c r="KD362" s="26"/>
      <c r="KE362" s="26"/>
      <c r="KF362" s="26"/>
      <c r="KG362" s="26"/>
      <c r="KH362" s="26"/>
      <c r="KI362" s="26"/>
      <c r="KJ362" s="26"/>
      <c r="KK362" s="26"/>
      <c r="KL362" s="26"/>
      <c r="KM362" s="26"/>
      <c r="KN362" s="26"/>
      <c r="KO362" s="26"/>
      <c r="KP362" s="26"/>
      <c r="KQ362" s="26"/>
      <c r="KR362" s="26"/>
      <c r="KS362" s="26"/>
      <c r="KT362" s="26"/>
      <c r="KU362" s="26"/>
      <c r="KV362" s="26"/>
      <c r="KW362" s="26"/>
      <c r="KX362" s="26"/>
      <c r="KY362" s="26"/>
      <c r="KZ362" s="26"/>
      <c r="LA362" s="26"/>
      <c r="LB362" s="26"/>
      <c r="LC362" s="26"/>
      <c r="LD362" s="26"/>
      <c r="LE362" s="26"/>
      <c r="LF362" s="26"/>
      <c r="LG362" s="26"/>
      <c r="LH362" s="26"/>
      <c r="LI362" s="26"/>
      <c r="LJ362" s="26"/>
      <c r="LK362" s="26"/>
      <c r="LL362" s="26"/>
      <c r="LM362" s="26"/>
      <c r="LN362" s="26"/>
      <c r="LO362" s="26"/>
      <c r="LP362" s="26"/>
      <c r="LQ362" s="26"/>
      <c r="LR362" s="26"/>
      <c r="LS362" s="26"/>
      <c r="LT362" s="26"/>
      <c r="LU362" s="26"/>
      <c r="LV362" s="26"/>
      <c r="LW362" s="26"/>
      <c r="LX362" s="26"/>
      <c r="LY362" s="26"/>
      <c r="LZ362" s="26"/>
      <c r="MA362" s="26"/>
      <c r="MB362" s="26"/>
      <c r="MC362" s="26"/>
      <c r="MD362" s="26"/>
      <c r="ME362" s="26"/>
      <c r="MF362" s="26"/>
      <c r="MG362" s="26"/>
      <c r="MH362" s="26"/>
      <c r="MI362" s="26"/>
      <c r="MJ362" s="26"/>
      <c r="MK362" s="26"/>
      <c r="ML362" s="26"/>
      <c r="MM362" s="26"/>
      <c r="MN362" s="26"/>
      <c r="MO362" s="26"/>
      <c r="MP362" s="26"/>
      <c r="MQ362" s="26"/>
      <c r="MR362" s="26"/>
      <c r="MS362" s="26"/>
      <c r="MT362" s="26"/>
      <c r="MU362" s="26"/>
      <c r="MV362" s="26"/>
      <c r="MW362" s="26"/>
      <c r="MX362" s="26"/>
      <c r="MY362" s="26"/>
      <c r="MZ362" s="26"/>
      <c r="NA362" s="26"/>
      <c r="NB362" s="26"/>
      <c r="NC362" s="26"/>
      <c r="ND362" s="26"/>
      <c r="NE362" s="26"/>
      <c r="NF362" s="26"/>
      <c r="NG362" s="26"/>
      <c r="NH362" s="26"/>
      <c r="NI362" s="26"/>
      <c r="NJ362" s="26"/>
      <c r="NK362" s="26"/>
      <c r="NL362" s="26"/>
      <c r="NM362" s="26"/>
      <c r="NN362" s="26"/>
      <c r="NO362" s="26"/>
      <c r="NP362" s="26"/>
      <c r="NQ362" s="26"/>
      <c r="NR362" s="26"/>
      <c r="NS362" s="26"/>
      <c r="NT362" s="26"/>
      <c r="NU362" s="26"/>
      <c r="NV362" s="26"/>
      <c r="NW362" s="26"/>
      <c r="NX362" s="26"/>
      <c r="NY362" s="26"/>
      <c r="NZ362" s="26"/>
      <c r="OA362" s="26"/>
      <c r="OB362" s="26"/>
      <c r="OC362" s="26"/>
      <c r="OD362" s="26"/>
      <c r="OE362" s="26"/>
      <c r="OF362" s="26"/>
      <c r="OG362" s="26"/>
      <c r="OH362" s="26"/>
      <c r="OI362" s="26"/>
      <c r="OJ362" s="26"/>
      <c r="OK362" s="26"/>
      <c r="OL362" s="26"/>
      <c r="OM362" s="26"/>
      <c r="ON362" s="26"/>
      <c r="OO362" s="26"/>
      <c r="OP362" s="26"/>
      <c r="OQ362" s="26"/>
      <c r="OR362" s="26"/>
      <c r="OS362" s="26"/>
      <c r="OT362" s="26"/>
      <c r="OU362" s="26"/>
      <c r="OV362" s="26"/>
      <c r="OW362" s="26"/>
      <c r="OX362" s="26"/>
      <c r="OY362" s="26"/>
      <c r="OZ362" s="26"/>
      <c r="PA362" s="26"/>
      <c r="PB362" s="26"/>
      <c r="PC362" s="26"/>
      <c r="PD362" s="26"/>
      <c r="PE362" s="26"/>
      <c r="PF362" s="26"/>
      <c r="PG362" s="26"/>
      <c r="PH362" s="26"/>
      <c r="PI362" s="26"/>
      <c r="PJ362" s="26"/>
      <c r="PK362" s="26"/>
      <c r="PL362" s="26"/>
      <c r="PM362" s="26"/>
      <c r="PN362" s="26"/>
      <c r="PO362" s="26"/>
      <c r="PP362" s="26"/>
      <c r="PQ362" s="26"/>
      <c r="PR362" s="26"/>
      <c r="PS362" s="26"/>
      <c r="PT362" s="26"/>
      <c r="PU362" s="26"/>
      <c r="PV362" s="26"/>
      <c r="PW362" s="26"/>
      <c r="PX362" s="26"/>
      <c r="PY362" s="26"/>
      <c r="PZ362" s="26"/>
      <c r="QA362" s="26"/>
      <c r="QB362" s="26"/>
      <c r="QC362" s="26"/>
      <c r="QD362" s="26"/>
      <c r="QE362" s="26"/>
      <c r="QF362" s="26"/>
      <c r="QG362" s="26"/>
      <c r="QH362" s="26"/>
      <c r="QI362" s="26"/>
      <c r="QJ362" s="26"/>
      <c r="QK362" s="26"/>
      <c r="QL362" s="26"/>
      <c r="QM362" s="26"/>
      <c r="QN362" s="26"/>
      <c r="QO362" s="26"/>
      <c r="QP362" s="26"/>
      <c r="QQ362" s="26"/>
      <c r="QR362" s="26"/>
      <c r="QS362" s="26"/>
      <c r="QT362" s="26"/>
      <c r="QU362" s="26"/>
      <c r="QV362" s="26"/>
      <c r="QW362" s="26"/>
      <c r="QX362" s="26"/>
      <c r="QY362" s="26"/>
      <c r="QZ362" s="26"/>
      <c r="RA362" s="26"/>
      <c r="RB362" s="26"/>
      <c r="RC362" s="26"/>
      <c r="RD362" s="26"/>
      <c r="RE362" s="26"/>
      <c r="RF362" s="26"/>
      <c r="RG362" s="26"/>
      <c r="RH362" s="26"/>
      <c r="RI362" s="26"/>
      <c r="RJ362" s="26"/>
      <c r="RK362" s="26"/>
      <c r="RL362" s="26"/>
      <c r="RM362" s="26"/>
      <c r="RN362" s="26"/>
      <c r="RO362" s="26"/>
      <c r="RP362" s="26"/>
      <c r="RQ362" s="26"/>
      <c r="RR362" s="26"/>
      <c r="RS362" s="26"/>
      <c r="RT362" s="26"/>
      <c r="RU362" s="26"/>
      <c r="RV362" s="26"/>
      <c r="RW362" s="26"/>
      <c r="RX362" s="26"/>
      <c r="RY362" s="26"/>
      <c r="RZ362" s="26"/>
      <c r="SA362" s="26"/>
      <c r="SB362" s="26"/>
      <c r="SC362" s="26"/>
      <c r="SD362" s="26"/>
      <c r="SE362" s="26"/>
      <c r="SF362" s="26"/>
      <c r="SG362" s="26"/>
      <c r="SH362" s="26"/>
      <c r="SI362" s="26"/>
      <c r="SJ362" s="26"/>
      <c r="SK362" s="26"/>
      <c r="SL362" s="26"/>
      <c r="SM362" s="26"/>
      <c r="SN362" s="26"/>
      <c r="SO362" s="26"/>
      <c r="SP362" s="26"/>
      <c r="SQ362" s="26"/>
      <c r="SR362" s="26"/>
      <c r="SS362" s="26"/>
      <c r="ST362" s="26"/>
      <c r="SU362" s="26"/>
      <c r="SV362" s="26"/>
      <c r="SW362" s="26"/>
      <c r="SX362" s="26"/>
      <c r="SY362" s="26"/>
      <c r="SZ362" s="26"/>
      <c r="TA362" s="26"/>
      <c r="TB362" s="26"/>
      <c r="TC362" s="26"/>
      <c r="TD362" s="26"/>
      <c r="TE362" s="26"/>
      <c r="TF362" s="26"/>
      <c r="TG362" s="26"/>
      <c r="TH362" s="26"/>
      <c r="TI362" s="26"/>
      <c r="TJ362" s="26"/>
      <c r="TK362" s="26"/>
      <c r="TL362" s="26"/>
      <c r="TM362" s="26"/>
      <c r="TN362" s="26"/>
      <c r="TO362" s="26"/>
      <c r="TP362" s="26"/>
      <c r="TQ362" s="26"/>
      <c r="TR362" s="26"/>
      <c r="TS362" s="26"/>
      <c r="TT362" s="26"/>
      <c r="TU362" s="26"/>
      <c r="TV362" s="26"/>
      <c r="TW362" s="26"/>
      <c r="TX362" s="26"/>
      <c r="TY362" s="26"/>
      <c r="TZ362" s="26"/>
      <c r="UA362" s="26"/>
      <c r="UB362" s="26"/>
      <c r="UC362" s="26"/>
      <c r="UD362" s="26"/>
      <c r="UE362" s="26"/>
      <c r="UF362" s="26"/>
      <c r="UG362" s="26"/>
      <c r="UH362" s="26"/>
      <c r="UI362" s="26"/>
      <c r="UJ362" s="26"/>
      <c r="UK362" s="26"/>
      <c r="UL362" s="26"/>
      <c r="UM362" s="26"/>
      <c r="UN362" s="26"/>
      <c r="UO362" s="26"/>
      <c r="UP362" s="26"/>
      <c r="UQ362" s="26"/>
      <c r="UR362" s="26"/>
      <c r="US362" s="26"/>
      <c r="UT362" s="26"/>
      <c r="UU362" s="26"/>
      <c r="UV362" s="26"/>
      <c r="UW362" s="26"/>
      <c r="UX362" s="26"/>
      <c r="UY362" s="26"/>
      <c r="UZ362" s="26"/>
      <c r="VA362" s="26"/>
      <c r="VB362" s="26"/>
      <c r="VC362" s="26"/>
      <c r="VD362" s="26"/>
      <c r="VE362" s="26"/>
      <c r="VF362" s="26"/>
      <c r="VG362" s="26"/>
      <c r="VH362" s="26"/>
      <c r="VI362" s="26"/>
      <c r="VJ362" s="26"/>
      <c r="VK362" s="26"/>
      <c r="VL362" s="26"/>
      <c r="VM362" s="26"/>
      <c r="VN362" s="26"/>
      <c r="VO362" s="26"/>
      <c r="VP362" s="26"/>
      <c r="VQ362" s="26"/>
      <c r="VR362" s="26"/>
      <c r="VS362" s="26"/>
      <c r="VT362" s="26"/>
      <c r="VU362" s="26"/>
      <c r="VV362" s="26"/>
      <c r="VW362" s="26"/>
      <c r="VX362" s="26"/>
      <c r="VY362" s="26"/>
      <c r="VZ362" s="26"/>
      <c r="WA362" s="26"/>
      <c r="WB362" s="26"/>
      <c r="WC362" s="26"/>
      <c r="WD362" s="26"/>
      <c r="WE362" s="26"/>
      <c r="WF362" s="26"/>
      <c r="WG362" s="26"/>
      <c r="WH362" s="26"/>
      <c r="WI362" s="26"/>
      <c r="WJ362" s="26"/>
      <c r="WK362" s="26"/>
      <c r="WL362" s="26"/>
      <c r="WM362" s="26"/>
      <c r="WN362" s="26"/>
      <c r="WO362" s="26"/>
      <c r="WP362" s="26"/>
      <c r="WQ362" s="26"/>
      <c r="WR362" s="26"/>
      <c r="WS362" s="26"/>
      <c r="WT362" s="26"/>
      <c r="WU362" s="26"/>
      <c r="WV362" s="26"/>
      <c r="WW362" s="26"/>
      <c r="WX362" s="26"/>
      <c r="WY362" s="26"/>
      <c r="WZ362" s="26"/>
      <c r="XA362" s="26"/>
      <c r="XB362" s="26"/>
      <c r="XC362" s="26"/>
      <c r="XD362" s="26"/>
      <c r="XE362" s="26"/>
      <c r="XF362" s="26"/>
      <c r="XG362" s="26"/>
      <c r="XH362" s="26"/>
      <c r="XI362" s="26"/>
      <c r="XJ362" s="26"/>
      <c r="XK362" s="26"/>
      <c r="XL362" s="26"/>
      <c r="XM362" s="26"/>
      <c r="XN362" s="26"/>
      <c r="XO362" s="26"/>
      <c r="XP362" s="26"/>
      <c r="XQ362" s="26"/>
      <c r="XR362" s="26"/>
      <c r="XS362" s="26"/>
      <c r="XT362" s="26"/>
      <c r="XU362" s="26"/>
      <c r="XV362" s="26"/>
      <c r="XW362" s="26"/>
      <c r="XX362" s="26"/>
      <c r="XY362" s="26"/>
      <c r="XZ362" s="26"/>
      <c r="YA362" s="26"/>
      <c r="YB362" s="26"/>
      <c r="YC362" s="26"/>
      <c r="YD362" s="26"/>
      <c r="YE362" s="26"/>
      <c r="YF362" s="26"/>
      <c r="YG362" s="26"/>
      <c r="YH362" s="26"/>
      <c r="YI362" s="26"/>
      <c r="YJ362" s="26"/>
      <c r="YK362" s="26"/>
      <c r="YL362" s="26"/>
      <c r="YM362" s="26"/>
      <c r="YN362" s="26"/>
      <c r="YO362" s="26"/>
      <c r="YP362" s="26"/>
      <c r="YQ362" s="26"/>
      <c r="YR362" s="26"/>
      <c r="YS362" s="26"/>
      <c r="YT362" s="26"/>
      <c r="YU362" s="26"/>
      <c r="YV362" s="26"/>
      <c r="YW362" s="26"/>
      <c r="YX362" s="26"/>
      <c r="YY362" s="26"/>
      <c r="YZ362" s="26"/>
      <c r="ZA362" s="26"/>
      <c r="ZB362" s="26"/>
      <c r="ZC362" s="26"/>
      <c r="ZD362" s="26"/>
      <c r="ZE362" s="26"/>
      <c r="ZF362" s="26"/>
      <c r="ZG362" s="26"/>
      <c r="ZH362" s="26"/>
      <c r="ZI362" s="26"/>
      <c r="ZJ362" s="26"/>
      <c r="ZK362" s="26"/>
      <c r="ZL362" s="26"/>
      <c r="ZM362" s="26"/>
      <c r="ZN362" s="26"/>
      <c r="ZO362" s="26"/>
      <c r="ZP362" s="26"/>
      <c r="ZQ362" s="26"/>
      <c r="ZR362" s="26"/>
      <c r="ZS362" s="26"/>
      <c r="ZT362" s="26"/>
      <c r="ZU362" s="26"/>
      <c r="ZV362" s="26"/>
      <c r="ZW362" s="26"/>
      <c r="ZX362" s="26"/>
      <c r="ZY362" s="26"/>
      <c r="ZZ362" s="26"/>
      <c r="AAA362" s="26"/>
      <c r="AAB362" s="26"/>
      <c r="AAC362" s="26"/>
      <c r="AAD362" s="26"/>
      <c r="AAE362" s="26"/>
      <c r="AAF362" s="26"/>
      <c r="AAG362" s="26"/>
      <c r="AAH362" s="26"/>
      <c r="AAI362" s="26"/>
      <c r="AAJ362" s="26"/>
      <c r="AAK362" s="26"/>
      <c r="AAL362" s="26"/>
      <c r="AAM362" s="26"/>
      <c r="AAN362" s="26"/>
      <c r="AAO362" s="26"/>
      <c r="AAP362" s="26"/>
      <c r="AAQ362" s="26"/>
      <c r="AAR362" s="26"/>
      <c r="AAS362" s="26"/>
      <c r="AAT362" s="26"/>
      <c r="AAU362" s="26"/>
      <c r="AAV362" s="26"/>
      <c r="AAW362" s="26"/>
      <c r="AAX362" s="26"/>
      <c r="AAY362" s="26"/>
      <c r="AAZ362" s="26"/>
      <c r="ABA362" s="26"/>
      <c r="ABB362" s="26"/>
      <c r="ABC362" s="26"/>
      <c r="ABD362" s="26"/>
      <c r="ABE362" s="26"/>
      <c r="ABF362" s="26"/>
      <c r="ABG362" s="26"/>
      <c r="ABH362" s="26"/>
      <c r="ABI362" s="26"/>
      <c r="ABJ362" s="26"/>
      <c r="ABK362" s="26"/>
      <c r="ABL362" s="26"/>
      <c r="ABM362" s="26"/>
      <c r="ABN362" s="26"/>
      <c r="ABO362" s="26"/>
      <c r="ABP362" s="26"/>
      <c r="ABQ362" s="26"/>
      <c r="ABR362" s="26"/>
      <c r="ABS362" s="26"/>
      <c r="ABT362" s="26"/>
      <c r="ABU362" s="26"/>
      <c r="ABV362" s="26"/>
      <c r="ABW362" s="26"/>
      <c r="ABX362" s="26"/>
      <c r="ABY362" s="26"/>
      <c r="ABZ362" s="26"/>
      <c r="ACA362" s="26"/>
      <c r="ACB362" s="26"/>
      <c r="ACC362" s="26"/>
      <c r="ACD362" s="26"/>
      <c r="ACE362" s="26"/>
      <c r="ACF362" s="26"/>
      <c r="ACG362" s="26"/>
      <c r="ACH362" s="26"/>
      <c r="ACI362" s="26"/>
      <c r="ACJ362" s="26"/>
      <c r="ACK362" s="26"/>
      <c r="ACL362" s="26"/>
      <c r="ACM362" s="26"/>
      <c r="ACN362" s="26"/>
      <c r="ACO362" s="26"/>
      <c r="ACP362" s="26"/>
      <c r="ACQ362" s="26"/>
      <c r="ACR362" s="26"/>
      <c r="ACS362" s="26"/>
      <c r="ACT362" s="26"/>
      <c r="ACU362" s="26"/>
      <c r="ACV362" s="26"/>
      <c r="ACW362" s="26"/>
      <c r="ACX362" s="26"/>
      <c r="ACY362" s="26"/>
      <c r="ACZ362" s="26"/>
      <c r="ADA362" s="26"/>
      <c r="ADB362" s="26"/>
      <c r="ADC362" s="26"/>
      <c r="ADD362" s="26"/>
      <c r="ADE362" s="26"/>
      <c r="ADF362" s="26"/>
      <c r="ADG362" s="26"/>
      <c r="ADH362" s="26"/>
      <c r="ADI362" s="26"/>
      <c r="ADJ362" s="26"/>
      <c r="ADK362" s="26"/>
      <c r="ADL362" s="26"/>
      <c r="ADM362" s="26"/>
      <c r="ADN362" s="26"/>
      <c r="ADO362" s="26"/>
      <c r="ADP362" s="26"/>
      <c r="ADQ362" s="26"/>
      <c r="ADR362" s="26"/>
      <c r="ADS362" s="26"/>
      <c r="ADT362" s="26"/>
      <c r="ADU362" s="26"/>
      <c r="ADV362" s="26"/>
      <c r="ADW362" s="26"/>
      <c r="ADX362" s="26"/>
      <c r="ADY362" s="26"/>
      <c r="ADZ362" s="26"/>
      <c r="AEA362" s="26"/>
      <c r="AEB362" s="26"/>
      <c r="AEC362" s="26"/>
      <c r="AED362" s="26"/>
      <c r="AEE362" s="26"/>
      <c r="AEF362" s="26"/>
      <c r="AEG362" s="26"/>
      <c r="AEH362" s="26"/>
      <c r="AEI362" s="26"/>
      <c r="AEJ362" s="26"/>
      <c r="AEK362" s="26"/>
      <c r="AEL362" s="26"/>
      <c r="AEM362" s="26"/>
      <c r="AEN362" s="26"/>
      <c r="AEO362" s="26"/>
      <c r="AEP362" s="26"/>
      <c r="AEQ362" s="26"/>
      <c r="AER362" s="26"/>
      <c r="AES362" s="26"/>
      <c r="AET362" s="26"/>
      <c r="AEU362" s="26"/>
      <c r="AEV362" s="26"/>
      <c r="AEW362" s="26"/>
      <c r="AEX362" s="26"/>
      <c r="AEY362" s="26"/>
      <c r="AEZ362" s="26"/>
      <c r="AFA362" s="26"/>
      <c r="AFB362" s="26"/>
      <c r="AFC362" s="26"/>
      <c r="AFD362" s="26"/>
      <c r="AFE362" s="26"/>
      <c r="AFF362" s="26"/>
      <c r="AFG362" s="26"/>
      <c r="AFH362" s="26"/>
      <c r="AFI362" s="26"/>
      <c r="AFJ362" s="26"/>
      <c r="AFK362" s="26"/>
      <c r="AFL362" s="26"/>
      <c r="AFM362" s="26"/>
      <c r="AFN362" s="26"/>
      <c r="AFO362" s="26"/>
      <c r="AFP362" s="26"/>
      <c r="AFQ362" s="26"/>
      <c r="AFR362" s="26"/>
      <c r="AFS362" s="26"/>
      <c r="AFT362" s="26"/>
      <c r="AFU362" s="26"/>
      <c r="AFV362" s="26"/>
      <c r="AFW362" s="26"/>
      <c r="AFX362" s="26"/>
      <c r="AFY362" s="26"/>
      <c r="AFZ362" s="26"/>
      <c r="AGA362" s="26"/>
      <c r="AGB362" s="26"/>
      <c r="AGC362" s="26"/>
      <c r="AGD362" s="26"/>
      <c r="AGE362" s="26"/>
      <c r="AGF362" s="26"/>
      <c r="AGG362" s="26"/>
      <c r="AGH362" s="26"/>
      <c r="AGI362" s="26"/>
      <c r="AGJ362" s="26"/>
      <c r="AGK362" s="26"/>
      <c r="AGL362" s="26"/>
      <c r="AGM362" s="26"/>
      <c r="AGN362" s="26"/>
      <c r="AGO362" s="26"/>
      <c r="AGP362" s="26"/>
      <c r="AGQ362" s="26"/>
      <c r="AGR362" s="26"/>
      <c r="AGS362" s="26"/>
      <c r="AGT362" s="26"/>
      <c r="AGU362" s="26"/>
      <c r="AGV362" s="26"/>
      <c r="AGW362" s="26"/>
      <c r="AGX362" s="26"/>
      <c r="AGY362" s="26"/>
      <c r="AGZ362" s="26"/>
      <c r="AHA362" s="26"/>
      <c r="AHB362" s="26"/>
      <c r="AHC362" s="26"/>
      <c r="AHD362" s="26"/>
      <c r="AHE362" s="26"/>
      <c r="AHF362" s="26"/>
      <c r="AHG362" s="26"/>
      <c r="AHH362" s="26"/>
      <c r="AHI362" s="26"/>
      <c r="AHJ362" s="26"/>
      <c r="AHK362" s="26"/>
      <c r="AHL362" s="26"/>
      <c r="AHM362" s="26"/>
      <c r="AHN362" s="26"/>
      <c r="AHO362" s="26"/>
      <c r="AHP362" s="26"/>
      <c r="AHQ362" s="26"/>
      <c r="AHR362" s="26"/>
      <c r="AHS362" s="26"/>
      <c r="AHT362" s="26"/>
      <c r="AHU362" s="26"/>
      <c r="AHV362" s="26"/>
      <c r="AHW362" s="26"/>
      <c r="AHX362" s="26"/>
      <c r="AHY362" s="26"/>
      <c r="AHZ362" s="26"/>
      <c r="AIA362" s="26"/>
      <c r="AIB362" s="26"/>
      <c r="AIC362" s="26"/>
      <c r="AID362" s="26"/>
      <c r="AIE362" s="26"/>
      <c r="AIF362" s="26"/>
      <c r="AIG362" s="26"/>
      <c r="AIH362" s="26"/>
      <c r="AII362" s="26"/>
      <c r="AIJ362" s="26"/>
      <c r="AIK362" s="26"/>
      <c r="AIL362" s="26"/>
      <c r="AIM362" s="26"/>
      <c r="AIN362" s="26"/>
      <c r="AIO362" s="26"/>
      <c r="AIP362" s="26"/>
      <c r="AIQ362" s="26"/>
      <c r="AIR362" s="26"/>
      <c r="AIS362" s="26"/>
      <c r="AIT362" s="26"/>
      <c r="AIU362" s="26"/>
      <c r="AIV362" s="26"/>
      <c r="AIW362" s="26"/>
      <c r="AIX362" s="26"/>
      <c r="AIY362" s="26"/>
      <c r="AIZ362" s="26"/>
      <c r="AJA362" s="26"/>
      <c r="AJB362" s="26"/>
      <c r="AJC362" s="26"/>
      <c r="AJD362" s="26"/>
      <c r="AJE362" s="26"/>
      <c r="AJF362" s="26"/>
      <c r="AJG362" s="26"/>
      <c r="AJH362" s="26"/>
      <c r="AJI362" s="26"/>
      <c r="AJJ362" s="26"/>
      <c r="AJK362" s="26"/>
      <c r="AJL362" s="26"/>
      <c r="AJM362" s="26"/>
      <c r="AJN362" s="26"/>
      <c r="AJO362" s="26"/>
      <c r="AJP362" s="26"/>
      <c r="AJQ362" s="26"/>
      <c r="AJR362" s="26"/>
      <c r="AJS362" s="26"/>
      <c r="AJT362" s="26"/>
      <c r="AJU362" s="26"/>
      <c r="AJV362" s="26"/>
      <c r="AJW362" s="26"/>
      <c r="AJX362" s="26"/>
      <c r="AJY362" s="26"/>
      <c r="AJZ362" s="26"/>
      <c r="AKA362" s="26"/>
      <c r="AKB362" s="26"/>
      <c r="AKC362" s="26"/>
      <c r="AKD362" s="26"/>
      <c r="AKE362" s="26"/>
      <c r="AKF362" s="26"/>
      <c r="AKG362" s="26"/>
      <c r="AKH362" s="26"/>
      <c r="AKI362" s="26"/>
      <c r="AKJ362" s="26"/>
      <c r="AKK362" s="26"/>
      <c r="AKL362" s="26"/>
      <c r="AKM362" s="26"/>
      <c r="AKN362" s="26"/>
      <c r="AKO362" s="26"/>
      <c r="AKP362" s="26"/>
      <c r="AKQ362" s="26"/>
      <c r="AKR362" s="26"/>
      <c r="AKS362" s="26"/>
      <c r="AKT362" s="26"/>
      <c r="AKU362" s="26"/>
      <c r="AKV362" s="26"/>
      <c r="AKW362" s="26"/>
      <c r="AKX362" s="26"/>
      <c r="AKY362" s="26"/>
      <c r="AKZ362" s="26"/>
      <c r="ALA362" s="26"/>
      <c r="ALB362" s="26"/>
      <c r="ALC362" s="26"/>
      <c r="ALD362" s="26"/>
      <c r="ALE362" s="26"/>
      <c r="ALF362" s="26"/>
      <c r="ALG362" s="26"/>
      <c r="ALH362" s="26"/>
      <c r="ALI362" s="26"/>
      <c r="ALJ362" s="26"/>
      <c r="ALK362" s="26"/>
      <c r="ALL362" s="26"/>
      <c r="ALM362" s="26"/>
      <c r="ALN362" s="26"/>
      <c r="ALO362" s="26"/>
      <c r="ALP362" s="26"/>
      <c r="ALQ362" s="26"/>
      <c r="ALR362" s="26"/>
      <c r="ALS362" s="26"/>
      <c r="ALT362" s="26"/>
      <c r="ALU362" s="26"/>
      <c r="ALV362" s="26"/>
      <c r="ALW362" s="26"/>
      <c r="ALX362" s="26"/>
      <c r="ALY362" s="26"/>
      <c r="ALZ362" s="26"/>
      <c r="AMA362" s="26"/>
      <c r="AMB362" s="26"/>
      <c r="AMC362" s="26"/>
      <c r="AMD362" s="26"/>
      <c r="AME362" s="26"/>
      <c r="AMF362" s="26"/>
    </row>
    <row r="363" spans="1:1022">
      <c r="C363" s="26"/>
      <c r="D363" s="26"/>
      <c r="E363" s="261"/>
      <c r="F363" s="26"/>
      <c r="G363" s="25"/>
      <c r="H363" s="25"/>
      <c r="I363" s="26"/>
    </row>
    <row r="364" spans="1:1022">
      <c r="A364" s="26"/>
      <c r="B364" s="26"/>
      <c r="C364" s="26"/>
      <c r="D364" s="26"/>
      <c r="E364" s="261"/>
      <c r="F364" s="26"/>
      <c r="G364" s="25"/>
      <c r="H364" s="25"/>
      <c r="I364" s="26"/>
    </row>
    <row r="366" spans="1:1022">
      <c r="A366" s="27"/>
      <c r="B366" s="27"/>
      <c r="C366" s="27"/>
      <c r="D366" s="27"/>
      <c r="E366" s="263"/>
      <c r="F366" s="27"/>
      <c r="G366" s="36"/>
      <c r="H366" s="36"/>
      <c r="I366" s="27"/>
      <c r="O366" s="35"/>
    </row>
    <row r="367" spans="1:1022">
      <c r="J367" s="264"/>
      <c r="K367" s="253"/>
      <c r="L367" s="220"/>
      <c r="M367" s="220"/>
      <c r="N367" s="265"/>
      <c r="P367" s="25"/>
      <c r="Q367" s="26"/>
      <c r="R367" s="26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HX367" s="26"/>
      <c r="HY367" s="26"/>
      <c r="HZ367" s="26"/>
      <c r="IA367" s="26"/>
      <c r="IB367" s="26"/>
      <c r="IC367" s="26"/>
      <c r="ID367" s="26"/>
      <c r="IE367" s="26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  <c r="IT367" s="26"/>
      <c r="IU367" s="26"/>
      <c r="IV367" s="26"/>
      <c r="IW367" s="26"/>
      <c r="IX367" s="26"/>
      <c r="IY367" s="26"/>
      <c r="IZ367" s="26"/>
      <c r="JA367" s="26"/>
      <c r="JB367" s="26"/>
      <c r="JC367" s="26"/>
      <c r="JD367" s="26"/>
      <c r="JE367" s="26"/>
      <c r="JF367" s="26"/>
      <c r="JG367" s="26"/>
      <c r="JH367" s="26"/>
      <c r="JI367" s="26"/>
      <c r="JJ367" s="26"/>
      <c r="JK367" s="26"/>
      <c r="JL367" s="26"/>
      <c r="JM367" s="26"/>
      <c r="JN367" s="26"/>
      <c r="JO367" s="26"/>
      <c r="JP367" s="26"/>
      <c r="JQ367" s="26"/>
      <c r="JR367" s="26"/>
      <c r="JS367" s="26"/>
      <c r="JT367" s="26"/>
      <c r="JU367" s="26"/>
      <c r="JV367" s="26"/>
      <c r="JW367" s="26"/>
      <c r="JX367" s="26"/>
      <c r="JY367" s="26"/>
      <c r="JZ367" s="26"/>
      <c r="KA367" s="26"/>
      <c r="KB367" s="26"/>
      <c r="KC367" s="26"/>
      <c r="KD367" s="26"/>
      <c r="KE367" s="26"/>
      <c r="KF367" s="26"/>
      <c r="KG367" s="26"/>
      <c r="KH367" s="26"/>
      <c r="KI367" s="26"/>
      <c r="KJ367" s="26"/>
      <c r="KK367" s="26"/>
      <c r="KL367" s="26"/>
      <c r="KM367" s="26"/>
      <c r="KN367" s="26"/>
      <c r="KO367" s="26"/>
      <c r="KP367" s="26"/>
      <c r="KQ367" s="26"/>
      <c r="KR367" s="26"/>
      <c r="KS367" s="26"/>
      <c r="KT367" s="26"/>
      <c r="KU367" s="26"/>
      <c r="KV367" s="26"/>
      <c r="KW367" s="26"/>
      <c r="KX367" s="26"/>
      <c r="KY367" s="26"/>
      <c r="KZ367" s="26"/>
      <c r="LA367" s="26"/>
      <c r="LB367" s="26"/>
      <c r="LC367" s="26"/>
      <c r="LD367" s="26"/>
      <c r="LE367" s="26"/>
      <c r="LF367" s="26"/>
      <c r="LG367" s="26"/>
      <c r="LH367" s="26"/>
      <c r="LI367" s="26"/>
      <c r="LJ367" s="26"/>
      <c r="LK367" s="26"/>
      <c r="LL367" s="26"/>
      <c r="LM367" s="26"/>
      <c r="LN367" s="26"/>
      <c r="LO367" s="26"/>
      <c r="LP367" s="26"/>
      <c r="LQ367" s="26"/>
      <c r="LR367" s="26"/>
      <c r="LS367" s="26"/>
      <c r="LT367" s="26"/>
      <c r="LU367" s="26"/>
      <c r="LV367" s="26"/>
      <c r="LW367" s="26"/>
      <c r="LX367" s="26"/>
      <c r="LY367" s="26"/>
      <c r="LZ367" s="26"/>
      <c r="MA367" s="26"/>
      <c r="MB367" s="26"/>
      <c r="MC367" s="26"/>
      <c r="MD367" s="26"/>
      <c r="ME367" s="26"/>
      <c r="MF367" s="26"/>
      <c r="MG367" s="26"/>
      <c r="MH367" s="26"/>
      <c r="MI367" s="26"/>
      <c r="MJ367" s="26"/>
      <c r="MK367" s="26"/>
      <c r="ML367" s="26"/>
      <c r="MM367" s="26"/>
      <c r="MN367" s="26"/>
      <c r="MO367" s="26"/>
      <c r="MP367" s="26"/>
      <c r="MQ367" s="26"/>
      <c r="MR367" s="26"/>
      <c r="MS367" s="26"/>
      <c r="MT367" s="26"/>
      <c r="MU367" s="26"/>
      <c r="MV367" s="26"/>
      <c r="MW367" s="26"/>
      <c r="MX367" s="26"/>
      <c r="MY367" s="26"/>
      <c r="MZ367" s="26"/>
      <c r="NA367" s="26"/>
      <c r="NB367" s="26"/>
      <c r="NC367" s="26"/>
      <c r="ND367" s="26"/>
      <c r="NE367" s="26"/>
      <c r="NF367" s="26"/>
      <c r="NG367" s="26"/>
      <c r="NH367" s="26"/>
      <c r="NI367" s="26"/>
      <c r="NJ367" s="26"/>
      <c r="NK367" s="26"/>
      <c r="NL367" s="26"/>
      <c r="NM367" s="26"/>
      <c r="NN367" s="26"/>
      <c r="NO367" s="26"/>
      <c r="NP367" s="26"/>
      <c r="NQ367" s="26"/>
      <c r="NR367" s="26"/>
      <c r="NS367" s="26"/>
      <c r="NT367" s="26"/>
      <c r="NU367" s="26"/>
      <c r="NV367" s="26"/>
      <c r="NW367" s="26"/>
      <c r="NX367" s="26"/>
      <c r="NY367" s="26"/>
      <c r="NZ367" s="26"/>
      <c r="OA367" s="26"/>
      <c r="OB367" s="26"/>
      <c r="OC367" s="26"/>
      <c r="OD367" s="26"/>
      <c r="OE367" s="26"/>
      <c r="OF367" s="26"/>
      <c r="OG367" s="26"/>
      <c r="OH367" s="26"/>
      <c r="OI367" s="26"/>
      <c r="OJ367" s="26"/>
      <c r="OK367" s="26"/>
      <c r="OL367" s="26"/>
      <c r="OM367" s="26"/>
      <c r="ON367" s="26"/>
      <c r="OO367" s="26"/>
      <c r="OP367" s="26"/>
      <c r="OQ367" s="26"/>
      <c r="OR367" s="26"/>
      <c r="OS367" s="26"/>
      <c r="OT367" s="26"/>
      <c r="OU367" s="26"/>
      <c r="OV367" s="26"/>
      <c r="OW367" s="26"/>
      <c r="OX367" s="26"/>
      <c r="OY367" s="26"/>
      <c r="OZ367" s="26"/>
      <c r="PA367" s="26"/>
      <c r="PB367" s="26"/>
      <c r="PC367" s="26"/>
      <c r="PD367" s="26"/>
      <c r="PE367" s="26"/>
      <c r="PF367" s="26"/>
      <c r="PG367" s="26"/>
      <c r="PH367" s="26"/>
      <c r="PI367" s="26"/>
      <c r="PJ367" s="26"/>
      <c r="PK367" s="26"/>
      <c r="PL367" s="26"/>
      <c r="PM367" s="26"/>
      <c r="PN367" s="26"/>
      <c r="PO367" s="26"/>
      <c r="PP367" s="26"/>
      <c r="PQ367" s="26"/>
      <c r="PR367" s="26"/>
      <c r="PS367" s="26"/>
      <c r="PT367" s="26"/>
      <c r="PU367" s="26"/>
      <c r="PV367" s="26"/>
      <c r="PW367" s="26"/>
      <c r="PX367" s="26"/>
      <c r="PY367" s="26"/>
      <c r="PZ367" s="26"/>
      <c r="QA367" s="26"/>
      <c r="QB367" s="26"/>
      <c r="QC367" s="26"/>
      <c r="QD367" s="26"/>
      <c r="QE367" s="26"/>
      <c r="QF367" s="26"/>
      <c r="QG367" s="26"/>
      <c r="QH367" s="26"/>
      <c r="QI367" s="26"/>
      <c r="QJ367" s="26"/>
      <c r="QK367" s="26"/>
      <c r="QL367" s="26"/>
      <c r="QM367" s="26"/>
      <c r="QN367" s="26"/>
      <c r="QO367" s="26"/>
      <c r="QP367" s="26"/>
      <c r="QQ367" s="26"/>
      <c r="QR367" s="26"/>
      <c r="QS367" s="26"/>
      <c r="QT367" s="26"/>
      <c r="QU367" s="26"/>
      <c r="QV367" s="26"/>
      <c r="QW367" s="26"/>
      <c r="QX367" s="26"/>
      <c r="QY367" s="26"/>
      <c r="QZ367" s="26"/>
      <c r="RA367" s="26"/>
      <c r="RB367" s="26"/>
      <c r="RC367" s="26"/>
      <c r="RD367" s="26"/>
      <c r="RE367" s="26"/>
      <c r="RF367" s="26"/>
      <c r="RG367" s="26"/>
      <c r="RH367" s="26"/>
      <c r="RI367" s="26"/>
      <c r="RJ367" s="26"/>
      <c r="RK367" s="26"/>
      <c r="RL367" s="26"/>
      <c r="RM367" s="26"/>
      <c r="RN367" s="26"/>
      <c r="RO367" s="26"/>
      <c r="RP367" s="26"/>
      <c r="RQ367" s="26"/>
      <c r="RR367" s="26"/>
      <c r="RS367" s="26"/>
      <c r="RT367" s="26"/>
      <c r="RU367" s="26"/>
      <c r="RV367" s="26"/>
      <c r="RW367" s="26"/>
      <c r="RX367" s="26"/>
      <c r="RY367" s="26"/>
      <c r="RZ367" s="26"/>
      <c r="SA367" s="26"/>
      <c r="SB367" s="26"/>
      <c r="SC367" s="26"/>
      <c r="SD367" s="26"/>
      <c r="SE367" s="26"/>
      <c r="SF367" s="26"/>
      <c r="SG367" s="26"/>
      <c r="SH367" s="26"/>
      <c r="SI367" s="26"/>
      <c r="SJ367" s="26"/>
      <c r="SK367" s="26"/>
      <c r="SL367" s="26"/>
      <c r="SM367" s="26"/>
      <c r="SN367" s="26"/>
      <c r="SO367" s="26"/>
      <c r="SP367" s="26"/>
      <c r="SQ367" s="26"/>
      <c r="SR367" s="26"/>
      <c r="SS367" s="26"/>
      <c r="ST367" s="26"/>
      <c r="SU367" s="26"/>
      <c r="SV367" s="26"/>
      <c r="SW367" s="26"/>
      <c r="SX367" s="26"/>
      <c r="SY367" s="26"/>
      <c r="SZ367" s="26"/>
      <c r="TA367" s="26"/>
      <c r="TB367" s="26"/>
      <c r="TC367" s="26"/>
      <c r="TD367" s="26"/>
      <c r="TE367" s="26"/>
      <c r="TF367" s="26"/>
      <c r="TG367" s="26"/>
      <c r="TH367" s="26"/>
      <c r="TI367" s="26"/>
      <c r="TJ367" s="26"/>
      <c r="TK367" s="26"/>
      <c r="TL367" s="26"/>
      <c r="TM367" s="26"/>
      <c r="TN367" s="26"/>
      <c r="TO367" s="26"/>
      <c r="TP367" s="26"/>
      <c r="TQ367" s="26"/>
      <c r="TR367" s="26"/>
      <c r="TS367" s="26"/>
      <c r="TT367" s="26"/>
      <c r="TU367" s="26"/>
      <c r="TV367" s="26"/>
      <c r="TW367" s="26"/>
      <c r="TX367" s="26"/>
      <c r="TY367" s="26"/>
      <c r="TZ367" s="26"/>
      <c r="UA367" s="26"/>
      <c r="UB367" s="26"/>
      <c r="UC367" s="26"/>
      <c r="UD367" s="26"/>
      <c r="UE367" s="26"/>
      <c r="UF367" s="26"/>
      <c r="UG367" s="26"/>
      <c r="UH367" s="26"/>
      <c r="UI367" s="26"/>
      <c r="UJ367" s="26"/>
      <c r="UK367" s="26"/>
      <c r="UL367" s="26"/>
      <c r="UM367" s="26"/>
      <c r="UN367" s="26"/>
      <c r="UO367" s="26"/>
      <c r="UP367" s="26"/>
      <c r="UQ367" s="26"/>
      <c r="UR367" s="26"/>
      <c r="US367" s="26"/>
      <c r="UT367" s="26"/>
      <c r="UU367" s="26"/>
      <c r="UV367" s="26"/>
      <c r="UW367" s="26"/>
      <c r="UX367" s="26"/>
      <c r="UY367" s="26"/>
      <c r="UZ367" s="26"/>
      <c r="VA367" s="26"/>
      <c r="VB367" s="26"/>
      <c r="VC367" s="26"/>
      <c r="VD367" s="26"/>
      <c r="VE367" s="26"/>
      <c r="VF367" s="26"/>
      <c r="VG367" s="26"/>
      <c r="VH367" s="26"/>
      <c r="VI367" s="26"/>
      <c r="VJ367" s="26"/>
      <c r="VK367" s="26"/>
      <c r="VL367" s="26"/>
      <c r="VM367" s="26"/>
      <c r="VN367" s="26"/>
      <c r="VO367" s="26"/>
      <c r="VP367" s="26"/>
      <c r="VQ367" s="26"/>
      <c r="VR367" s="26"/>
      <c r="VS367" s="26"/>
      <c r="VT367" s="26"/>
      <c r="VU367" s="26"/>
      <c r="VV367" s="26"/>
      <c r="VW367" s="26"/>
      <c r="VX367" s="26"/>
      <c r="VY367" s="26"/>
      <c r="VZ367" s="26"/>
      <c r="WA367" s="26"/>
      <c r="WB367" s="26"/>
      <c r="WC367" s="26"/>
      <c r="WD367" s="26"/>
      <c r="WE367" s="26"/>
      <c r="WF367" s="26"/>
      <c r="WG367" s="26"/>
      <c r="WH367" s="26"/>
      <c r="WI367" s="26"/>
      <c r="WJ367" s="26"/>
      <c r="WK367" s="26"/>
      <c r="WL367" s="26"/>
      <c r="WM367" s="26"/>
      <c r="WN367" s="26"/>
      <c r="WO367" s="26"/>
      <c r="WP367" s="26"/>
      <c r="WQ367" s="26"/>
      <c r="WR367" s="26"/>
      <c r="WS367" s="26"/>
      <c r="WT367" s="26"/>
      <c r="WU367" s="26"/>
      <c r="WV367" s="26"/>
      <c r="WW367" s="26"/>
      <c r="WX367" s="26"/>
      <c r="WY367" s="26"/>
      <c r="WZ367" s="26"/>
      <c r="XA367" s="26"/>
      <c r="XB367" s="26"/>
      <c r="XC367" s="26"/>
      <c r="XD367" s="26"/>
      <c r="XE367" s="26"/>
      <c r="XF367" s="26"/>
      <c r="XG367" s="26"/>
      <c r="XH367" s="26"/>
      <c r="XI367" s="26"/>
      <c r="XJ367" s="26"/>
      <c r="XK367" s="26"/>
      <c r="XL367" s="26"/>
      <c r="XM367" s="26"/>
      <c r="XN367" s="26"/>
      <c r="XO367" s="26"/>
      <c r="XP367" s="26"/>
      <c r="XQ367" s="26"/>
      <c r="XR367" s="26"/>
      <c r="XS367" s="26"/>
      <c r="XT367" s="26"/>
      <c r="XU367" s="26"/>
      <c r="XV367" s="26"/>
      <c r="XW367" s="26"/>
      <c r="XX367" s="26"/>
      <c r="XY367" s="26"/>
      <c r="XZ367" s="26"/>
      <c r="YA367" s="26"/>
      <c r="YB367" s="26"/>
      <c r="YC367" s="26"/>
      <c r="YD367" s="26"/>
      <c r="YE367" s="26"/>
      <c r="YF367" s="26"/>
      <c r="YG367" s="26"/>
      <c r="YH367" s="26"/>
      <c r="YI367" s="26"/>
      <c r="YJ367" s="26"/>
      <c r="YK367" s="26"/>
      <c r="YL367" s="26"/>
      <c r="YM367" s="26"/>
      <c r="YN367" s="26"/>
      <c r="YO367" s="26"/>
      <c r="YP367" s="26"/>
      <c r="YQ367" s="26"/>
      <c r="YR367" s="26"/>
      <c r="YS367" s="26"/>
      <c r="YT367" s="26"/>
      <c r="YU367" s="26"/>
      <c r="YV367" s="26"/>
      <c r="YW367" s="26"/>
      <c r="YX367" s="26"/>
      <c r="YY367" s="26"/>
      <c r="YZ367" s="26"/>
      <c r="ZA367" s="26"/>
      <c r="ZB367" s="26"/>
      <c r="ZC367" s="26"/>
      <c r="ZD367" s="26"/>
      <c r="ZE367" s="26"/>
      <c r="ZF367" s="26"/>
      <c r="ZG367" s="26"/>
      <c r="ZH367" s="26"/>
      <c r="ZI367" s="26"/>
      <c r="ZJ367" s="26"/>
      <c r="ZK367" s="26"/>
      <c r="ZL367" s="26"/>
      <c r="ZM367" s="26"/>
      <c r="ZN367" s="26"/>
      <c r="ZO367" s="26"/>
      <c r="ZP367" s="26"/>
      <c r="ZQ367" s="26"/>
      <c r="ZR367" s="26"/>
      <c r="ZS367" s="26"/>
      <c r="ZT367" s="26"/>
      <c r="ZU367" s="26"/>
      <c r="ZV367" s="26"/>
      <c r="ZW367" s="26"/>
      <c r="ZX367" s="26"/>
      <c r="ZY367" s="26"/>
      <c r="ZZ367" s="26"/>
      <c r="AAA367" s="26"/>
      <c r="AAB367" s="26"/>
      <c r="AAC367" s="26"/>
      <c r="AAD367" s="26"/>
      <c r="AAE367" s="26"/>
      <c r="AAF367" s="26"/>
      <c r="AAG367" s="26"/>
      <c r="AAH367" s="26"/>
      <c r="AAI367" s="26"/>
      <c r="AAJ367" s="26"/>
      <c r="AAK367" s="26"/>
      <c r="AAL367" s="26"/>
      <c r="AAM367" s="26"/>
      <c r="AAN367" s="26"/>
      <c r="AAO367" s="26"/>
      <c r="AAP367" s="26"/>
      <c r="AAQ367" s="26"/>
      <c r="AAR367" s="26"/>
      <c r="AAS367" s="26"/>
      <c r="AAT367" s="26"/>
      <c r="AAU367" s="26"/>
      <c r="AAV367" s="26"/>
      <c r="AAW367" s="26"/>
      <c r="AAX367" s="26"/>
      <c r="AAY367" s="26"/>
      <c r="AAZ367" s="26"/>
      <c r="ABA367" s="26"/>
      <c r="ABB367" s="26"/>
      <c r="ABC367" s="26"/>
      <c r="ABD367" s="26"/>
      <c r="ABE367" s="26"/>
      <c r="ABF367" s="26"/>
      <c r="ABG367" s="26"/>
      <c r="ABH367" s="26"/>
      <c r="ABI367" s="26"/>
      <c r="ABJ367" s="26"/>
      <c r="ABK367" s="26"/>
      <c r="ABL367" s="26"/>
      <c r="ABM367" s="26"/>
      <c r="ABN367" s="26"/>
      <c r="ABO367" s="26"/>
      <c r="ABP367" s="26"/>
      <c r="ABQ367" s="26"/>
      <c r="ABR367" s="26"/>
      <c r="ABS367" s="26"/>
      <c r="ABT367" s="26"/>
      <c r="ABU367" s="26"/>
      <c r="ABV367" s="26"/>
      <c r="ABW367" s="26"/>
      <c r="ABX367" s="26"/>
      <c r="ABY367" s="26"/>
      <c r="ABZ367" s="26"/>
      <c r="ACA367" s="26"/>
      <c r="ACB367" s="26"/>
      <c r="ACC367" s="26"/>
      <c r="ACD367" s="26"/>
      <c r="ACE367" s="26"/>
      <c r="ACF367" s="26"/>
      <c r="ACG367" s="26"/>
      <c r="ACH367" s="26"/>
      <c r="ACI367" s="26"/>
      <c r="ACJ367" s="26"/>
      <c r="ACK367" s="26"/>
      <c r="ACL367" s="26"/>
      <c r="ACM367" s="26"/>
      <c r="ACN367" s="26"/>
      <c r="ACO367" s="26"/>
      <c r="ACP367" s="26"/>
      <c r="ACQ367" s="26"/>
      <c r="ACR367" s="26"/>
      <c r="ACS367" s="26"/>
      <c r="ACT367" s="26"/>
      <c r="ACU367" s="26"/>
      <c r="ACV367" s="26"/>
      <c r="ACW367" s="26"/>
      <c r="ACX367" s="26"/>
      <c r="ACY367" s="26"/>
      <c r="ACZ367" s="26"/>
      <c r="ADA367" s="26"/>
      <c r="ADB367" s="26"/>
      <c r="ADC367" s="26"/>
      <c r="ADD367" s="26"/>
      <c r="ADE367" s="26"/>
      <c r="ADF367" s="26"/>
      <c r="ADG367" s="26"/>
      <c r="ADH367" s="26"/>
      <c r="ADI367" s="26"/>
      <c r="ADJ367" s="26"/>
      <c r="ADK367" s="26"/>
      <c r="ADL367" s="26"/>
      <c r="ADM367" s="26"/>
      <c r="ADN367" s="26"/>
      <c r="ADO367" s="26"/>
      <c r="ADP367" s="26"/>
      <c r="ADQ367" s="26"/>
      <c r="ADR367" s="26"/>
      <c r="ADS367" s="26"/>
      <c r="ADT367" s="26"/>
      <c r="ADU367" s="26"/>
      <c r="ADV367" s="26"/>
      <c r="ADW367" s="26"/>
      <c r="ADX367" s="26"/>
      <c r="ADY367" s="26"/>
      <c r="ADZ367" s="26"/>
      <c r="AEA367" s="26"/>
      <c r="AEB367" s="26"/>
      <c r="AEC367" s="26"/>
      <c r="AED367" s="26"/>
      <c r="AEE367" s="26"/>
      <c r="AEF367" s="26"/>
      <c r="AEG367" s="26"/>
      <c r="AEH367" s="26"/>
      <c r="AEI367" s="26"/>
      <c r="AEJ367" s="26"/>
      <c r="AEK367" s="26"/>
      <c r="AEL367" s="26"/>
      <c r="AEM367" s="26"/>
      <c r="AEN367" s="26"/>
      <c r="AEO367" s="26"/>
      <c r="AEP367" s="26"/>
      <c r="AEQ367" s="26"/>
      <c r="AER367" s="26"/>
      <c r="AES367" s="26"/>
      <c r="AET367" s="26"/>
      <c r="AEU367" s="26"/>
      <c r="AEV367" s="26"/>
      <c r="AEW367" s="26"/>
      <c r="AEX367" s="26"/>
      <c r="AEY367" s="26"/>
      <c r="AEZ367" s="26"/>
      <c r="AFA367" s="26"/>
      <c r="AFB367" s="26"/>
      <c r="AFC367" s="26"/>
      <c r="AFD367" s="26"/>
      <c r="AFE367" s="26"/>
      <c r="AFF367" s="26"/>
      <c r="AFG367" s="26"/>
      <c r="AFH367" s="26"/>
      <c r="AFI367" s="26"/>
      <c r="AFJ367" s="26"/>
      <c r="AFK367" s="26"/>
      <c r="AFL367" s="26"/>
      <c r="AFM367" s="26"/>
      <c r="AFN367" s="26"/>
      <c r="AFO367" s="26"/>
      <c r="AFP367" s="26"/>
      <c r="AFQ367" s="26"/>
      <c r="AFR367" s="26"/>
      <c r="AFS367" s="26"/>
      <c r="AFT367" s="26"/>
      <c r="AFU367" s="26"/>
      <c r="AFV367" s="26"/>
      <c r="AFW367" s="26"/>
      <c r="AFX367" s="26"/>
      <c r="AFY367" s="26"/>
      <c r="AFZ367" s="26"/>
      <c r="AGA367" s="26"/>
      <c r="AGB367" s="26"/>
      <c r="AGC367" s="26"/>
      <c r="AGD367" s="26"/>
      <c r="AGE367" s="26"/>
      <c r="AGF367" s="26"/>
      <c r="AGG367" s="26"/>
      <c r="AGH367" s="26"/>
      <c r="AGI367" s="26"/>
      <c r="AGJ367" s="26"/>
      <c r="AGK367" s="26"/>
      <c r="AGL367" s="26"/>
      <c r="AGM367" s="26"/>
      <c r="AGN367" s="26"/>
      <c r="AGO367" s="26"/>
      <c r="AGP367" s="26"/>
      <c r="AGQ367" s="26"/>
      <c r="AGR367" s="26"/>
      <c r="AGS367" s="26"/>
      <c r="AGT367" s="26"/>
      <c r="AGU367" s="26"/>
      <c r="AGV367" s="26"/>
      <c r="AGW367" s="26"/>
      <c r="AGX367" s="26"/>
      <c r="AGY367" s="26"/>
      <c r="AGZ367" s="26"/>
      <c r="AHA367" s="26"/>
      <c r="AHB367" s="26"/>
      <c r="AHC367" s="26"/>
      <c r="AHD367" s="26"/>
      <c r="AHE367" s="26"/>
      <c r="AHF367" s="26"/>
      <c r="AHG367" s="26"/>
      <c r="AHH367" s="26"/>
      <c r="AHI367" s="26"/>
      <c r="AHJ367" s="26"/>
      <c r="AHK367" s="26"/>
      <c r="AHL367" s="26"/>
      <c r="AHM367" s="26"/>
      <c r="AHN367" s="26"/>
      <c r="AHO367" s="26"/>
      <c r="AHP367" s="26"/>
      <c r="AHQ367" s="26"/>
      <c r="AHR367" s="26"/>
      <c r="AHS367" s="26"/>
      <c r="AHT367" s="26"/>
      <c r="AHU367" s="26"/>
      <c r="AHV367" s="26"/>
      <c r="AHW367" s="26"/>
      <c r="AHX367" s="26"/>
      <c r="AHY367" s="26"/>
      <c r="AHZ367" s="26"/>
      <c r="AIA367" s="26"/>
      <c r="AIB367" s="26"/>
      <c r="AIC367" s="26"/>
      <c r="AID367" s="26"/>
      <c r="AIE367" s="26"/>
      <c r="AIF367" s="26"/>
      <c r="AIG367" s="26"/>
      <c r="AIH367" s="26"/>
      <c r="AII367" s="26"/>
      <c r="AIJ367" s="26"/>
      <c r="AIK367" s="26"/>
      <c r="AIL367" s="26"/>
      <c r="AIM367" s="26"/>
      <c r="AIN367" s="26"/>
      <c r="AIO367" s="26"/>
      <c r="AIP367" s="26"/>
      <c r="AIQ367" s="26"/>
      <c r="AIR367" s="26"/>
      <c r="AIS367" s="26"/>
      <c r="AIT367" s="26"/>
      <c r="AIU367" s="26"/>
      <c r="AIV367" s="26"/>
      <c r="AIW367" s="26"/>
      <c r="AIX367" s="26"/>
      <c r="AIY367" s="26"/>
      <c r="AIZ367" s="26"/>
      <c r="AJA367" s="26"/>
      <c r="AJB367" s="26"/>
      <c r="AJC367" s="26"/>
      <c r="AJD367" s="26"/>
      <c r="AJE367" s="26"/>
      <c r="AJF367" s="26"/>
      <c r="AJG367" s="26"/>
      <c r="AJH367" s="26"/>
      <c r="AJI367" s="26"/>
      <c r="AJJ367" s="26"/>
      <c r="AJK367" s="26"/>
      <c r="AJL367" s="26"/>
      <c r="AJM367" s="26"/>
      <c r="AJN367" s="26"/>
      <c r="AJO367" s="26"/>
      <c r="AJP367" s="26"/>
      <c r="AJQ367" s="26"/>
      <c r="AJR367" s="26"/>
      <c r="AJS367" s="26"/>
      <c r="AJT367" s="26"/>
      <c r="AJU367" s="26"/>
      <c r="AJV367" s="26"/>
      <c r="AJW367" s="26"/>
      <c r="AJX367" s="26"/>
      <c r="AJY367" s="26"/>
      <c r="AJZ367" s="26"/>
      <c r="AKA367" s="26"/>
      <c r="AKB367" s="26"/>
      <c r="AKC367" s="26"/>
      <c r="AKD367" s="26"/>
      <c r="AKE367" s="26"/>
      <c r="AKF367" s="26"/>
      <c r="AKG367" s="26"/>
      <c r="AKH367" s="26"/>
      <c r="AKI367" s="26"/>
      <c r="AKJ367" s="26"/>
      <c r="AKK367" s="26"/>
      <c r="AKL367" s="26"/>
      <c r="AKM367" s="26"/>
      <c r="AKN367" s="26"/>
      <c r="AKO367" s="26"/>
      <c r="AKP367" s="26"/>
      <c r="AKQ367" s="26"/>
      <c r="AKR367" s="26"/>
      <c r="AKS367" s="26"/>
      <c r="AKT367" s="26"/>
      <c r="AKU367" s="26"/>
      <c r="AKV367" s="26"/>
      <c r="AKW367" s="26"/>
      <c r="AKX367" s="26"/>
      <c r="AKY367" s="26"/>
      <c r="AKZ367" s="26"/>
      <c r="ALA367" s="26"/>
      <c r="ALB367" s="26"/>
      <c r="ALC367" s="26"/>
      <c r="ALD367" s="26"/>
      <c r="ALE367" s="26"/>
      <c r="ALF367" s="26"/>
      <c r="ALG367" s="26"/>
      <c r="ALH367" s="26"/>
      <c r="ALI367" s="26"/>
      <c r="ALJ367" s="26"/>
      <c r="ALK367" s="26"/>
      <c r="ALL367" s="26"/>
      <c r="ALM367" s="26"/>
      <c r="ALN367" s="26"/>
      <c r="ALO367" s="26"/>
      <c r="ALP367" s="26"/>
      <c r="ALQ367" s="26"/>
      <c r="ALR367" s="26"/>
      <c r="ALS367" s="26"/>
      <c r="ALT367" s="26"/>
      <c r="ALU367" s="26"/>
      <c r="ALV367" s="26"/>
      <c r="ALW367" s="26"/>
      <c r="ALX367" s="26"/>
      <c r="ALY367" s="26"/>
      <c r="ALZ367" s="26"/>
      <c r="AMA367" s="26"/>
      <c r="AMB367" s="26"/>
      <c r="AMC367" s="26"/>
      <c r="AMD367" s="26"/>
      <c r="AME367" s="26"/>
      <c r="AMF367" s="26"/>
    </row>
    <row r="368" spans="1:1022">
      <c r="A368" s="26"/>
      <c r="B368" s="27"/>
      <c r="C368" s="26"/>
      <c r="D368" s="26"/>
      <c r="E368" s="261"/>
      <c r="F368" s="26"/>
      <c r="G368" s="25"/>
      <c r="H368" s="25"/>
      <c r="I368" s="26"/>
      <c r="J368" s="264"/>
      <c r="K368" s="253"/>
      <c r="L368" s="220"/>
      <c r="M368" s="220"/>
      <c r="N368" s="265"/>
      <c r="O368" s="24"/>
      <c r="P368" s="25"/>
      <c r="Q368" s="26"/>
      <c r="R368" s="26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  <c r="GD368" s="26"/>
      <c r="GE368" s="26"/>
      <c r="GF368" s="26"/>
      <c r="GG368" s="26"/>
      <c r="GH368" s="26"/>
      <c r="GI368" s="26"/>
      <c r="GJ368" s="26"/>
      <c r="GK368" s="26"/>
      <c r="GL368" s="26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26"/>
      <c r="HW368" s="26"/>
      <c r="HX368" s="26"/>
      <c r="HY368" s="26"/>
      <c r="HZ368" s="26"/>
      <c r="IA368" s="26"/>
      <c r="IB368" s="26"/>
      <c r="IC368" s="26"/>
      <c r="ID368" s="26"/>
      <c r="IE368" s="26"/>
      <c r="IF368" s="26"/>
      <c r="IG368" s="26"/>
      <c r="IH368" s="26"/>
      <c r="II368" s="26"/>
      <c r="IJ368" s="26"/>
      <c r="IK368" s="26"/>
      <c r="IL368" s="26"/>
      <c r="IM368" s="26"/>
      <c r="IN368" s="26"/>
      <c r="IO368" s="26"/>
      <c r="IP368" s="26"/>
      <c r="IQ368" s="26"/>
      <c r="IR368" s="26"/>
      <c r="IS368" s="26"/>
      <c r="IT368" s="26"/>
      <c r="IU368" s="26"/>
      <c r="IV368" s="26"/>
      <c r="IW368" s="26"/>
      <c r="IX368" s="26"/>
      <c r="IY368" s="26"/>
      <c r="IZ368" s="26"/>
      <c r="JA368" s="26"/>
      <c r="JB368" s="26"/>
      <c r="JC368" s="26"/>
      <c r="JD368" s="26"/>
      <c r="JE368" s="26"/>
      <c r="JF368" s="26"/>
      <c r="JG368" s="26"/>
      <c r="JH368" s="26"/>
      <c r="JI368" s="26"/>
      <c r="JJ368" s="26"/>
      <c r="JK368" s="26"/>
      <c r="JL368" s="26"/>
      <c r="JM368" s="26"/>
      <c r="JN368" s="26"/>
      <c r="JO368" s="26"/>
      <c r="JP368" s="26"/>
      <c r="JQ368" s="26"/>
      <c r="JR368" s="26"/>
      <c r="JS368" s="26"/>
      <c r="JT368" s="26"/>
      <c r="JU368" s="26"/>
      <c r="JV368" s="26"/>
      <c r="JW368" s="26"/>
      <c r="JX368" s="26"/>
      <c r="JY368" s="26"/>
      <c r="JZ368" s="26"/>
      <c r="KA368" s="26"/>
      <c r="KB368" s="26"/>
      <c r="KC368" s="26"/>
      <c r="KD368" s="26"/>
      <c r="KE368" s="26"/>
      <c r="KF368" s="26"/>
      <c r="KG368" s="26"/>
      <c r="KH368" s="26"/>
      <c r="KI368" s="26"/>
      <c r="KJ368" s="26"/>
      <c r="KK368" s="26"/>
      <c r="KL368" s="26"/>
      <c r="KM368" s="26"/>
      <c r="KN368" s="26"/>
      <c r="KO368" s="26"/>
      <c r="KP368" s="26"/>
      <c r="KQ368" s="26"/>
      <c r="KR368" s="26"/>
      <c r="KS368" s="26"/>
      <c r="KT368" s="26"/>
      <c r="KU368" s="26"/>
      <c r="KV368" s="26"/>
      <c r="KW368" s="26"/>
      <c r="KX368" s="26"/>
      <c r="KY368" s="26"/>
      <c r="KZ368" s="26"/>
      <c r="LA368" s="26"/>
      <c r="LB368" s="26"/>
      <c r="LC368" s="26"/>
      <c r="LD368" s="26"/>
      <c r="LE368" s="26"/>
      <c r="LF368" s="26"/>
      <c r="LG368" s="26"/>
      <c r="LH368" s="26"/>
      <c r="LI368" s="26"/>
      <c r="LJ368" s="26"/>
      <c r="LK368" s="26"/>
      <c r="LL368" s="26"/>
      <c r="LM368" s="26"/>
      <c r="LN368" s="26"/>
      <c r="LO368" s="26"/>
      <c r="LP368" s="26"/>
      <c r="LQ368" s="26"/>
      <c r="LR368" s="26"/>
      <c r="LS368" s="26"/>
      <c r="LT368" s="26"/>
      <c r="LU368" s="26"/>
      <c r="LV368" s="26"/>
      <c r="LW368" s="26"/>
      <c r="LX368" s="26"/>
      <c r="LY368" s="26"/>
      <c r="LZ368" s="26"/>
      <c r="MA368" s="26"/>
      <c r="MB368" s="26"/>
      <c r="MC368" s="26"/>
      <c r="MD368" s="26"/>
      <c r="ME368" s="26"/>
      <c r="MF368" s="26"/>
      <c r="MG368" s="26"/>
      <c r="MH368" s="26"/>
      <c r="MI368" s="26"/>
      <c r="MJ368" s="26"/>
      <c r="MK368" s="26"/>
      <c r="ML368" s="26"/>
      <c r="MM368" s="26"/>
      <c r="MN368" s="26"/>
      <c r="MO368" s="26"/>
      <c r="MP368" s="26"/>
      <c r="MQ368" s="26"/>
      <c r="MR368" s="26"/>
      <c r="MS368" s="26"/>
      <c r="MT368" s="26"/>
      <c r="MU368" s="26"/>
      <c r="MV368" s="26"/>
      <c r="MW368" s="26"/>
      <c r="MX368" s="26"/>
      <c r="MY368" s="26"/>
      <c r="MZ368" s="26"/>
      <c r="NA368" s="26"/>
      <c r="NB368" s="26"/>
      <c r="NC368" s="26"/>
      <c r="ND368" s="26"/>
      <c r="NE368" s="26"/>
      <c r="NF368" s="26"/>
      <c r="NG368" s="26"/>
      <c r="NH368" s="26"/>
      <c r="NI368" s="26"/>
      <c r="NJ368" s="26"/>
      <c r="NK368" s="26"/>
      <c r="NL368" s="26"/>
      <c r="NM368" s="26"/>
      <c r="NN368" s="26"/>
      <c r="NO368" s="26"/>
      <c r="NP368" s="26"/>
      <c r="NQ368" s="26"/>
      <c r="NR368" s="26"/>
      <c r="NS368" s="26"/>
      <c r="NT368" s="26"/>
      <c r="NU368" s="26"/>
      <c r="NV368" s="26"/>
      <c r="NW368" s="26"/>
      <c r="NX368" s="26"/>
      <c r="NY368" s="26"/>
      <c r="NZ368" s="26"/>
      <c r="OA368" s="26"/>
      <c r="OB368" s="26"/>
      <c r="OC368" s="26"/>
      <c r="OD368" s="26"/>
      <c r="OE368" s="26"/>
      <c r="OF368" s="26"/>
      <c r="OG368" s="26"/>
      <c r="OH368" s="26"/>
      <c r="OI368" s="26"/>
      <c r="OJ368" s="26"/>
      <c r="OK368" s="26"/>
      <c r="OL368" s="26"/>
      <c r="OM368" s="26"/>
      <c r="ON368" s="26"/>
      <c r="OO368" s="26"/>
      <c r="OP368" s="26"/>
      <c r="OQ368" s="26"/>
      <c r="OR368" s="26"/>
      <c r="OS368" s="26"/>
      <c r="OT368" s="26"/>
      <c r="OU368" s="26"/>
      <c r="OV368" s="26"/>
      <c r="OW368" s="26"/>
      <c r="OX368" s="26"/>
      <c r="OY368" s="26"/>
      <c r="OZ368" s="26"/>
      <c r="PA368" s="26"/>
      <c r="PB368" s="26"/>
      <c r="PC368" s="26"/>
      <c r="PD368" s="26"/>
      <c r="PE368" s="26"/>
      <c r="PF368" s="26"/>
      <c r="PG368" s="26"/>
      <c r="PH368" s="26"/>
      <c r="PI368" s="26"/>
      <c r="PJ368" s="26"/>
      <c r="PK368" s="26"/>
      <c r="PL368" s="26"/>
      <c r="PM368" s="26"/>
      <c r="PN368" s="26"/>
      <c r="PO368" s="26"/>
      <c r="PP368" s="26"/>
      <c r="PQ368" s="26"/>
      <c r="PR368" s="26"/>
      <c r="PS368" s="26"/>
      <c r="PT368" s="26"/>
      <c r="PU368" s="26"/>
      <c r="PV368" s="26"/>
      <c r="PW368" s="26"/>
      <c r="PX368" s="26"/>
      <c r="PY368" s="26"/>
      <c r="PZ368" s="26"/>
      <c r="QA368" s="26"/>
      <c r="QB368" s="26"/>
      <c r="QC368" s="26"/>
      <c r="QD368" s="26"/>
      <c r="QE368" s="26"/>
      <c r="QF368" s="26"/>
      <c r="QG368" s="26"/>
      <c r="QH368" s="26"/>
      <c r="QI368" s="26"/>
      <c r="QJ368" s="26"/>
      <c r="QK368" s="26"/>
      <c r="QL368" s="26"/>
      <c r="QM368" s="26"/>
      <c r="QN368" s="26"/>
      <c r="QO368" s="26"/>
      <c r="QP368" s="26"/>
      <c r="QQ368" s="26"/>
      <c r="QR368" s="26"/>
      <c r="QS368" s="26"/>
      <c r="QT368" s="26"/>
      <c r="QU368" s="26"/>
      <c r="QV368" s="26"/>
      <c r="QW368" s="26"/>
      <c r="QX368" s="26"/>
      <c r="QY368" s="26"/>
      <c r="QZ368" s="26"/>
      <c r="RA368" s="26"/>
      <c r="RB368" s="26"/>
      <c r="RC368" s="26"/>
      <c r="RD368" s="26"/>
      <c r="RE368" s="26"/>
      <c r="RF368" s="26"/>
      <c r="RG368" s="26"/>
      <c r="RH368" s="26"/>
      <c r="RI368" s="26"/>
      <c r="RJ368" s="26"/>
      <c r="RK368" s="26"/>
      <c r="RL368" s="26"/>
      <c r="RM368" s="26"/>
      <c r="RN368" s="26"/>
      <c r="RO368" s="26"/>
      <c r="RP368" s="26"/>
      <c r="RQ368" s="26"/>
      <c r="RR368" s="26"/>
      <c r="RS368" s="26"/>
      <c r="RT368" s="26"/>
      <c r="RU368" s="26"/>
      <c r="RV368" s="26"/>
      <c r="RW368" s="26"/>
      <c r="RX368" s="26"/>
      <c r="RY368" s="26"/>
      <c r="RZ368" s="26"/>
      <c r="SA368" s="26"/>
      <c r="SB368" s="26"/>
      <c r="SC368" s="26"/>
      <c r="SD368" s="26"/>
      <c r="SE368" s="26"/>
      <c r="SF368" s="26"/>
      <c r="SG368" s="26"/>
      <c r="SH368" s="26"/>
      <c r="SI368" s="26"/>
      <c r="SJ368" s="26"/>
      <c r="SK368" s="26"/>
      <c r="SL368" s="26"/>
      <c r="SM368" s="26"/>
      <c r="SN368" s="26"/>
      <c r="SO368" s="26"/>
      <c r="SP368" s="26"/>
      <c r="SQ368" s="26"/>
      <c r="SR368" s="26"/>
      <c r="SS368" s="26"/>
      <c r="ST368" s="26"/>
      <c r="SU368" s="26"/>
      <c r="SV368" s="26"/>
      <c r="SW368" s="26"/>
      <c r="SX368" s="26"/>
      <c r="SY368" s="26"/>
      <c r="SZ368" s="26"/>
      <c r="TA368" s="26"/>
      <c r="TB368" s="26"/>
      <c r="TC368" s="26"/>
      <c r="TD368" s="26"/>
      <c r="TE368" s="26"/>
      <c r="TF368" s="26"/>
      <c r="TG368" s="26"/>
      <c r="TH368" s="26"/>
      <c r="TI368" s="26"/>
      <c r="TJ368" s="26"/>
      <c r="TK368" s="26"/>
      <c r="TL368" s="26"/>
      <c r="TM368" s="26"/>
      <c r="TN368" s="26"/>
      <c r="TO368" s="26"/>
      <c r="TP368" s="26"/>
      <c r="TQ368" s="26"/>
      <c r="TR368" s="26"/>
      <c r="TS368" s="26"/>
      <c r="TT368" s="26"/>
      <c r="TU368" s="26"/>
      <c r="TV368" s="26"/>
      <c r="TW368" s="26"/>
      <c r="TX368" s="26"/>
      <c r="TY368" s="26"/>
      <c r="TZ368" s="26"/>
      <c r="UA368" s="26"/>
      <c r="UB368" s="26"/>
      <c r="UC368" s="26"/>
      <c r="UD368" s="26"/>
      <c r="UE368" s="26"/>
      <c r="UF368" s="26"/>
      <c r="UG368" s="26"/>
      <c r="UH368" s="26"/>
      <c r="UI368" s="26"/>
      <c r="UJ368" s="26"/>
      <c r="UK368" s="26"/>
      <c r="UL368" s="26"/>
      <c r="UM368" s="26"/>
      <c r="UN368" s="26"/>
      <c r="UO368" s="26"/>
      <c r="UP368" s="26"/>
      <c r="UQ368" s="26"/>
      <c r="UR368" s="26"/>
      <c r="US368" s="26"/>
      <c r="UT368" s="26"/>
      <c r="UU368" s="26"/>
      <c r="UV368" s="26"/>
      <c r="UW368" s="26"/>
      <c r="UX368" s="26"/>
      <c r="UY368" s="26"/>
      <c r="UZ368" s="26"/>
      <c r="VA368" s="26"/>
      <c r="VB368" s="26"/>
      <c r="VC368" s="26"/>
      <c r="VD368" s="26"/>
      <c r="VE368" s="26"/>
      <c r="VF368" s="26"/>
      <c r="VG368" s="26"/>
      <c r="VH368" s="26"/>
      <c r="VI368" s="26"/>
      <c r="VJ368" s="26"/>
      <c r="VK368" s="26"/>
      <c r="VL368" s="26"/>
      <c r="VM368" s="26"/>
      <c r="VN368" s="26"/>
      <c r="VO368" s="26"/>
      <c r="VP368" s="26"/>
      <c r="VQ368" s="26"/>
      <c r="VR368" s="26"/>
      <c r="VS368" s="26"/>
      <c r="VT368" s="26"/>
      <c r="VU368" s="26"/>
      <c r="VV368" s="26"/>
      <c r="VW368" s="26"/>
      <c r="VX368" s="26"/>
      <c r="VY368" s="26"/>
      <c r="VZ368" s="26"/>
      <c r="WA368" s="26"/>
      <c r="WB368" s="26"/>
      <c r="WC368" s="26"/>
      <c r="WD368" s="26"/>
      <c r="WE368" s="26"/>
      <c r="WF368" s="26"/>
      <c r="WG368" s="26"/>
      <c r="WH368" s="26"/>
      <c r="WI368" s="26"/>
      <c r="WJ368" s="26"/>
      <c r="WK368" s="26"/>
      <c r="WL368" s="26"/>
      <c r="WM368" s="26"/>
      <c r="WN368" s="26"/>
      <c r="WO368" s="26"/>
      <c r="WP368" s="26"/>
      <c r="WQ368" s="26"/>
      <c r="WR368" s="26"/>
      <c r="WS368" s="26"/>
      <c r="WT368" s="26"/>
      <c r="WU368" s="26"/>
      <c r="WV368" s="26"/>
      <c r="WW368" s="26"/>
      <c r="WX368" s="26"/>
      <c r="WY368" s="26"/>
      <c r="WZ368" s="26"/>
      <c r="XA368" s="26"/>
      <c r="XB368" s="26"/>
      <c r="XC368" s="26"/>
      <c r="XD368" s="26"/>
      <c r="XE368" s="26"/>
      <c r="XF368" s="26"/>
      <c r="XG368" s="26"/>
      <c r="XH368" s="26"/>
      <c r="XI368" s="26"/>
      <c r="XJ368" s="26"/>
      <c r="XK368" s="26"/>
      <c r="XL368" s="26"/>
      <c r="XM368" s="26"/>
      <c r="XN368" s="26"/>
      <c r="XO368" s="26"/>
      <c r="XP368" s="26"/>
      <c r="XQ368" s="26"/>
      <c r="XR368" s="26"/>
      <c r="XS368" s="26"/>
      <c r="XT368" s="26"/>
      <c r="XU368" s="26"/>
      <c r="XV368" s="26"/>
      <c r="XW368" s="26"/>
      <c r="XX368" s="26"/>
      <c r="XY368" s="26"/>
      <c r="XZ368" s="26"/>
      <c r="YA368" s="26"/>
      <c r="YB368" s="26"/>
      <c r="YC368" s="26"/>
      <c r="YD368" s="26"/>
      <c r="YE368" s="26"/>
      <c r="YF368" s="26"/>
      <c r="YG368" s="26"/>
      <c r="YH368" s="26"/>
      <c r="YI368" s="26"/>
      <c r="YJ368" s="26"/>
      <c r="YK368" s="26"/>
      <c r="YL368" s="26"/>
      <c r="YM368" s="26"/>
      <c r="YN368" s="26"/>
      <c r="YO368" s="26"/>
      <c r="YP368" s="26"/>
      <c r="YQ368" s="26"/>
      <c r="YR368" s="26"/>
      <c r="YS368" s="26"/>
      <c r="YT368" s="26"/>
      <c r="YU368" s="26"/>
      <c r="YV368" s="26"/>
      <c r="YW368" s="26"/>
      <c r="YX368" s="26"/>
      <c r="YY368" s="26"/>
      <c r="YZ368" s="26"/>
      <c r="ZA368" s="26"/>
      <c r="ZB368" s="26"/>
      <c r="ZC368" s="26"/>
      <c r="ZD368" s="26"/>
      <c r="ZE368" s="26"/>
      <c r="ZF368" s="26"/>
      <c r="ZG368" s="26"/>
      <c r="ZH368" s="26"/>
      <c r="ZI368" s="26"/>
      <c r="ZJ368" s="26"/>
      <c r="ZK368" s="26"/>
      <c r="ZL368" s="26"/>
      <c r="ZM368" s="26"/>
      <c r="ZN368" s="26"/>
      <c r="ZO368" s="26"/>
      <c r="ZP368" s="26"/>
      <c r="ZQ368" s="26"/>
      <c r="ZR368" s="26"/>
      <c r="ZS368" s="26"/>
      <c r="ZT368" s="26"/>
      <c r="ZU368" s="26"/>
      <c r="ZV368" s="26"/>
      <c r="ZW368" s="26"/>
      <c r="ZX368" s="26"/>
      <c r="ZY368" s="26"/>
      <c r="ZZ368" s="26"/>
      <c r="AAA368" s="26"/>
      <c r="AAB368" s="26"/>
      <c r="AAC368" s="26"/>
      <c r="AAD368" s="26"/>
      <c r="AAE368" s="26"/>
      <c r="AAF368" s="26"/>
      <c r="AAG368" s="26"/>
      <c r="AAH368" s="26"/>
      <c r="AAI368" s="26"/>
      <c r="AAJ368" s="26"/>
      <c r="AAK368" s="26"/>
      <c r="AAL368" s="26"/>
      <c r="AAM368" s="26"/>
      <c r="AAN368" s="26"/>
      <c r="AAO368" s="26"/>
      <c r="AAP368" s="26"/>
      <c r="AAQ368" s="26"/>
      <c r="AAR368" s="26"/>
      <c r="AAS368" s="26"/>
      <c r="AAT368" s="26"/>
      <c r="AAU368" s="26"/>
      <c r="AAV368" s="26"/>
      <c r="AAW368" s="26"/>
      <c r="AAX368" s="26"/>
      <c r="AAY368" s="26"/>
      <c r="AAZ368" s="26"/>
      <c r="ABA368" s="26"/>
      <c r="ABB368" s="26"/>
      <c r="ABC368" s="26"/>
      <c r="ABD368" s="26"/>
      <c r="ABE368" s="26"/>
      <c r="ABF368" s="26"/>
      <c r="ABG368" s="26"/>
      <c r="ABH368" s="26"/>
      <c r="ABI368" s="26"/>
      <c r="ABJ368" s="26"/>
      <c r="ABK368" s="26"/>
      <c r="ABL368" s="26"/>
      <c r="ABM368" s="26"/>
      <c r="ABN368" s="26"/>
      <c r="ABO368" s="26"/>
      <c r="ABP368" s="26"/>
      <c r="ABQ368" s="26"/>
      <c r="ABR368" s="26"/>
      <c r="ABS368" s="26"/>
      <c r="ABT368" s="26"/>
      <c r="ABU368" s="26"/>
      <c r="ABV368" s="26"/>
      <c r="ABW368" s="26"/>
      <c r="ABX368" s="26"/>
      <c r="ABY368" s="26"/>
      <c r="ABZ368" s="26"/>
      <c r="ACA368" s="26"/>
      <c r="ACB368" s="26"/>
      <c r="ACC368" s="26"/>
      <c r="ACD368" s="26"/>
      <c r="ACE368" s="26"/>
      <c r="ACF368" s="26"/>
      <c r="ACG368" s="26"/>
      <c r="ACH368" s="26"/>
      <c r="ACI368" s="26"/>
      <c r="ACJ368" s="26"/>
      <c r="ACK368" s="26"/>
      <c r="ACL368" s="26"/>
      <c r="ACM368" s="26"/>
      <c r="ACN368" s="26"/>
      <c r="ACO368" s="26"/>
      <c r="ACP368" s="26"/>
      <c r="ACQ368" s="26"/>
      <c r="ACR368" s="26"/>
      <c r="ACS368" s="26"/>
      <c r="ACT368" s="26"/>
      <c r="ACU368" s="26"/>
      <c r="ACV368" s="26"/>
      <c r="ACW368" s="26"/>
      <c r="ACX368" s="26"/>
      <c r="ACY368" s="26"/>
      <c r="ACZ368" s="26"/>
      <c r="ADA368" s="26"/>
      <c r="ADB368" s="26"/>
      <c r="ADC368" s="26"/>
      <c r="ADD368" s="26"/>
      <c r="ADE368" s="26"/>
      <c r="ADF368" s="26"/>
      <c r="ADG368" s="26"/>
      <c r="ADH368" s="26"/>
      <c r="ADI368" s="26"/>
      <c r="ADJ368" s="26"/>
      <c r="ADK368" s="26"/>
      <c r="ADL368" s="26"/>
      <c r="ADM368" s="26"/>
      <c r="ADN368" s="26"/>
      <c r="ADO368" s="26"/>
      <c r="ADP368" s="26"/>
      <c r="ADQ368" s="26"/>
      <c r="ADR368" s="26"/>
      <c r="ADS368" s="26"/>
      <c r="ADT368" s="26"/>
      <c r="ADU368" s="26"/>
      <c r="ADV368" s="26"/>
      <c r="ADW368" s="26"/>
      <c r="ADX368" s="26"/>
      <c r="ADY368" s="26"/>
      <c r="ADZ368" s="26"/>
      <c r="AEA368" s="26"/>
      <c r="AEB368" s="26"/>
      <c r="AEC368" s="26"/>
      <c r="AED368" s="26"/>
      <c r="AEE368" s="26"/>
      <c r="AEF368" s="26"/>
      <c r="AEG368" s="26"/>
      <c r="AEH368" s="26"/>
      <c r="AEI368" s="26"/>
      <c r="AEJ368" s="26"/>
      <c r="AEK368" s="26"/>
      <c r="AEL368" s="26"/>
      <c r="AEM368" s="26"/>
      <c r="AEN368" s="26"/>
      <c r="AEO368" s="26"/>
      <c r="AEP368" s="26"/>
      <c r="AEQ368" s="26"/>
      <c r="AER368" s="26"/>
      <c r="AES368" s="26"/>
      <c r="AET368" s="26"/>
      <c r="AEU368" s="26"/>
      <c r="AEV368" s="26"/>
      <c r="AEW368" s="26"/>
      <c r="AEX368" s="26"/>
      <c r="AEY368" s="26"/>
      <c r="AEZ368" s="26"/>
      <c r="AFA368" s="26"/>
      <c r="AFB368" s="26"/>
      <c r="AFC368" s="26"/>
      <c r="AFD368" s="26"/>
      <c r="AFE368" s="26"/>
      <c r="AFF368" s="26"/>
      <c r="AFG368" s="26"/>
      <c r="AFH368" s="26"/>
      <c r="AFI368" s="26"/>
      <c r="AFJ368" s="26"/>
      <c r="AFK368" s="26"/>
      <c r="AFL368" s="26"/>
      <c r="AFM368" s="26"/>
      <c r="AFN368" s="26"/>
      <c r="AFO368" s="26"/>
      <c r="AFP368" s="26"/>
      <c r="AFQ368" s="26"/>
      <c r="AFR368" s="26"/>
      <c r="AFS368" s="26"/>
      <c r="AFT368" s="26"/>
      <c r="AFU368" s="26"/>
      <c r="AFV368" s="26"/>
      <c r="AFW368" s="26"/>
      <c r="AFX368" s="26"/>
      <c r="AFY368" s="26"/>
      <c r="AFZ368" s="26"/>
      <c r="AGA368" s="26"/>
      <c r="AGB368" s="26"/>
      <c r="AGC368" s="26"/>
      <c r="AGD368" s="26"/>
      <c r="AGE368" s="26"/>
      <c r="AGF368" s="26"/>
      <c r="AGG368" s="26"/>
      <c r="AGH368" s="26"/>
      <c r="AGI368" s="26"/>
      <c r="AGJ368" s="26"/>
      <c r="AGK368" s="26"/>
      <c r="AGL368" s="26"/>
      <c r="AGM368" s="26"/>
      <c r="AGN368" s="26"/>
      <c r="AGO368" s="26"/>
      <c r="AGP368" s="26"/>
      <c r="AGQ368" s="26"/>
      <c r="AGR368" s="26"/>
      <c r="AGS368" s="26"/>
      <c r="AGT368" s="26"/>
      <c r="AGU368" s="26"/>
      <c r="AGV368" s="26"/>
      <c r="AGW368" s="26"/>
      <c r="AGX368" s="26"/>
      <c r="AGY368" s="26"/>
      <c r="AGZ368" s="26"/>
      <c r="AHA368" s="26"/>
      <c r="AHB368" s="26"/>
      <c r="AHC368" s="26"/>
      <c r="AHD368" s="26"/>
      <c r="AHE368" s="26"/>
      <c r="AHF368" s="26"/>
      <c r="AHG368" s="26"/>
      <c r="AHH368" s="26"/>
      <c r="AHI368" s="26"/>
      <c r="AHJ368" s="26"/>
      <c r="AHK368" s="26"/>
      <c r="AHL368" s="26"/>
      <c r="AHM368" s="26"/>
      <c r="AHN368" s="26"/>
      <c r="AHO368" s="26"/>
      <c r="AHP368" s="26"/>
      <c r="AHQ368" s="26"/>
      <c r="AHR368" s="26"/>
      <c r="AHS368" s="26"/>
      <c r="AHT368" s="26"/>
      <c r="AHU368" s="26"/>
      <c r="AHV368" s="26"/>
      <c r="AHW368" s="26"/>
      <c r="AHX368" s="26"/>
      <c r="AHY368" s="26"/>
      <c r="AHZ368" s="26"/>
      <c r="AIA368" s="26"/>
      <c r="AIB368" s="26"/>
      <c r="AIC368" s="26"/>
      <c r="AID368" s="26"/>
      <c r="AIE368" s="26"/>
      <c r="AIF368" s="26"/>
      <c r="AIG368" s="26"/>
      <c r="AIH368" s="26"/>
      <c r="AII368" s="26"/>
      <c r="AIJ368" s="26"/>
      <c r="AIK368" s="26"/>
      <c r="AIL368" s="26"/>
      <c r="AIM368" s="26"/>
      <c r="AIN368" s="26"/>
      <c r="AIO368" s="26"/>
      <c r="AIP368" s="26"/>
      <c r="AIQ368" s="26"/>
      <c r="AIR368" s="26"/>
      <c r="AIS368" s="26"/>
      <c r="AIT368" s="26"/>
      <c r="AIU368" s="26"/>
      <c r="AIV368" s="26"/>
      <c r="AIW368" s="26"/>
      <c r="AIX368" s="26"/>
      <c r="AIY368" s="26"/>
      <c r="AIZ368" s="26"/>
      <c r="AJA368" s="26"/>
      <c r="AJB368" s="26"/>
      <c r="AJC368" s="26"/>
      <c r="AJD368" s="26"/>
      <c r="AJE368" s="26"/>
      <c r="AJF368" s="26"/>
      <c r="AJG368" s="26"/>
      <c r="AJH368" s="26"/>
      <c r="AJI368" s="26"/>
      <c r="AJJ368" s="26"/>
      <c r="AJK368" s="26"/>
      <c r="AJL368" s="26"/>
      <c r="AJM368" s="26"/>
      <c r="AJN368" s="26"/>
      <c r="AJO368" s="26"/>
      <c r="AJP368" s="26"/>
      <c r="AJQ368" s="26"/>
      <c r="AJR368" s="26"/>
      <c r="AJS368" s="26"/>
      <c r="AJT368" s="26"/>
      <c r="AJU368" s="26"/>
      <c r="AJV368" s="26"/>
      <c r="AJW368" s="26"/>
      <c r="AJX368" s="26"/>
      <c r="AJY368" s="26"/>
      <c r="AJZ368" s="26"/>
      <c r="AKA368" s="26"/>
      <c r="AKB368" s="26"/>
      <c r="AKC368" s="26"/>
      <c r="AKD368" s="26"/>
      <c r="AKE368" s="26"/>
      <c r="AKF368" s="26"/>
      <c r="AKG368" s="26"/>
      <c r="AKH368" s="26"/>
      <c r="AKI368" s="26"/>
      <c r="AKJ368" s="26"/>
      <c r="AKK368" s="26"/>
      <c r="AKL368" s="26"/>
      <c r="AKM368" s="26"/>
      <c r="AKN368" s="26"/>
      <c r="AKO368" s="26"/>
      <c r="AKP368" s="26"/>
      <c r="AKQ368" s="26"/>
      <c r="AKR368" s="26"/>
      <c r="AKS368" s="26"/>
      <c r="AKT368" s="26"/>
      <c r="AKU368" s="26"/>
      <c r="AKV368" s="26"/>
      <c r="AKW368" s="26"/>
      <c r="AKX368" s="26"/>
      <c r="AKY368" s="26"/>
      <c r="AKZ368" s="26"/>
      <c r="ALA368" s="26"/>
      <c r="ALB368" s="26"/>
      <c r="ALC368" s="26"/>
      <c r="ALD368" s="26"/>
      <c r="ALE368" s="26"/>
      <c r="ALF368" s="26"/>
      <c r="ALG368" s="26"/>
      <c r="ALH368" s="26"/>
      <c r="ALI368" s="26"/>
      <c r="ALJ368" s="26"/>
      <c r="ALK368" s="26"/>
      <c r="ALL368" s="26"/>
      <c r="ALM368" s="26"/>
      <c r="ALN368" s="26"/>
      <c r="ALO368" s="26"/>
      <c r="ALP368" s="26"/>
      <c r="ALQ368" s="26"/>
      <c r="ALR368" s="26"/>
      <c r="ALS368" s="26"/>
      <c r="ALT368" s="26"/>
      <c r="ALU368" s="26"/>
      <c r="ALV368" s="26"/>
      <c r="ALW368" s="26"/>
      <c r="ALX368" s="26"/>
      <c r="ALY368" s="26"/>
      <c r="ALZ368" s="26"/>
      <c r="AMA368" s="26"/>
      <c r="AMB368" s="26"/>
      <c r="AMC368" s="26"/>
      <c r="AMD368" s="26"/>
      <c r="AME368" s="26"/>
      <c r="AMF368" s="26"/>
    </row>
    <row r="369" spans="1:1020">
      <c r="A369" s="26"/>
      <c r="B369" s="27"/>
      <c r="C369" s="26"/>
      <c r="D369" s="26"/>
      <c r="E369" s="261"/>
      <c r="F369" s="26"/>
      <c r="G369" s="25"/>
      <c r="H369" s="25"/>
      <c r="I369" s="26"/>
      <c r="J369" s="264"/>
      <c r="K369" s="253"/>
      <c r="L369" s="220"/>
      <c r="M369" s="220"/>
      <c r="N369" s="265"/>
      <c r="O369" s="24"/>
      <c r="P369" s="25"/>
      <c r="Q369" s="26"/>
      <c r="R369" s="26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  <c r="IT369" s="26"/>
      <c r="IU369" s="26"/>
      <c r="IV369" s="26"/>
      <c r="IW369" s="26"/>
      <c r="IX369" s="26"/>
      <c r="IY369" s="26"/>
      <c r="IZ369" s="26"/>
      <c r="JA369" s="26"/>
      <c r="JB369" s="26"/>
      <c r="JC369" s="26"/>
      <c r="JD369" s="26"/>
      <c r="JE369" s="26"/>
      <c r="JF369" s="26"/>
      <c r="JG369" s="26"/>
      <c r="JH369" s="26"/>
      <c r="JI369" s="26"/>
      <c r="JJ369" s="26"/>
      <c r="JK369" s="26"/>
      <c r="JL369" s="26"/>
      <c r="JM369" s="26"/>
      <c r="JN369" s="26"/>
      <c r="JO369" s="26"/>
      <c r="JP369" s="26"/>
      <c r="JQ369" s="26"/>
      <c r="JR369" s="26"/>
      <c r="JS369" s="26"/>
      <c r="JT369" s="26"/>
      <c r="JU369" s="26"/>
      <c r="JV369" s="26"/>
      <c r="JW369" s="26"/>
      <c r="JX369" s="26"/>
      <c r="JY369" s="26"/>
      <c r="JZ369" s="26"/>
      <c r="KA369" s="26"/>
      <c r="KB369" s="26"/>
      <c r="KC369" s="26"/>
      <c r="KD369" s="26"/>
      <c r="KE369" s="26"/>
      <c r="KF369" s="26"/>
      <c r="KG369" s="26"/>
      <c r="KH369" s="26"/>
      <c r="KI369" s="26"/>
      <c r="KJ369" s="26"/>
      <c r="KK369" s="26"/>
      <c r="KL369" s="26"/>
      <c r="KM369" s="26"/>
      <c r="KN369" s="26"/>
      <c r="KO369" s="26"/>
      <c r="KP369" s="26"/>
      <c r="KQ369" s="26"/>
      <c r="KR369" s="26"/>
      <c r="KS369" s="26"/>
      <c r="KT369" s="26"/>
      <c r="KU369" s="26"/>
      <c r="KV369" s="26"/>
      <c r="KW369" s="26"/>
      <c r="KX369" s="26"/>
      <c r="KY369" s="26"/>
      <c r="KZ369" s="26"/>
      <c r="LA369" s="26"/>
      <c r="LB369" s="26"/>
      <c r="LC369" s="26"/>
      <c r="LD369" s="26"/>
      <c r="LE369" s="26"/>
      <c r="LF369" s="26"/>
      <c r="LG369" s="26"/>
      <c r="LH369" s="26"/>
      <c r="LI369" s="26"/>
      <c r="LJ369" s="26"/>
      <c r="LK369" s="26"/>
      <c r="LL369" s="26"/>
      <c r="LM369" s="26"/>
      <c r="LN369" s="26"/>
      <c r="LO369" s="26"/>
      <c r="LP369" s="26"/>
      <c r="LQ369" s="26"/>
      <c r="LR369" s="26"/>
      <c r="LS369" s="26"/>
      <c r="LT369" s="26"/>
      <c r="LU369" s="26"/>
      <c r="LV369" s="26"/>
      <c r="LW369" s="26"/>
      <c r="LX369" s="26"/>
      <c r="LY369" s="26"/>
      <c r="LZ369" s="26"/>
      <c r="MA369" s="26"/>
      <c r="MB369" s="26"/>
      <c r="MC369" s="26"/>
      <c r="MD369" s="26"/>
      <c r="ME369" s="26"/>
      <c r="MF369" s="26"/>
      <c r="MG369" s="26"/>
      <c r="MH369" s="26"/>
      <c r="MI369" s="26"/>
      <c r="MJ369" s="26"/>
      <c r="MK369" s="26"/>
      <c r="ML369" s="26"/>
      <c r="MM369" s="26"/>
      <c r="MN369" s="26"/>
      <c r="MO369" s="26"/>
      <c r="MP369" s="26"/>
      <c r="MQ369" s="26"/>
      <c r="MR369" s="26"/>
      <c r="MS369" s="26"/>
      <c r="MT369" s="26"/>
      <c r="MU369" s="26"/>
      <c r="MV369" s="26"/>
      <c r="MW369" s="26"/>
      <c r="MX369" s="26"/>
      <c r="MY369" s="26"/>
      <c r="MZ369" s="26"/>
      <c r="NA369" s="26"/>
      <c r="NB369" s="26"/>
      <c r="NC369" s="26"/>
      <c r="ND369" s="26"/>
      <c r="NE369" s="26"/>
      <c r="NF369" s="26"/>
      <c r="NG369" s="26"/>
      <c r="NH369" s="26"/>
      <c r="NI369" s="26"/>
      <c r="NJ369" s="26"/>
      <c r="NK369" s="26"/>
      <c r="NL369" s="26"/>
      <c r="NM369" s="26"/>
      <c r="NN369" s="26"/>
      <c r="NO369" s="26"/>
      <c r="NP369" s="26"/>
      <c r="NQ369" s="26"/>
      <c r="NR369" s="26"/>
      <c r="NS369" s="26"/>
      <c r="NT369" s="26"/>
      <c r="NU369" s="26"/>
      <c r="NV369" s="26"/>
      <c r="NW369" s="26"/>
      <c r="NX369" s="26"/>
      <c r="NY369" s="26"/>
      <c r="NZ369" s="26"/>
      <c r="OA369" s="26"/>
      <c r="OB369" s="26"/>
      <c r="OC369" s="26"/>
      <c r="OD369" s="26"/>
      <c r="OE369" s="26"/>
      <c r="OF369" s="26"/>
      <c r="OG369" s="26"/>
      <c r="OH369" s="26"/>
      <c r="OI369" s="26"/>
      <c r="OJ369" s="26"/>
      <c r="OK369" s="26"/>
      <c r="OL369" s="26"/>
      <c r="OM369" s="26"/>
      <c r="ON369" s="26"/>
      <c r="OO369" s="26"/>
      <c r="OP369" s="26"/>
      <c r="OQ369" s="26"/>
      <c r="OR369" s="26"/>
      <c r="OS369" s="26"/>
      <c r="OT369" s="26"/>
      <c r="OU369" s="26"/>
      <c r="OV369" s="26"/>
      <c r="OW369" s="26"/>
      <c r="OX369" s="26"/>
      <c r="OY369" s="26"/>
      <c r="OZ369" s="26"/>
      <c r="PA369" s="26"/>
      <c r="PB369" s="26"/>
      <c r="PC369" s="26"/>
      <c r="PD369" s="26"/>
      <c r="PE369" s="26"/>
      <c r="PF369" s="26"/>
      <c r="PG369" s="26"/>
      <c r="PH369" s="26"/>
      <c r="PI369" s="26"/>
      <c r="PJ369" s="26"/>
      <c r="PK369" s="26"/>
      <c r="PL369" s="26"/>
      <c r="PM369" s="26"/>
      <c r="PN369" s="26"/>
      <c r="PO369" s="26"/>
      <c r="PP369" s="26"/>
      <c r="PQ369" s="26"/>
      <c r="PR369" s="26"/>
      <c r="PS369" s="26"/>
      <c r="PT369" s="26"/>
      <c r="PU369" s="26"/>
      <c r="PV369" s="26"/>
      <c r="PW369" s="26"/>
      <c r="PX369" s="26"/>
      <c r="PY369" s="26"/>
      <c r="PZ369" s="26"/>
      <c r="QA369" s="26"/>
      <c r="QB369" s="26"/>
      <c r="QC369" s="26"/>
      <c r="QD369" s="26"/>
      <c r="QE369" s="26"/>
      <c r="QF369" s="26"/>
      <c r="QG369" s="26"/>
      <c r="QH369" s="26"/>
      <c r="QI369" s="26"/>
      <c r="QJ369" s="26"/>
      <c r="QK369" s="26"/>
      <c r="QL369" s="26"/>
      <c r="QM369" s="26"/>
      <c r="QN369" s="26"/>
      <c r="QO369" s="26"/>
      <c r="QP369" s="26"/>
      <c r="QQ369" s="26"/>
      <c r="QR369" s="26"/>
      <c r="QS369" s="26"/>
      <c r="QT369" s="26"/>
      <c r="QU369" s="26"/>
      <c r="QV369" s="26"/>
      <c r="QW369" s="26"/>
      <c r="QX369" s="26"/>
      <c r="QY369" s="26"/>
      <c r="QZ369" s="26"/>
      <c r="RA369" s="26"/>
      <c r="RB369" s="26"/>
      <c r="RC369" s="26"/>
      <c r="RD369" s="26"/>
      <c r="RE369" s="26"/>
      <c r="RF369" s="26"/>
      <c r="RG369" s="26"/>
      <c r="RH369" s="26"/>
      <c r="RI369" s="26"/>
      <c r="RJ369" s="26"/>
      <c r="RK369" s="26"/>
      <c r="RL369" s="26"/>
      <c r="RM369" s="26"/>
      <c r="RN369" s="26"/>
      <c r="RO369" s="26"/>
      <c r="RP369" s="26"/>
      <c r="RQ369" s="26"/>
      <c r="RR369" s="26"/>
      <c r="RS369" s="26"/>
      <c r="RT369" s="26"/>
      <c r="RU369" s="26"/>
      <c r="RV369" s="26"/>
      <c r="RW369" s="26"/>
      <c r="RX369" s="26"/>
      <c r="RY369" s="26"/>
      <c r="RZ369" s="26"/>
      <c r="SA369" s="26"/>
      <c r="SB369" s="26"/>
      <c r="SC369" s="26"/>
      <c r="SD369" s="26"/>
      <c r="SE369" s="26"/>
      <c r="SF369" s="26"/>
      <c r="SG369" s="26"/>
      <c r="SH369" s="26"/>
      <c r="SI369" s="26"/>
      <c r="SJ369" s="26"/>
      <c r="SK369" s="26"/>
      <c r="SL369" s="26"/>
      <c r="SM369" s="26"/>
      <c r="SN369" s="26"/>
      <c r="SO369" s="26"/>
      <c r="SP369" s="26"/>
      <c r="SQ369" s="26"/>
      <c r="SR369" s="26"/>
      <c r="SS369" s="26"/>
      <c r="ST369" s="26"/>
      <c r="SU369" s="26"/>
      <c r="SV369" s="26"/>
      <c r="SW369" s="26"/>
      <c r="SX369" s="26"/>
      <c r="SY369" s="26"/>
      <c r="SZ369" s="26"/>
      <c r="TA369" s="26"/>
      <c r="TB369" s="26"/>
      <c r="TC369" s="26"/>
      <c r="TD369" s="26"/>
      <c r="TE369" s="26"/>
      <c r="TF369" s="26"/>
      <c r="TG369" s="26"/>
      <c r="TH369" s="26"/>
      <c r="TI369" s="26"/>
      <c r="TJ369" s="26"/>
      <c r="TK369" s="26"/>
      <c r="TL369" s="26"/>
      <c r="TM369" s="26"/>
      <c r="TN369" s="26"/>
      <c r="TO369" s="26"/>
      <c r="TP369" s="26"/>
      <c r="TQ369" s="26"/>
      <c r="TR369" s="26"/>
      <c r="TS369" s="26"/>
      <c r="TT369" s="26"/>
      <c r="TU369" s="26"/>
      <c r="TV369" s="26"/>
      <c r="TW369" s="26"/>
      <c r="TX369" s="26"/>
      <c r="TY369" s="26"/>
      <c r="TZ369" s="26"/>
      <c r="UA369" s="26"/>
      <c r="UB369" s="26"/>
      <c r="UC369" s="26"/>
      <c r="UD369" s="26"/>
      <c r="UE369" s="26"/>
      <c r="UF369" s="26"/>
      <c r="UG369" s="26"/>
      <c r="UH369" s="26"/>
      <c r="UI369" s="26"/>
      <c r="UJ369" s="26"/>
      <c r="UK369" s="26"/>
      <c r="UL369" s="26"/>
      <c r="UM369" s="26"/>
      <c r="UN369" s="26"/>
      <c r="UO369" s="26"/>
      <c r="UP369" s="26"/>
      <c r="UQ369" s="26"/>
      <c r="UR369" s="26"/>
      <c r="US369" s="26"/>
      <c r="UT369" s="26"/>
      <c r="UU369" s="26"/>
      <c r="UV369" s="26"/>
      <c r="UW369" s="26"/>
      <c r="UX369" s="26"/>
      <c r="UY369" s="26"/>
      <c r="UZ369" s="26"/>
      <c r="VA369" s="26"/>
      <c r="VB369" s="26"/>
      <c r="VC369" s="26"/>
      <c r="VD369" s="26"/>
      <c r="VE369" s="26"/>
      <c r="VF369" s="26"/>
      <c r="VG369" s="26"/>
      <c r="VH369" s="26"/>
      <c r="VI369" s="26"/>
      <c r="VJ369" s="26"/>
      <c r="VK369" s="26"/>
      <c r="VL369" s="26"/>
      <c r="VM369" s="26"/>
      <c r="VN369" s="26"/>
      <c r="VO369" s="26"/>
      <c r="VP369" s="26"/>
      <c r="VQ369" s="26"/>
      <c r="VR369" s="26"/>
      <c r="VS369" s="26"/>
      <c r="VT369" s="26"/>
      <c r="VU369" s="26"/>
      <c r="VV369" s="26"/>
      <c r="VW369" s="26"/>
      <c r="VX369" s="26"/>
      <c r="VY369" s="26"/>
      <c r="VZ369" s="26"/>
      <c r="WA369" s="26"/>
      <c r="WB369" s="26"/>
      <c r="WC369" s="26"/>
      <c r="WD369" s="26"/>
      <c r="WE369" s="26"/>
      <c r="WF369" s="26"/>
      <c r="WG369" s="26"/>
      <c r="WH369" s="26"/>
      <c r="WI369" s="26"/>
      <c r="WJ369" s="26"/>
      <c r="WK369" s="26"/>
      <c r="WL369" s="26"/>
      <c r="WM369" s="26"/>
      <c r="WN369" s="26"/>
      <c r="WO369" s="26"/>
      <c r="WP369" s="26"/>
      <c r="WQ369" s="26"/>
      <c r="WR369" s="26"/>
      <c r="WS369" s="26"/>
      <c r="WT369" s="26"/>
      <c r="WU369" s="26"/>
      <c r="WV369" s="26"/>
      <c r="WW369" s="26"/>
      <c r="WX369" s="26"/>
      <c r="WY369" s="26"/>
      <c r="WZ369" s="26"/>
      <c r="XA369" s="26"/>
      <c r="XB369" s="26"/>
      <c r="XC369" s="26"/>
      <c r="XD369" s="26"/>
      <c r="XE369" s="26"/>
      <c r="XF369" s="26"/>
      <c r="XG369" s="26"/>
      <c r="XH369" s="26"/>
      <c r="XI369" s="26"/>
      <c r="XJ369" s="26"/>
      <c r="XK369" s="26"/>
      <c r="XL369" s="26"/>
      <c r="XM369" s="26"/>
      <c r="XN369" s="26"/>
      <c r="XO369" s="26"/>
      <c r="XP369" s="26"/>
      <c r="XQ369" s="26"/>
      <c r="XR369" s="26"/>
      <c r="XS369" s="26"/>
      <c r="XT369" s="26"/>
      <c r="XU369" s="26"/>
      <c r="XV369" s="26"/>
      <c r="XW369" s="26"/>
      <c r="XX369" s="26"/>
      <c r="XY369" s="26"/>
      <c r="XZ369" s="26"/>
      <c r="YA369" s="26"/>
      <c r="YB369" s="26"/>
      <c r="YC369" s="26"/>
      <c r="YD369" s="26"/>
      <c r="YE369" s="26"/>
      <c r="YF369" s="26"/>
      <c r="YG369" s="26"/>
      <c r="YH369" s="26"/>
      <c r="YI369" s="26"/>
      <c r="YJ369" s="26"/>
      <c r="YK369" s="26"/>
      <c r="YL369" s="26"/>
      <c r="YM369" s="26"/>
      <c r="YN369" s="26"/>
      <c r="YO369" s="26"/>
      <c r="YP369" s="26"/>
      <c r="YQ369" s="26"/>
      <c r="YR369" s="26"/>
      <c r="YS369" s="26"/>
      <c r="YT369" s="26"/>
      <c r="YU369" s="26"/>
      <c r="YV369" s="26"/>
      <c r="YW369" s="26"/>
      <c r="YX369" s="26"/>
      <c r="YY369" s="26"/>
      <c r="YZ369" s="26"/>
      <c r="ZA369" s="26"/>
      <c r="ZB369" s="26"/>
      <c r="ZC369" s="26"/>
      <c r="ZD369" s="26"/>
      <c r="ZE369" s="26"/>
      <c r="ZF369" s="26"/>
      <c r="ZG369" s="26"/>
      <c r="ZH369" s="26"/>
      <c r="ZI369" s="26"/>
      <c r="ZJ369" s="26"/>
      <c r="ZK369" s="26"/>
      <c r="ZL369" s="26"/>
      <c r="ZM369" s="26"/>
      <c r="ZN369" s="26"/>
      <c r="ZO369" s="26"/>
      <c r="ZP369" s="26"/>
      <c r="ZQ369" s="26"/>
      <c r="ZR369" s="26"/>
      <c r="ZS369" s="26"/>
      <c r="ZT369" s="26"/>
      <c r="ZU369" s="26"/>
      <c r="ZV369" s="26"/>
      <c r="ZW369" s="26"/>
      <c r="ZX369" s="26"/>
      <c r="ZY369" s="26"/>
      <c r="ZZ369" s="26"/>
      <c r="AAA369" s="26"/>
      <c r="AAB369" s="26"/>
      <c r="AAC369" s="26"/>
      <c r="AAD369" s="26"/>
      <c r="AAE369" s="26"/>
      <c r="AAF369" s="26"/>
      <c r="AAG369" s="26"/>
      <c r="AAH369" s="26"/>
      <c r="AAI369" s="26"/>
      <c r="AAJ369" s="26"/>
      <c r="AAK369" s="26"/>
      <c r="AAL369" s="26"/>
      <c r="AAM369" s="26"/>
      <c r="AAN369" s="26"/>
      <c r="AAO369" s="26"/>
      <c r="AAP369" s="26"/>
      <c r="AAQ369" s="26"/>
      <c r="AAR369" s="26"/>
      <c r="AAS369" s="26"/>
      <c r="AAT369" s="26"/>
      <c r="AAU369" s="26"/>
      <c r="AAV369" s="26"/>
      <c r="AAW369" s="26"/>
      <c r="AAX369" s="26"/>
      <c r="AAY369" s="26"/>
      <c r="AAZ369" s="26"/>
      <c r="ABA369" s="26"/>
      <c r="ABB369" s="26"/>
      <c r="ABC369" s="26"/>
      <c r="ABD369" s="26"/>
      <c r="ABE369" s="26"/>
      <c r="ABF369" s="26"/>
      <c r="ABG369" s="26"/>
      <c r="ABH369" s="26"/>
      <c r="ABI369" s="26"/>
      <c r="ABJ369" s="26"/>
      <c r="ABK369" s="26"/>
      <c r="ABL369" s="26"/>
      <c r="ABM369" s="26"/>
      <c r="ABN369" s="26"/>
      <c r="ABO369" s="26"/>
      <c r="ABP369" s="26"/>
      <c r="ABQ369" s="26"/>
      <c r="ABR369" s="26"/>
      <c r="ABS369" s="26"/>
      <c r="ABT369" s="26"/>
      <c r="ABU369" s="26"/>
      <c r="ABV369" s="26"/>
      <c r="ABW369" s="26"/>
      <c r="ABX369" s="26"/>
      <c r="ABY369" s="26"/>
      <c r="ABZ369" s="26"/>
      <c r="ACA369" s="26"/>
      <c r="ACB369" s="26"/>
      <c r="ACC369" s="26"/>
      <c r="ACD369" s="26"/>
      <c r="ACE369" s="26"/>
      <c r="ACF369" s="26"/>
      <c r="ACG369" s="26"/>
      <c r="ACH369" s="26"/>
      <c r="ACI369" s="26"/>
      <c r="ACJ369" s="26"/>
      <c r="ACK369" s="26"/>
      <c r="ACL369" s="26"/>
      <c r="ACM369" s="26"/>
      <c r="ACN369" s="26"/>
      <c r="ACO369" s="26"/>
      <c r="ACP369" s="26"/>
      <c r="ACQ369" s="26"/>
      <c r="ACR369" s="26"/>
      <c r="ACS369" s="26"/>
      <c r="ACT369" s="26"/>
      <c r="ACU369" s="26"/>
      <c r="ACV369" s="26"/>
      <c r="ACW369" s="26"/>
      <c r="ACX369" s="26"/>
      <c r="ACY369" s="26"/>
      <c r="ACZ369" s="26"/>
      <c r="ADA369" s="26"/>
      <c r="ADB369" s="26"/>
      <c r="ADC369" s="26"/>
      <c r="ADD369" s="26"/>
      <c r="ADE369" s="26"/>
      <c r="ADF369" s="26"/>
      <c r="ADG369" s="26"/>
      <c r="ADH369" s="26"/>
      <c r="ADI369" s="26"/>
      <c r="ADJ369" s="26"/>
      <c r="ADK369" s="26"/>
      <c r="ADL369" s="26"/>
      <c r="ADM369" s="26"/>
      <c r="ADN369" s="26"/>
      <c r="ADO369" s="26"/>
      <c r="ADP369" s="26"/>
      <c r="ADQ369" s="26"/>
      <c r="ADR369" s="26"/>
      <c r="ADS369" s="26"/>
      <c r="ADT369" s="26"/>
      <c r="ADU369" s="26"/>
      <c r="ADV369" s="26"/>
      <c r="ADW369" s="26"/>
      <c r="ADX369" s="26"/>
      <c r="ADY369" s="26"/>
      <c r="ADZ369" s="26"/>
      <c r="AEA369" s="26"/>
      <c r="AEB369" s="26"/>
      <c r="AEC369" s="26"/>
      <c r="AED369" s="26"/>
      <c r="AEE369" s="26"/>
      <c r="AEF369" s="26"/>
      <c r="AEG369" s="26"/>
      <c r="AEH369" s="26"/>
      <c r="AEI369" s="26"/>
      <c r="AEJ369" s="26"/>
      <c r="AEK369" s="26"/>
      <c r="AEL369" s="26"/>
      <c r="AEM369" s="26"/>
      <c r="AEN369" s="26"/>
      <c r="AEO369" s="26"/>
      <c r="AEP369" s="26"/>
      <c r="AEQ369" s="26"/>
      <c r="AER369" s="26"/>
      <c r="AES369" s="26"/>
      <c r="AET369" s="26"/>
      <c r="AEU369" s="26"/>
      <c r="AEV369" s="26"/>
      <c r="AEW369" s="26"/>
      <c r="AEX369" s="26"/>
      <c r="AEY369" s="26"/>
      <c r="AEZ369" s="26"/>
      <c r="AFA369" s="26"/>
      <c r="AFB369" s="26"/>
      <c r="AFC369" s="26"/>
      <c r="AFD369" s="26"/>
      <c r="AFE369" s="26"/>
      <c r="AFF369" s="26"/>
      <c r="AFG369" s="26"/>
      <c r="AFH369" s="26"/>
      <c r="AFI369" s="26"/>
      <c r="AFJ369" s="26"/>
      <c r="AFK369" s="26"/>
      <c r="AFL369" s="26"/>
      <c r="AFM369" s="26"/>
      <c r="AFN369" s="26"/>
      <c r="AFO369" s="26"/>
      <c r="AFP369" s="26"/>
      <c r="AFQ369" s="26"/>
      <c r="AFR369" s="26"/>
      <c r="AFS369" s="26"/>
      <c r="AFT369" s="26"/>
      <c r="AFU369" s="26"/>
      <c r="AFV369" s="26"/>
      <c r="AFW369" s="26"/>
      <c r="AFX369" s="26"/>
      <c r="AFY369" s="26"/>
      <c r="AFZ369" s="26"/>
      <c r="AGA369" s="26"/>
      <c r="AGB369" s="26"/>
      <c r="AGC369" s="26"/>
      <c r="AGD369" s="26"/>
      <c r="AGE369" s="26"/>
      <c r="AGF369" s="26"/>
      <c r="AGG369" s="26"/>
      <c r="AGH369" s="26"/>
      <c r="AGI369" s="26"/>
      <c r="AGJ369" s="26"/>
      <c r="AGK369" s="26"/>
      <c r="AGL369" s="26"/>
      <c r="AGM369" s="26"/>
      <c r="AGN369" s="26"/>
      <c r="AGO369" s="26"/>
      <c r="AGP369" s="26"/>
      <c r="AGQ369" s="26"/>
      <c r="AGR369" s="26"/>
      <c r="AGS369" s="26"/>
      <c r="AGT369" s="26"/>
      <c r="AGU369" s="26"/>
      <c r="AGV369" s="26"/>
      <c r="AGW369" s="26"/>
      <c r="AGX369" s="26"/>
      <c r="AGY369" s="26"/>
      <c r="AGZ369" s="26"/>
      <c r="AHA369" s="26"/>
      <c r="AHB369" s="26"/>
      <c r="AHC369" s="26"/>
      <c r="AHD369" s="26"/>
      <c r="AHE369" s="26"/>
      <c r="AHF369" s="26"/>
      <c r="AHG369" s="26"/>
      <c r="AHH369" s="26"/>
      <c r="AHI369" s="26"/>
      <c r="AHJ369" s="26"/>
      <c r="AHK369" s="26"/>
      <c r="AHL369" s="26"/>
      <c r="AHM369" s="26"/>
      <c r="AHN369" s="26"/>
      <c r="AHO369" s="26"/>
      <c r="AHP369" s="26"/>
      <c r="AHQ369" s="26"/>
      <c r="AHR369" s="26"/>
      <c r="AHS369" s="26"/>
      <c r="AHT369" s="26"/>
      <c r="AHU369" s="26"/>
      <c r="AHV369" s="26"/>
      <c r="AHW369" s="26"/>
      <c r="AHX369" s="26"/>
      <c r="AHY369" s="26"/>
      <c r="AHZ369" s="26"/>
      <c r="AIA369" s="26"/>
      <c r="AIB369" s="26"/>
      <c r="AIC369" s="26"/>
      <c r="AID369" s="26"/>
      <c r="AIE369" s="26"/>
      <c r="AIF369" s="26"/>
      <c r="AIG369" s="26"/>
      <c r="AIH369" s="26"/>
      <c r="AII369" s="26"/>
      <c r="AIJ369" s="26"/>
      <c r="AIK369" s="26"/>
      <c r="AIL369" s="26"/>
      <c r="AIM369" s="26"/>
      <c r="AIN369" s="26"/>
      <c r="AIO369" s="26"/>
      <c r="AIP369" s="26"/>
      <c r="AIQ369" s="26"/>
      <c r="AIR369" s="26"/>
      <c r="AIS369" s="26"/>
      <c r="AIT369" s="26"/>
      <c r="AIU369" s="26"/>
      <c r="AIV369" s="26"/>
      <c r="AIW369" s="26"/>
      <c r="AIX369" s="26"/>
      <c r="AIY369" s="26"/>
      <c r="AIZ369" s="26"/>
      <c r="AJA369" s="26"/>
      <c r="AJB369" s="26"/>
      <c r="AJC369" s="26"/>
      <c r="AJD369" s="26"/>
      <c r="AJE369" s="26"/>
      <c r="AJF369" s="26"/>
      <c r="AJG369" s="26"/>
      <c r="AJH369" s="26"/>
      <c r="AJI369" s="26"/>
      <c r="AJJ369" s="26"/>
      <c r="AJK369" s="26"/>
      <c r="AJL369" s="26"/>
      <c r="AJM369" s="26"/>
      <c r="AJN369" s="26"/>
      <c r="AJO369" s="26"/>
      <c r="AJP369" s="26"/>
      <c r="AJQ369" s="26"/>
      <c r="AJR369" s="26"/>
      <c r="AJS369" s="26"/>
      <c r="AJT369" s="26"/>
      <c r="AJU369" s="26"/>
      <c r="AJV369" s="26"/>
      <c r="AJW369" s="26"/>
      <c r="AJX369" s="26"/>
      <c r="AJY369" s="26"/>
      <c r="AJZ369" s="26"/>
      <c r="AKA369" s="26"/>
      <c r="AKB369" s="26"/>
      <c r="AKC369" s="26"/>
      <c r="AKD369" s="26"/>
      <c r="AKE369" s="26"/>
      <c r="AKF369" s="26"/>
      <c r="AKG369" s="26"/>
      <c r="AKH369" s="26"/>
      <c r="AKI369" s="26"/>
      <c r="AKJ369" s="26"/>
      <c r="AKK369" s="26"/>
      <c r="AKL369" s="26"/>
      <c r="AKM369" s="26"/>
      <c r="AKN369" s="26"/>
      <c r="AKO369" s="26"/>
      <c r="AKP369" s="26"/>
      <c r="AKQ369" s="26"/>
      <c r="AKR369" s="26"/>
      <c r="AKS369" s="26"/>
      <c r="AKT369" s="26"/>
      <c r="AKU369" s="26"/>
      <c r="AKV369" s="26"/>
      <c r="AKW369" s="26"/>
      <c r="AKX369" s="26"/>
      <c r="AKY369" s="26"/>
      <c r="AKZ369" s="26"/>
      <c r="ALA369" s="26"/>
      <c r="ALB369" s="26"/>
      <c r="ALC369" s="26"/>
      <c r="ALD369" s="26"/>
      <c r="ALE369" s="26"/>
      <c r="ALF369" s="26"/>
      <c r="ALG369" s="26"/>
      <c r="ALH369" s="26"/>
      <c r="ALI369" s="26"/>
      <c r="ALJ369" s="26"/>
      <c r="ALK369" s="26"/>
      <c r="ALL369" s="26"/>
      <c r="ALM369" s="26"/>
      <c r="ALN369" s="26"/>
      <c r="ALO369" s="26"/>
      <c r="ALP369" s="26"/>
      <c r="ALQ369" s="26"/>
      <c r="ALR369" s="26"/>
      <c r="ALS369" s="26"/>
      <c r="ALT369" s="26"/>
      <c r="ALU369" s="26"/>
      <c r="ALV369" s="26"/>
      <c r="ALW369" s="26"/>
      <c r="ALX369" s="26"/>
      <c r="ALY369" s="26"/>
      <c r="ALZ369" s="26"/>
      <c r="AMA369" s="26"/>
      <c r="AMB369" s="26"/>
      <c r="AMC369" s="26"/>
      <c r="AMD369" s="26"/>
      <c r="AME369" s="26"/>
      <c r="AMF369" s="26"/>
    </row>
    <row r="370" spans="1:1020">
      <c r="A370" s="26"/>
      <c r="B370" s="27"/>
      <c r="C370" s="26"/>
      <c r="D370" s="26"/>
      <c r="E370" s="261"/>
      <c r="F370" s="26"/>
      <c r="G370" s="25"/>
      <c r="H370" s="25"/>
      <c r="I370" s="26"/>
      <c r="J370" s="264"/>
      <c r="K370" s="253"/>
      <c r="L370" s="220"/>
      <c r="M370" s="220"/>
      <c r="N370" s="265"/>
      <c r="O370" s="24"/>
      <c r="P370" s="25"/>
      <c r="Q370" s="26"/>
      <c r="R370" s="26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  <c r="IT370" s="26"/>
      <c r="IU370" s="26"/>
      <c r="IV370" s="26"/>
      <c r="IW370" s="26"/>
      <c r="IX370" s="26"/>
      <c r="IY370" s="26"/>
      <c r="IZ370" s="26"/>
      <c r="JA370" s="26"/>
      <c r="JB370" s="26"/>
      <c r="JC370" s="26"/>
      <c r="JD370" s="26"/>
      <c r="JE370" s="26"/>
      <c r="JF370" s="26"/>
      <c r="JG370" s="26"/>
      <c r="JH370" s="26"/>
      <c r="JI370" s="26"/>
      <c r="JJ370" s="26"/>
      <c r="JK370" s="26"/>
      <c r="JL370" s="26"/>
      <c r="JM370" s="26"/>
      <c r="JN370" s="26"/>
      <c r="JO370" s="26"/>
      <c r="JP370" s="26"/>
      <c r="JQ370" s="26"/>
      <c r="JR370" s="26"/>
      <c r="JS370" s="26"/>
      <c r="JT370" s="26"/>
      <c r="JU370" s="26"/>
      <c r="JV370" s="26"/>
      <c r="JW370" s="26"/>
      <c r="JX370" s="26"/>
      <c r="JY370" s="26"/>
      <c r="JZ370" s="26"/>
      <c r="KA370" s="26"/>
      <c r="KB370" s="26"/>
      <c r="KC370" s="26"/>
      <c r="KD370" s="26"/>
      <c r="KE370" s="26"/>
      <c r="KF370" s="26"/>
      <c r="KG370" s="26"/>
      <c r="KH370" s="26"/>
      <c r="KI370" s="26"/>
      <c r="KJ370" s="26"/>
      <c r="KK370" s="26"/>
      <c r="KL370" s="26"/>
      <c r="KM370" s="26"/>
      <c r="KN370" s="26"/>
      <c r="KO370" s="26"/>
      <c r="KP370" s="26"/>
      <c r="KQ370" s="26"/>
      <c r="KR370" s="26"/>
      <c r="KS370" s="26"/>
      <c r="KT370" s="26"/>
      <c r="KU370" s="26"/>
      <c r="KV370" s="26"/>
      <c r="KW370" s="26"/>
      <c r="KX370" s="26"/>
      <c r="KY370" s="26"/>
      <c r="KZ370" s="26"/>
      <c r="LA370" s="26"/>
      <c r="LB370" s="26"/>
      <c r="LC370" s="26"/>
      <c r="LD370" s="26"/>
      <c r="LE370" s="26"/>
      <c r="LF370" s="26"/>
      <c r="LG370" s="26"/>
      <c r="LH370" s="26"/>
      <c r="LI370" s="26"/>
      <c r="LJ370" s="26"/>
      <c r="LK370" s="26"/>
      <c r="LL370" s="26"/>
      <c r="LM370" s="26"/>
      <c r="LN370" s="26"/>
      <c r="LO370" s="26"/>
      <c r="LP370" s="26"/>
      <c r="LQ370" s="26"/>
      <c r="LR370" s="26"/>
      <c r="LS370" s="26"/>
      <c r="LT370" s="26"/>
      <c r="LU370" s="26"/>
      <c r="LV370" s="26"/>
      <c r="LW370" s="26"/>
      <c r="LX370" s="26"/>
      <c r="LY370" s="26"/>
      <c r="LZ370" s="26"/>
      <c r="MA370" s="26"/>
      <c r="MB370" s="26"/>
      <c r="MC370" s="26"/>
      <c r="MD370" s="26"/>
      <c r="ME370" s="26"/>
      <c r="MF370" s="26"/>
      <c r="MG370" s="26"/>
      <c r="MH370" s="26"/>
      <c r="MI370" s="26"/>
      <c r="MJ370" s="26"/>
      <c r="MK370" s="26"/>
      <c r="ML370" s="26"/>
      <c r="MM370" s="26"/>
      <c r="MN370" s="26"/>
      <c r="MO370" s="26"/>
      <c r="MP370" s="26"/>
      <c r="MQ370" s="26"/>
      <c r="MR370" s="26"/>
      <c r="MS370" s="26"/>
      <c r="MT370" s="26"/>
      <c r="MU370" s="26"/>
      <c r="MV370" s="26"/>
      <c r="MW370" s="26"/>
      <c r="MX370" s="26"/>
      <c r="MY370" s="26"/>
      <c r="MZ370" s="26"/>
      <c r="NA370" s="26"/>
      <c r="NB370" s="26"/>
      <c r="NC370" s="26"/>
      <c r="ND370" s="26"/>
      <c r="NE370" s="26"/>
      <c r="NF370" s="26"/>
      <c r="NG370" s="26"/>
      <c r="NH370" s="26"/>
      <c r="NI370" s="26"/>
      <c r="NJ370" s="26"/>
      <c r="NK370" s="26"/>
      <c r="NL370" s="26"/>
      <c r="NM370" s="26"/>
      <c r="NN370" s="26"/>
      <c r="NO370" s="26"/>
      <c r="NP370" s="26"/>
      <c r="NQ370" s="26"/>
      <c r="NR370" s="26"/>
      <c r="NS370" s="26"/>
      <c r="NT370" s="26"/>
      <c r="NU370" s="26"/>
      <c r="NV370" s="26"/>
      <c r="NW370" s="26"/>
      <c r="NX370" s="26"/>
      <c r="NY370" s="26"/>
      <c r="NZ370" s="26"/>
      <c r="OA370" s="26"/>
      <c r="OB370" s="26"/>
      <c r="OC370" s="26"/>
      <c r="OD370" s="26"/>
      <c r="OE370" s="26"/>
      <c r="OF370" s="26"/>
      <c r="OG370" s="26"/>
      <c r="OH370" s="26"/>
      <c r="OI370" s="26"/>
      <c r="OJ370" s="26"/>
      <c r="OK370" s="26"/>
      <c r="OL370" s="26"/>
      <c r="OM370" s="26"/>
      <c r="ON370" s="26"/>
      <c r="OO370" s="26"/>
      <c r="OP370" s="26"/>
      <c r="OQ370" s="26"/>
      <c r="OR370" s="26"/>
      <c r="OS370" s="26"/>
      <c r="OT370" s="26"/>
      <c r="OU370" s="26"/>
      <c r="OV370" s="26"/>
      <c r="OW370" s="26"/>
      <c r="OX370" s="26"/>
      <c r="OY370" s="26"/>
      <c r="OZ370" s="26"/>
      <c r="PA370" s="26"/>
      <c r="PB370" s="26"/>
      <c r="PC370" s="26"/>
      <c r="PD370" s="26"/>
      <c r="PE370" s="26"/>
      <c r="PF370" s="26"/>
      <c r="PG370" s="26"/>
      <c r="PH370" s="26"/>
      <c r="PI370" s="26"/>
      <c r="PJ370" s="26"/>
      <c r="PK370" s="26"/>
      <c r="PL370" s="26"/>
      <c r="PM370" s="26"/>
      <c r="PN370" s="26"/>
      <c r="PO370" s="26"/>
      <c r="PP370" s="26"/>
      <c r="PQ370" s="26"/>
      <c r="PR370" s="26"/>
      <c r="PS370" s="26"/>
      <c r="PT370" s="26"/>
      <c r="PU370" s="26"/>
      <c r="PV370" s="26"/>
      <c r="PW370" s="26"/>
      <c r="PX370" s="26"/>
      <c r="PY370" s="26"/>
      <c r="PZ370" s="26"/>
      <c r="QA370" s="26"/>
      <c r="QB370" s="26"/>
      <c r="QC370" s="26"/>
      <c r="QD370" s="26"/>
      <c r="QE370" s="26"/>
      <c r="QF370" s="26"/>
      <c r="QG370" s="26"/>
      <c r="QH370" s="26"/>
      <c r="QI370" s="26"/>
      <c r="QJ370" s="26"/>
      <c r="QK370" s="26"/>
      <c r="QL370" s="26"/>
      <c r="QM370" s="26"/>
      <c r="QN370" s="26"/>
      <c r="QO370" s="26"/>
      <c r="QP370" s="26"/>
      <c r="QQ370" s="26"/>
      <c r="QR370" s="26"/>
      <c r="QS370" s="26"/>
      <c r="QT370" s="26"/>
      <c r="QU370" s="26"/>
      <c r="QV370" s="26"/>
      <c r="QW370" s="26"/>
      <c r="QX370" s="26"/>
      <c r="QY370" s="26"/>
      <c r="QZ370" s="26"/>
      <c r="RA370" s="26"/>
      <c r="RB370" s="26"/>
      <c r="RC370" s="26"/>
      <c r="RD370" s="26"/>
      <c r="RE370" s="26"/>
      <c r="RF370" s="26"/>
      <c r="RG370" s="26"/>
      <c r="RH370" s="26"/>
      <c r="RI370" s="26"/>
      <c r="RJ370" s="26"/>
      <c r="RK370" s="26"/>
      <c r="RL370" s="26"/>
      <c r="RM370" s="26"/>
      <c r="RN370" s="26"/>
      <c r="RO370" s="26"/>
      <c r="RP370" s="26"/>
      <c r="RQ370" s="26"/>
      <c r="RR370" s="26"/>
      <c r="RS370" s="26"/>
      <c r="RT370" s="26"/>
      <c r="RU370" s="26"/>
      <c r="RV370" s="26"/>
      <c r="RW370" s="26"/>
      <c r="RX370" s="26"/>
      <c r="RY370" s="26"/>
      <c r="RZ370" s="26"/>
      <c r="SA370" s="26"/>
      <c r="SB370" s="26"/>
      <c r="SC370" s="26"/>
      <c r="SD370" s="26"/>
      <c r="SE370" s="26"/>
      <c r="SF370" s="26"/>
      <c r="SG370" s="26"/>
      <c r="SH370" s="26"/>
      <c r="SI370" s="26"/>
      <c r="SJ370" s="26"/>
      <c r="SK370" s="26"/>
      <c r="SL370" s="26"/>
      <c r="SM370" s="26"/>
      <c r="SN370" s="26"/>
      <c r="SO370" s="26"/>
      <c r="SP370" s="26"/>
      <c r="SQ370" s="26"/>
      <c r="SR370" s="26"/>
      <c r="SS370" s="26"/>
      <c r="ST370" s="26"/>
      <c r="SU370" s="26"/>
      <c r="SV370" s="26"/>
      <c r="SW370" s="26"/>
      <c r="SX370" s="26"/>
      <c r="SY370" s="26"/>
      <c r="SZ370" s="26"/>
      <c r="TA370" s="26"/>
      <c r="TB370" s="26"/>
      <c r="TC370" s="26"/>
      <c r="TD370" s="26"/>
      <c r="TE370" s="26"/>
      <c r="TF370" s="26"/>
      <c r="TG370" s="26"/>
      <c r="TH370" s="26"/>
      <c r="TI370" s="26"/>
      <c r="TJ370" s="26"/>
      <c r="TK370" s="26"/>
      <c r="TL370" s="26"/>
      <c r="TM370" s="26"/>
      <c r="TN370" s="26"/>
      <c r="TO370" s="26"/>
      <c r="TP370" s="26"/>
      <c r="TQ370" s="26"/>
      <c r="TR370" s="26"/>
      <c r="TS370" s="26"/>
      <c r="TT370" s="26"/>
      <c r="TU370" s="26"/>
      <c r="TV370" s="26"/>
      <c r="TW370" s="26"/>
      <c r="TX370" s="26"/>
      <c r="TY370" s="26"/>
      <c r="TZ370" s="26"/>
      <c r="UA370" s="26"/>
      <c r="UB370" s="26"/>
      <c r="UC370" s="26"/>
      <c r="UD370" s="26"/>
      <c r="UE370" s="26"/>
      <c r="UF370" s="26"/>
      <c r="UG370" s="26"/>
      <c r="UH370" s="26"/>
      <c r="UI370" s="26"/>
      <c r="UJ370" s="26"/>
      <c r="UK370" s="26"/>
      <c r="UL370" s="26"/>
      <c r="UM370" s="26"/>
      <c r="UN370" s="26"/>
      <c r="UO370" s="26"/>
      <c r="UP370" s="26"/>
      <c r="UQ370" s="26"/>
      <c r="UR370" s="26"/>
      <c r="US370" s="26"/>
      <c r="UT370" s="26"/>
      <c r="UU370" s="26"/>
      <c r="UV370" s="26"/>
      <c r="UW370" s="26"/>
      <c r="UX370" s="26"/>
      <c r="UY370" s="26"/>
      <c r="UZ370" s="26"/>
      <c r="VA370" s="26"/>
      <c r="VB370" s="26"/>
      <c r="VC370" s="26"/>
      <c r="VD370" s="26"/>
      <c r="VE370" s="26"/>
      <c r="VF370" s="26"/>
      <c r="VG370" s="26"/>
      <c r="VH370" s="26"/>
      <c r="VI370" s="26"/>
      <c r="VJ370" s="26"/>
      <c r="VK370" s="26"/>
      <c r="VL370" s="26"/>
      <c r="VM370" s="26"/>
      <c r="VN370" s="26"/>
      <c r="VO370" s="26"/>
      <c r="VP370" s="26"/>
      <c r="VQ370" s="26"/>
      <c r="VR370" s="26"/>
      <c r="VS370" s="26"/>
      <c r="VT370" s="26"/>
      <c r="VU370" s="26"/>
      <c r="VV370" s="26"/>
      <c r="VW370" s="26"/>
      <c r="VX370" s="26"/>
      <c r="VY370" s="26"/>
      <c r="VZ370" s="26"/>
      <c r="WA370" s="26"/>
      <c r="WB370" s="26"/>
      <c r="WC370" s="26"/>
      <c r="WD370" s="26"/>
      <c r="WE370" s="26"/>
      <c r="WF370" s="26"/>
      <c r="WG370" s="26"/>
      <c r="WH370" s="26"/>
      <c r="WI370" s="26"/>
      <c r="WJ370" s="26"/>
      <c r="WK370" s="26"/>
      <c r="WL370" s="26"/>
      <c r="WM370" s="26"/>
      <c r="WN370" s="26"/>
      <c r="WO370" s="26"/>
      <c r="WP370" s="26"/>
      <c r="WQ370" s="26"/>
      <c r="WR370" s="26"/>
      <c r="WS370" s="26"/>
      <c r="WT370" s="26"/>
      <c r="WU370" s="26"/>
      <c r="WV370" s="26"/>
      <c r="WW370" s="26"/>
      <c r="WX370" s="26"/>
      <c r="WY370" s="26"/>
      <c r="WZ370" s="26"/>
      <c r="XA370" s="26"/>
      <c r="XB370" s="26"/>
      <c r="XC370" s="26"/>
      <c r="XD370" s="26"/>
      <c r="XE370" s="26"/>
      <c r="XF370" s="26"/>
      <c r="XG370" s="26"/>
      <c r="XH370" s="26"/>
      <c r="XI370" s="26"/>
      <c r="XJ370" s="26"/>
      <c r="XK370" s="26"/>
      <c r="XL370" s="26"/>
      <c r="XM370" s="26"/>
      <c r="XN370" s="26"/>
      <c r="XO370" s="26"/>
      <c r="XP370" s="26"/>
      <c r="XQ370" s="26"/>
      <c r="XR370" s="26"/>
      <c r="XS370" s="26"/>
      <c r="XT370" s="26"/>
      <c r="XU370" s="26"/>
      <c r="XV370" s="26"/>
      <c r="XW370" s="26"/>
      <c r="XX370" s="26"/>
      <c r="XY370" s="26"/>
      <c r="XZ370" s="26"/>
      <c r="YA370" s="26"/>
      <c r="YB370" s="26"/>
      <c r="YC370" s="26"/>
      <c r="YD370" s="26"/>
      <c r="YE370" s="26"/>
      <c r="YF370" s="26"/>
      <c r="YG370" s="26"/>
      <c r="YH370" s="26"/>
      <c r="YI370" s="26"/>
      <c r="YJ370" s="26"/>
      <c r="YK370" s="26"/>
      <c r="YL370" s="26"/>
      <c r="YM370" s="26"/>
      <c r="YN370" s="26"/>
      <c r="YO370" s="26"/>
      <c r="YP370" s="26"/>
      <c r="YQ370" s="26"/>
      <c r="YR370" s="26"/>
      <c r="YS370" s="26"/>
      <c r="YT370" s="26"/>
      <c r="YU370" s="26"/>
      <c r="YV370" s="26"/>
      <c r="YW370" s="26"/>
      <c r="YX370" s="26"/>
      <c r="YY370" s="26"/>
      <c r="YZ370" s="26"/>
      <c r="ZA370" s="26"/>
      <c r="ZB370" s="26"/>
      <c r="ZC370" s="26"/>
      <c r="ZD370" s="26"/>
      <c r="ZE370" s="26"/>
      <c r="ZF370" s="26"/>
      <c r="ZG370" s="26"/>
      <c r="ZH370" s="26"/>
      <c r="ZI370" s="26"/>
      <c r="ZJ370" s="26"/>
      <c r="ZK370" s="26"/>
      <c r="ZL370" s="26"/>
      <c r="ZM370" s="26"/>
      <c r="ZN370" s="26"/>
      <c r="ZO370" s="26"/>
      <c r="ZP370" s="26"/>
      <c r="ZQ370" s="26"/>
      <c r="ZR370" s="26"/>
      <c r="ZS370" s="26"/>
      <c r="ZT370" s="26"/>
      <c r="ZU370" s="26"/>
      <c r="ZV370" s="26"/>
      <c r="ZW370" s="26"/>
      <c r="ZX370" s="26"/>
      <c r="ZY370" s="26"/>
      <c r="ZZ370" s="26"/>
      <c r="AAA370" s="26"/>
      <c r="AAB370" s="26"/>
      <c r="AAC370" s="26"/>
      <c r="AAD370" s="26"/>
      <c r="AAE370" s="26"/>
      <c r="AAF370" s="26"/>
      <c r="AAG370" s="26"/>
      <c r="AAH370" s="26"/>
      <c r="AAI370" s="26"/>
      <c r="AAJ370" s="26"/>
      <c r="AAK370" s="26"/>
      <c r="AAL370" s="26"/>
      <c r="AAM370" s="26"/>
      <c r="AAN370" s="26"/>
      <c r="AAO370" s="26"/>
      <c r="AAP370" s="26"/>
      <c r="AAQ370" s="26"/>
      <c r="AAR370" s="26"/>
      <c r="AAS370" s="26"/>
      <c r="AAT370" s="26"/>
      <c r="AAU370" s="26"/>
      <c r="AAV370" s="26"/>
      <c r="AAW370" s="26"/>
      <c r="AAX370" s="26"/>
      <c r="AAY370" s="26"/>
      <c r="AAZ370" s="26"/>
      <c r="ABA370" s="26"/>
      <c r="ABB370" s="26"/>
      <c r="ABC370" s="26"/>
      <c r="ABD370" s="26"/>
      <c r="ABE370" s="26"/>
      <c r="ABF370" s="26"/>
      <c r="ABG370" s="26"/>
      <c r="ABH370" s="26"/>
      <c r="ABI370" s="26"/>
      <c r="ABJ370" s="26"/>
      <c r="ABK370" s="26"/>
      <c r="ABL370" s="26"/>
      <c r="ABM370" s="26"/>
      <c r="ABN370" s="26"/>
      <c r="ABO370" s="26"/>
      <c r="ABP370" s="26"/>
      <c r="ABQ370" s="26"/>
      <c r="ABR370" s="26"/>
      <c r="ABS370" s="26"/>
      <c r="ABT370" s="26"/>
      <c r="ABU370" s="26"/>
      <c r="ABV370" s="26"/>
      <c r="ABW370" s="26"/>
      <c r="ABX370" s="26"/>
      <c r="ABY370" s="26"/>
      <c r="ABZ370" s="26"/>
      <c r="ACA370" s="26"/>
      <c r="ACB370" s="26"/>
      <c r="ACC370" s="26"/>
      <c r="ACD370" s="26"/>
      <c r="ACE370" s="26"/>
      <c r="ACF370" s="26"/>
      <c r="ACG370" s="26"/>
      <c r="ACH370" s="26"/>
      <c r="ACI370" s="26"/>
      <c r="ACJ370" s="26"/>
      <c r="ACK370" s="26"/>
      <c r="ACL370" s="26"/>
      <c r="ACM370" s="26"/>
      <c r="ACN370" s="26"/>
      <c r="ACO370" s="26"/>
      <c r="ACP370" s="26"/>
      <c r="ACQ370" s="26"/>
      <c r="ACR370" s="26"/>
      <c r="ACS370" s="26"/>
      <c r="ACT370" s="26"/>
      <c r="ACU370" s="26"/>
      <c r="ACV370" s="26"/>
      <c r="ACW370" s="26"/>
      <c r="ACX370" s="26"/>
      <c r="ACY370" s="26"/>
      <c r="ACZ370" s="26"/>
      <c r="ADA370" s="26"/>
      <c r="ADB370" s="26"/>
      <c r="ADC370" s="26"/>
      <c r="ADD370" s="26"/>
      <c r="ADE370" s="26"/>
      <c r="ADF370" s="26"/>
      <c r="ADG370" s="26"/>
      <c r="ADH370" s="26"/>
      <c r="ADI370" s="26"/>
      <c r="ADJ370" s="26"/>
      <c r="ADK370" s="26"/>
      <c r="ADL370" s="26"/>
      <c r="ADM370" s="26"/>
      <c r="ADN370" s="26"/>
      <c r="ADO370" s="26"/>
      <c r="ADP370" s="26"/>
      <c r="ADQ370" s="26"/>
      <c r="ADR370" s="26"/>
      <c r="ADS370" s="26"/>
      <c r="ADT370" s="26"/>
      <c r="ADU370" s="26"/>
      <c r="ADV370" s="26"/>
      <c r="ADW370" s="26"/>
      <c r="ADX370" s="26"/>
      <c r="ADY370" s="26"/>
      <c r="ADZ370" s="26"/>
      <c r="AEA370" s="26"/>
      <c r="AEB370" s="26"/>
      <c r="AEC370" s="26"/>
      <c r="AED370" s="26"/>
      <c r="AEE370" s="26"/>
      <c r="AEF370" s="26"/>
      <c r="AEG370" s="26"/>
      <c r="AEH370" s="26"/>
      <c r="AEI370" s="26"/>
      <c r="AEJ370" s="26"/>
      <c r="AEK370" s="26"/>
      <c r="AEL370" s="26"/>
      <c r="AEM370" s="26"/>
      <c r="AEN370" s="26"/>
      <c r="AEO370" s="26"/>
      <c r="AEP370" s="26"/>
      <c r="AEQ370" s="26"/>
      <c r="AER370" s="26"/>
      <c r="AES370" s="26"/>
      <c r="AET370" s="26"/>
      <c r="AEU370" s="26"/>
      <c r="AEV370" s="26"/>
      <c r="AEW370" s="26"/>
      <c r="AEX370" s="26"/>
      <c r="AEY370" s="26"/>
      <c r="AEZ370" s="26"/>
      <c r="AFA370" s="26"/>
      <c r="AFB370" s="26"/>
      <c r="AFC370" s="26"/>
      <c r="AFD370" s="26"/>
      <c r="AFE370" s="26"/>
      <c r="AFF370" s="26"/>
      <c r="AFG370" s="26"/>
      <c r="AFH370" s="26"/>
      <c r="AFI370" s="26"/>
      <c r="AFJ370" s="26"/>
      <c r="AFK370" s="26"/>
      <c r="AFL370" s="26"/>
      <c r="AFM370" s="26"/>
      <c r="AFN370" s="26"/>
      <c r="AFO370" s="26"/>
      <c r="AFP370" s="26"/>
      <c r="AFQ370" s="26"/>
      <c r="AFR370" s="26"/>
      <c r="AFS370" s="26"/>
      <c r="AFT370" s="26"/>
      <c r="AFU370" s="26"/>
      <c r="AFV370" s="26"/>
      <c r="AFW370" s="26"/>
      <c r="AFX370" s="26"/>
      <c r="AFY370" s="26"/>
      <c r="AFZ370" s="26"/>
      <c r="AGA370" s="26"/>
      <c r="AGB370" s="26"/>
      <c r="AGC370" s="26"/>
      <c r="AGD370" s="26"/>
      <c r="AGE370" s="26"/>
      <c r="AGF370" s="26"/>
      <c r="AGG370" s="26"/>
      <c r="AGH370" s="26"/>
      <c r="AGI370" s="26"/>
      <c r="AGJ370" s="26"/>
      <c r="AGK370" s="26"/>
      <c r="AGL370" s="26"/>
      <c r="AGM370" s="26"/>
      <c r="AGN370" s="26"/>
      <c r="AGO370" s="26"/>
      <c r="AGP370" s="26"/>
      <c r="AGQ370" s="26"/>
      <c r="AGR370" s="26"/>
      <c r="AGS370" s="26"/>
      <c r="AGT370" s="26"/>
      <c r="AGU370" s="26"/>
      <c r="AGV370" s="26"/>
      <c r="AGW370" s="26"/>
      <c r="AGX370" s="26"/>
      <c r="AGY370" s="26"/>
      <c r="AGZ370" s="26"/>
      <c r="AHA370" s="26"/>
      <c r="AHB370" s="26"/>
      <c r="AHC370" s="26"/>
      <c r="AHD370" s="26"/>
      <c r="AHE370" s="26"/>
      <c r="AHF370" s="26"/>
      <c r="AHG370" s="26"/>
      <c r="AHH370" s="26"/>
      <c r="AHI370" s="26"/>
      <c r="AHJ370" s="26"/>
      <c r="AHK370" s="26"/>
      <c r="AHL370" s="26"/>
      <c r="AHM370" s="26"/>
      <c r="AHN370" s="26"/>
      <c r="AHO370" s="26"/>
      <c r="AHP370" s="26"/>
      <c r="AHQ370" s="26"/>
      <c r="AHR370" s="26"/>
      <c r="AHS370" s="26"/>
      <c r="AHT370" s="26"/>
      <c r="AHU370" s="26"/>
      <c r="AHV370" s="26"/>
      <c r="AHW370" s="26"/>
      <c r="AHX370" s="26"/>
      <c r="AHY370" s="26"/>
      <c r="AHZ370" s="26"/>
      <c r="AIA370" s="26"/>
      <c r="AIB370" s="26"/>
      <c r="AIC370" s="26"/>
      <c r="AID370" s="26"/>
      <c r="AIE370" s="26"/>
      <c r="AIF370" s="26"/>
      <c r="AIG370" s="26"/>
      <c r="AIH370" s="26"/>
      <c r="AII370" s="26"/>
      <c r="AIJ370" s="26"/>
      <c r="AIK370" s="26"/>
      <c r="AIL370" s="26"/>
      <c r="AIM370" s="26"/>
      <c r="AIN370" s="26"/>
      <c r="AIO370" s="26"/>
      <c r="AIP370" s="26"/>
      <c r="AIQ370" s="26"/>
      <c r="AIR370" s="26"/>
      <c r="AIS370" s="26"/>
      <c r="AIT370" s="26"/>
      <c r="AIU370" s="26"/>
      <c r="AIV370" s="26"/>
      <c r="AIW370" s="26"/>
      <c r="AIX370" s="26"/>
      <c r="AIY370" s="26"/>
      <c r="AIZ370" s="26"/>
      <c r="AJA370" s="26"/>
      <c r="AJB370" s="26"/>
      <c r="AJC370" s="26"/>
      <c r="AJD370" s="26"/>
      <c r="AJE370" s="26"/>
      <c r="AJF370" s="26"/>
      <c r="AJG370" s="26"/>
      <c r="AJH370" s="26"/>
      <c r="AJI370" s="26"/>
      <c r="AJJ370" s="26"/>
      <c r="AJK370" s="26"/>
      <c r="AJL370" s="26"/>
      <c r="AJM370" s="26"/>
      <c r="AJN370" s="26"/>
      <c r="AJO370" s="26"/>
      <c r="AJP370" s="26"/>
      <c r="AJQ370" s="26"/>
      <c r="AJR370" s="26"/>
      <c r="AJS370" s="26"/>
      <c r="AJT370" s="26"/>
      <c r="AJU370" s="26"/>
      <c r="AJV370" s="26"/>
      <c r="AJW370" s="26"/>
      <c r="AJX370" s="26"/>
      <c r="AJY370" s="26"/>
      <c r="AJZ370" s="26"/>
      <c r="AKA370" s="26"/>
      <c r="AKB370" s="26"/>
      <c r="AKC370" s="26"/>
      <c r="AKD370" s="26"/>
      <c r="AKE370" s="26"/>
      <c r="AKF370" s="26"/>
      <c r="AKG370" s="26"/>
      <c r="AKH370" s="26"/>
      <c r="AKI370" s="26"/>
      <c r="AKJ370" s="26"/>
      <c r="AKK370" s="26"/>
      <c r="AKL370" s="26"/>
      <c r="AKM370" s="26"/>
      <c r="AKN370" s="26"/>
      <c r="AKO370" s="26"/>
      <c r="AKP370" s="26"/>
      <c r="AKQ370" s="26"/>
      <c r="AKR370" s="26"/>
      <c r="AKS370" s="26"/>
      <c r="AKT370" s="26"/>
      <c r="AKU370" s="26"/>
      <c r="AKV370" s="26"/>
      <c r="AKW370" s="26"/>
      <c r="AKX370" s="26"/>
      <c r="AKY370" s="26"/>
      <c r="AKZ370" s="26"/>
      <c r="ALA370" s="26"/>
      <c r="ALB370" s="26"/>
      <c r="ALC370" s="26"/>
      <c r="ALD370" s="26"/>
      <c r="ALE370" s="26"/>
      <c r="ALF370" s="26"/>
      <c r="ALG370" s="26"/>
      <c r="ALH370" s="26"/>
      <c r="ALI370" s="26"/>
      <c r="ALJ370" s="26"/>
      <c r="ALK370" s="26"/>
      <c r="ALL370" s="26"/>
      <c r="ALM370" s="26"/>
      <c r="ALN370" s="26"/>
      <c r="ALO370" s="26"/>
      <c r="ALP370" s="26"/>
      <c r="ALQ370" s="26"/>
      <c r="ALR370" s="26"/>
      <c r="ALS370" s="26"/>
      <c r="ALT370" s="26"/>
      <c r="ALU370" s="26"/>
      <c r="ALV370" s="26"/>
      <c r="ALW370" s="26"/>
      <c r="ALX370" s="26"/>
      <c r="ALY370" s="26"/>
      <c r="ALZ370" s="26"/>
      <c r="AMA370" s="26"/>
      <c r="AMB370" s="26"/>
      <c r="AMC370" s="26"/>
      <c r="AMD370" s="26"/>
      <c r="AME370" s="26"/>
      <c r="AMF370" s="26"/>
    </row>
    <row r="371" spans="1:1020">
      <c r="A371" s="26"/>
      <c r="B371" s="27"/>
      <c r="C371" s="26"/>
      <c r="D371" s="26"/>
      <c r="E371" s="261"/>
      <c r="F371" s="26"/>
      <c r="G371" s="25"/>
      <c r="H371" s="25"/>
      <c r="I371" s="26"/>
      <c r="O371" s="24"/>
    </row>
    <row r="372" spans="1:1020">
      <c r="A372" s="26"/>
      <c r="B372" s="26"/>
      <c r="C372" s="26"/>
      <c r="D372" s="26"/>
      <c r="E372" s="261"/>
      <c r="F372" s="26"/>
      <c r="G372" s="25"/>
      <c r="H372" s="25"/>
      <c r="I372" s="26"/>
    </row>
    <row r="373" spans="1:1020">
      <c r="A373" s="26"/>
      <c r="B373" s="26"/>
      <c r="C373" s="26"/>
      <c r="D373" s="26"/>
      <c r="E373" s="261"/>
      <c r="F373" s="26"/>
      <c r="G373" s="25"/>
      <c r="H373" s="25"/>
      <c r="I373" s="26"/>
    </row>
    <row r="380" spans="1:1020">
      <c r="A380" s="26"/>
      <c r="B380" s="26"/>
      <c r="C380" s="26"/>
      <c r="D380" s="26"/>
      <c r="E380" s="261"/>
      <c r="F380" s="26"/>
      <c r="G380" s="25"/>
      <c r="H380" s="25"/>
      <c r="I380" s="26"/>
    </row>
  </sheetData>
  <pageMargins left="0.2" right="0.2" top="0.2" bottom="0.2" header="0.2" footer="0.2"/>
  <pageSetup paperSize="0" fitToWidth="0" fitToHeight="0" orientation="landscape" cellComments="asDisplayed" useFirstPageNumber="1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/>
  </sheetViews>
  <sheetFormatPr defaultRowHeight="14.25"/>
  <cols>
    <col min="1" max="1" width="15" customWidth="1"/>
    <col min="2" max="2" width="11.75" customWidth="1"/>
    <col min="3" max="3" width="37.625" customWidth="1"/>
    <col min="4" max="4" width="18.5" customWidth="1"/>
    <col min="5" max="5" width="13" customWidth="1"/>
    <col min="6" max="6" width="18.625" customWidth="1"/>
    <col min="7" max="7" width="19" customWidth="1"/>
    <col min="8" max="9" width="10.625" customWidth="1"/>
    <col min="10" max="10" width="11.875" customWidth="1"/>
    <col min="11" max="15" width="10.625" customWidth="1"/>
    <col min="16" max="16" width="51.625" customWidth="1"/>
  </cols>
  <sheetData>
    <row r="1" spans="1:1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6" t="s">
        <v>13</v>
      </c>
      <c r="O1" s="7" t="s">
        <v>14</v>
      </c>
      <c r="P1" s="8"/>
    </row>
    <row r="2" spans="1:16">
      <c r="A2" s="15"/>
      <c r="B2" s="15"/>
      <c r="C2" s="15"/>
      <c r="D2" s="15"/>
      <c r="E2" s="16"/>
      <c r="F2" s="15"/>
      <c r="G2" s="17"/>
      <c r="H2" s="17"/>
      <c r="I2" s="15"/>
      <c r="J2" s="19"/>
      <c r="K2" s="267" t="e">
        <f>SUM(K3:K272)</f>
        <v>#REF!</v>
      </c>
      <c r="L2" s="268">
        <v>1100</v>
      </c>
      <c r="M2" s="17"/>
      <c r="N2" s="22"/>
      <c r="O2" s="22"/>
      <c r="P2" s="23"/>
    </row>
    <row r="3" spans="1:16">
      <c r="A3" s="178" t="s">
        <v>790</v>
      </c>
      <c r="B3" s="178" t="s">
        <v>791</v>
      </c>
      <c r="C3" s="178" t="s">
        <v>792</v>
      </c>
      <c r="D3" s="178" t="s">
        <v>793</v>
      </c>
      <c r="E3" s="178" t="s">
        <v>791</v>
      </c>
      <c r="F3" s="178"/>
      <c r="G3" s="269"/>
      <c r="H3" s="269">
        <v>1</v>
      </c>
      <c r="I3" s="178" t="s">
        <v>23</v>
      </c>
      <c r="J3" s="270" t="e">
        <f>'KT-PR0017'!#REF!</f>
        <v>#REF!</v>
      </c>
      <c r="K3" s="270" t="e">
        <f>SUM(H3*J3)</f>
        <v>#REF!</v>
      </c>
      <c r="L3" s="271"/>
      <c r="M3" s="269"/>
      <c r="N3" s="33"/>
      <c r="O3" s="33"/>
      <c r="P3" s="34"/>
    </row>
    <row r="4" spans="1:16" ht="12.2" customHeight="1">
      <c r="A4" s="15" t="s">
        <v>104</v>
      </c>
      <c r="B4" s="272" t="s">
        <v>794</v>
      </c>
      <c r="C4" s="15" t="s">
        <v>795</v>
      </c>
      <c r="D4" s="15"/>
      <c r="E4" s="16"/>
      <c r="F4" s="37" t="s">
        <v>436</v>
      </c>
      <c r="G4" s="17"/>
      <c r="H4" s="17">
        <v>1</v>
      </c>
      <c r="I4" s="15" t="s">
        <v>23</v>
      </c>
      <c r="J4" s="18">
        <v>0.1045</v>
      </c>
      <c r="K4" s="273">
        <f>SUM('KT-PR0017NA'!J4*'KT-PR0017NA'!H4)</f>
        <v>0.1045</v>
      </c>
      <c r="L4" s="274">
        <f>$L$2*H4</f>
        <v>1100</v>
      </c>
      <c r="M4" s="172" t="s">
        <v>437</v>
      </c>
      <c r="N4" s="33">
        <v>42258</v>
      </c>
      <c r="O4" s="33"/>
      <c r="P4" s="34" t="s">
        <v>796</v>
      </c>
    </row>
    <row r="5" spans="1:16">
      <c r="A5" s="15" t="s">
        <v>104</v>
      </c>
      <c r="B5" s="15" t="s">
        <v>797</v>
      </c>
      <c r="C5" s="15" t="s">
        <v>798</v>
      </c>
      <c r="D5" s="15"/>
      <c r="E5" s="16"/>
      <c r="F5" s="37" t="s">
        <v>436</v>
      </c>
      <c r="G5" s="17"/>
      <c r="H5" s="17">
        <v>2</v>
      </c>
      <c r="I5" s="15" t="s">
        <v>23</v>
      </c>
      <c r="J5" s="18">
        <v>1.545E-2</v>
      </c>
      <c r="K5" s="273">
        <f>SUM('KT-PR0017NA'!J5*'KT-PR0017NA'!H5)</f>
        <v>3.09E-2</v>
      </c>
      <c r="L5" s="274">
        <f>$L$2*H5</f>
        <v>2200</v>
      </c>
      <c r="M5" s="172" t="s">
        <v>437</v>
      </c>
      <c r="N5" s="33">
        <v>42258</v>
      </c>
      <c r="O5" s="33"/>
      <c r="P5" s="34" t="s">
        <v>796</v>
      </c>
    </row>
    <row r="6" spans="1:16">
      <c r="A6" s="275"/>
      <c r="B6" s="275"/>
      <c r="C6" s="275"/>
      <c r="D6" s="275"/>
      <c r="E6" s="275"/>
      <c r="F6" s="275"/>
      <c r="G6" s="275"/>
      <c r="H6" s="275"/>
      <c r="I6" s="275"/>
      <c r="J6" s="276"/>
      <c r="K6" s="276"/>
      <c r="L6" s="275"/>
      <c r="M6" s="222"/>
      <c r="N6" s="46"/>
      <c r="O6" s="46"/>
      <c r="P6" s="46"/>
    </row>
    <row r="7" spans="1:16">
      <c r="A7" s="275"/>
      <c r="B7" s="275"/>
      <c r="C7" s="275"/>
      <c r="D7" s="275"/>
      <c r="E7" s="275"/>
      <c r="F7" s="275"/>
      <c r="G7" s="275"/>
      <c r="H7" s="275"/>
      <c r="I7" s="275"/>
      <c r="J7" s="276"/>
      <c r="K7" s="276"/>
      <c r="L7" s="275"/>
      <c r="M7" s="275"/>
    </row>
    <row r="8" spans="1:16">
      <c r="A8" s="275"/>
      <c r="B8" s="275"/>
      <c r="C8" s="275"/>
      <c r="D8" s="275"/>
      <c r="E8" s="275"/>
      <c r="F8" s="275"/>
      <c r="G8" s="275"/>
      <c r="H8" s="275"/>
      <c r="I8" s="275"/>
      <c r="J8" s="276"/>
      <c r="K8" s="276"/>
      <c r="L8" s="275"/>
      <c r="M8" s="275"/>
    </row>
    <row r="9" spans="1:16">
      <c r="A9" s="275"/>
      <c r="B9" s="275"/>
      <c r="C9" s="275"/>
      <c r="D9" s="275"/>
      <c r="E9" s="275"/>
      <c r="F9" s="275"/>
      <c r="G9" s="275"/>
      <c r="H9" s="275"/>
      <c r="I9" s="275"/>
      <c r="J9" s="276"/>
      <c r="K9" s="276"/>
      <c r="L9" s="275"/>
      <c r="M9" s="275"/>
    </row>
    <row r="10" spans="1:16">
      <c r="A10" s="275"/>
      <c r="B10" s="275"/>
      <c r="C10" s="275"/>
      <c r="D10" s="275"/>
      <c r="E10" s="275"/>
      <c r="F10" s="275"/>
      <c r="G10" s="275"/>
      <c r="H10" s="275"/>
      <c r="I10" s="275"/>
      <c r="J10" s="276"/>
      <c r="K10" s="276"/>
      <c r="L10" s="275"/>
      <c r="M10" s="275"/>
    </row>
    <row r="11" spans="1:16">
      <c r="A11" s="275"/>
      <c r="B11" s="275"/>
      <c r="C11" s="275"/>
      <c r="D11" s="275"/>
      <c r="E11" s="275"/>
      <c r="F11" s="275"/>
      <c r="G11" s="275"/>
      <c r="H11" s="275"/>
      <c r="I11" s="275"/>
      <c r="J11" s="276"/>
      <c r="K11" s="276"/>
      <c r="L11" s="275"/>
      <c r="M11" s="275"/>
    </row>
    <row r="12" spans="1:16">
      <c r="A12" s="275"/>
      <c r="B12" s="275"/>
      <c r="C12" s="275"/>
      <c r="D12" s="275"/>
      <c r="E12" s="275"/>
      <c r="F12" s="275"/>
      <c r="G12" s="275"/>
      <c r="H12" s="275"/>
      <c r="I12" s="275"/>
      <c r="J12" s="276"/>
      <c r="K12" s="276"/>
      <c r="L12" s="275"/>
      <c r="M12" s="275"/>
    </row>
    <row r="13" spans="1:16">
      <c r="A13" s="275"/>
      <c r="B13" s="275"/>
      <c r="C13" s="275"/>
      <c r="D13" s="275"/>
      <c r="E13" s="275"/>
      <c r="F13" s="275"/>
      <c r="G13" s="275"/>
      <c r="H13" s="275"/>
      <c r="I13" s="275"/>
      <c r="J13" s="276"/>
      <c r="K13" s="276"/>
      <c r="L13" s="275"/>
      <c r="M13" s="275"/>
    </row>
    <row r="14" spans="1:16">
      <c r="A14" s="275"/>
      <c r="B14" s="275"/>
      <c r="C14" s="275"/>
      <c r="D14" s="275"/>
      <c r="E14" s="275"/>
      <c r="F14" s="275"/>
      <c r="G14" s="275"/>
      <c r="H14" s="275"/>
      <c r="I14" s="275"/>
      <c r="J14" s="276"/>
      <c r="K14" s="276"/>
      <c r="L14" s="275"/>
      <c r="M14" s="275"/>
    </row>
    <row r="15" spans="1:16">
      <c r="A15" s="275"/>
      <c r="B15" s="275"/>
      <c r="C15" s="275"/>
      <c r="D15" s="275"/>
      <c r="E15" s="275"/>
      <c r="F15" s="275"/>
      <c r="G15" s="275"/>
      <c r="H15" s="275"/>
      <c r="I15" s="275"/>
      <c r="J15" s="276"/>
      <c r="K15" s="276"/>
      <c r="L15" s="275"/>
      <c r="M15" s="275"/>
    </row>
    <row r="16" spans="1:16">
      <c r="A16" s="275"/>
      <c r="B16" s="275"/>
      <c r="C16" s="275"/>
      <c r="D16" s="275"/>
      <c r="E16" s="275"/>
      <c r="F16" s="275"/>
      <c r="G16" s="275"/>
      <c r="H16" s="275"/>
      <c r="I16" s="275"/>
      <c r="J16" s="276"/>
      <c r="K16" s="276"/>
      <c r="L16" s="275"/>
      <c r="M16" s="275"/>
    </row>
    <row r="17" spans="1:13">
      <c r="A17" s="275"/>
      <c r="B17" s="275"/>
      <c r="C17" s="275"/>
      <c r="D17" s="275"/>
      <c r="E17" s="275"/>
      <c r="F17" s="275"/>
      <c r="G17" s="275"/>
      <c r="H17" s="275"/>
      <c r="I17" s="275"/>
      <c r="J17" s="276"/>
      <c r="K17" s="276"/>
      <c r="L17" s="275"/>
      <c r="M17" s="275"/>
    </row>
    <row r="18" spans="1:13">
      <c r="A18" s="275"/>
      <c r="B18" s="275"/>
      <c r="C18" s="275"/>
      <c r="D18" s="275"/>
      <c r="E18" s="275"/>
      <c r="F18" s="275"/>
      <c r="G18" s="275"/>
      <c r="H18" s="275"/>
      <c r="I18" s="275"/>
      <c r="J18" s="276"/>
      <c r="K18" s="276"/>
      <c r="L18" s="275"/>
      <c r="M18" s="275"/>
    </row>
    <row r="19" spans="1:13">
      <c r="A19" s="275"/>
      <c r="B19" s="275"/>
      <c r="C19" s="275"/>
      <c r="D19" s="275"/>
      <c r="E19" s="275"/>
      <c r="F19" s="275"/>
      <c r="G19" s="275"/>
      <c r="H19" s="275"/>
      <c r="I19" s="275"/>
      <c r="J19" s="276"/>
      <c r="K19" s="276"/>
      <c r="L19" s="275"/>
      <c r="M19" s="275"/>
    </row>
    <row r="20" spans="1:13">
      <c r="A20" s="275"/>
      <c r="B20" s="275"/>
      <c r="C20" s="275"/>
      <c r="D20" s="275"/>
      <c r="E20" s="275"/>
      <c r="F20" s="275"/>
      <c r="G20" s="275"/>
      <c r="H20" s="275"/>
      <c r="I20" s="275"/>
      <c r="J20" s="276"/>
      <c r="K20" s="276"/>
      <c r="L20" s="275"/>
      <c r="M20" s="275"/>
    </row>
    <row r="21" spans="1:13">
      <c r="A21" s="275"/>
      <c r="B21" s="275"/>
      <c r="C21" s="275"/>
      <c r="D21" s="275"/>
      <c r="E21" s="275"/>
      <c r="F21" s="275"/>
      <c r="G21" s="275"/>
      <c r="H21" s="275"/>
      <c r="I21" s="275"/>
      <c r="J21" s="276"/>
      <c r="K21" s="276"/>
      <c r="L21" s="275"/>
      <c r="M21" s="275"/>
    </row>
    <row r="22" spans="1:13">
      <c r="A22" s="275"/>
      <c r="B22" s="275"/>
      <c r="C22" s="275"/>
      <c r="D22" s="275"/>
      <c r="E22" s="275"/>
      <c r="F22" s="275"/>
      <c r="G22" s="275"/>
      <c r="H22" s="275"/>
      <c r="I22" s="275"/>
      <c r="J22" s="276"/>
      <c r="K22" s="276"/>
      <c r="L22" s="275"/>
      <c r="M22" s="275"/>
    </row>
    <row r="23" spans="1:13">
      <c r="A23" s="275"/>
      <c r="B23" s="275"/>
      <c r="C23" s="275"/>
      <c r="D23" s="275"/>
      <c r="E23" s="275"/>
      <c r="F23" s="275"/>
      <c r="G23" s="275"/>
      <c r="H23" s="275"/>
      <c r="I23" s="275"/>
      <c r="J23" s="276"/>
      <c r="K23" s="276"/>
      <c r="L23" s="275"/>
      <c r="M23" s="275"/>
    </row>
    <row r="24" spans="1:13">
      <c r="A24" s="275"/>
      <c r="B24" s="275"/>
      <c r="C24" s="275"/>
      <c r="D24" s="275"/>
      <c r="E24" s="275"/>
      <c r="F24" s="275"/>
      <c r="G24" s="275"/>
      <c r="H24" s="275"/>
      <c r="I24" s="275"/>
      <c r="J24" s="276"/>
      <c r="K24" s="276"/>
      <c r="L24" s="275"/>
      <c r="M24" s="275"/>
    </row>
    <row r="25" spans="1:13">
      <c r="A25" s="275"/>
      <c r="B25" s="275"/>
      <c r="C25" s="275"/>
      <c r="D25" s="275"/>
      <c r="E25" s="275"/>
      <c r="F25" s="275"/>
      <c r="G25" s="275"/>
      <c r="H25" s="275"/>
      <c r="I25" s="275"/>
      <c r="J25" s="276"/>
      <c r="K25" s="276"/>
      <c r="L25" s="275"/>
      <c r="M25" s="275"/>
    </row>
    <row r="26" spans="1:13">
      <c r="A26" s="275"/>
      <c r="B26" s="275"/>
      <c r="C26" s="275"/>
      <c r="D26" s="275"/>
      <c r="E26" s="275"/>
      <c r="F26" s="275"/>
      <c r="G26" s="275"/>
      <c r="H26" s="275"/>
      <c r="I26" s="275"/>
      <c r="J26" s="276"/>
      <c r="K26" s="276"/>
      <c r="L26" s="275"/>
      <c r="M26" s="275"/>
    </row>
    <row r="27" spans="1:13">
      <c r="A27" s="275"/>
      <c r="B27" s="275"/>
      <c r="C27" s="275"/>
      <c r="D27" s="275"/>
      <c r="E27" s="275"/>
      <c r="F27" s="275"/>
      <c r="G27" s="275"/>
      <c r="H27" s="275"/>
      <c r="I27" s="275"/>
      <c r="J27" s="276"/>
      <c r="K27" s="276"/>
      <c r="L27" s="275"/>
      <c r="M27" s="275"/>
    </row>
    <row r="28" spans="1:13">
      <c r="A28" s="275"/>
      <c r="B28" s="275"/>
      <c r="C28" s="275"/>
      <c r="D28" s="275"/>
      <c r="E28" s="275"/>
      <c r="F28" s="275"/>
      <c r="G28" s="275"/>
      <c r="H28" s="275"/>
      <c r="I28" s="275"/>
      <c r="J28" s="276"/>
      <c r="K28" s="276"/>
      <c r="L28" s="275"/>
      <c r="M28" s="275"/>
    </row>
    <row r="29" spans="1:13">
      <c r="A29" s="275"/>
      <c r="B29" s="275"/>
      <c r="C29" s="275"/>
      <c r="D29" s="275"/>
      <c r="E29" s="275"/>
      <c r="F29" s="275"/>
      <c r="G29" s="275"/>
      <c r="H29" s="275"/>
      <c r="I29" s="275"/>
      <c r="J29" s="276"/>
      <c r="K29" s="276"/>
      <c r="L29" s="275"/>
      <c r="M29" s="275"/>
    </row>
    <row r="30" spans="1:13">
      <c r="A30" s="275"/>
      <c r="B30" s="275"/>
      <c r="C30" s="275"/>
      <c r="D30" s="275"/>
      <c r="E30" s="275"/>
      <c r="F30" s="275"/>
      <c r="G30" s="275"/>
      <c r="H30" s="275"/>
      <c r="I30" s="275"/>
      <c r="J30" s="276"/>
      <c r="K30" s="276"/>
      <c r="L30" s="275"/>
      <c r="M30" s="275"/>
    </row>
    <row r="31" spans="1:13">
      <c r="A31" s="275"/>
      <c r="B31" s="275"/>
      <c r="C31" s="275"/>
      <c r="D31" s="275"/>
      <c r="E31" s="275"/>
      <c r="F31" s="275"/>
      <c r="G31" s="275"/>
      <c r="H31" s="275"/>
      <c r="I31" s="275"/>
      <c r="J31" s="276"/>
      <c r="K31" s="276"/>
      <c r="L31" s="275"/>
      <c r="M31" s="275"/>
    </row>
    <row r="32" spans="1:13">
      <c r="A32" s="275"/>
      <c r="B32" s="275"/>
      <c r="C32" s="275"/>
      <c r="D32" s="275"/>
      <c r="E32" s="275"/>
      <c r="F32" s="275"/>
      <c r="G32" s="275"/>
      <c r="H32" s="275"/>
      <c r="I32" s="275"/>
      <c r="J32" s="276"/>
      <c r="K32" s="276"/>
      <c r="L32" s="275"/>
      <c r="M32" s="275"/>
    </row>
    <row r="33" spans="1:13">
      <c r="A33" s="275"/>
      <c r="B33" s="275"/>
      <c r="C33" s="275"/>
      <c r="D33" s="275"/>
      <c r="E33" s="275"/>
      <c r="F33" s="275"/>
      <c r="G33" s="275"/>
      <c r="H33" s="275"/>
      <c r="I33" s="275"/>
      <c r="J33" s="276"/>
      <c r="K33" s="276"/>
      <c r="L33" s="275"/>
      <c r="M33" s="275"/>
    </row>
    <row r="34" spans="1:13">
      <c r="A34" s="275"/>
      <c r="B34" s="275"/>
      <c r="C34" s="275"/>
      <c r="D34" s="275"/>
      <c r="E34" s="275"/>
      <c r="F34" s="275"/>
      <c r="G34" s="275"/>
      <c r="H34" s="275"/>
      <c r="I34" s="275"/>
      <c r="J34" s="276"/>
      <c r="K34" s="276"/>
      <c r="L34" s="275"/>
      <c r="M34" s="275"/>
    </row>
    <row r="35" spans="1:13">
      <c r="A35" s="275"/>
      <c r="B35" s="275"/>
      <c r="C35" s="275"/>
      <c r="D35" s="275"/>
      <c r="E35" s="275"/>
      <c r="F35" s="275"/>
      <c r="G35" s="275"/>
      <c r="H35" s="275"/>
      <c r="I35" s="275"/>
      <c r="J35" s="276"/>
      <c r="K35" s="276"/>
      <c r="L35" s="275"/>
      <c r="M35" s="275"/>
    </row>
    <row r="36" spans="1:13">
      <c r="A36" s="275"/>
      <c r="B36" s="275"/>
      <c r="C36" s="275"/>
      <c r="D36" s="275"/>
      <c r="E36" s="275"/>
      <c r="F36" s="275"/>
      <c r="G36" s="275"/>
      <c r="H36" s="275"/>
      <c r="I36" s="275"/>
      <c r="J36" s="276"/>
      <c r="K36" s="276"/>
      <c r="L36" s="275"/>
      <c r="M36" s="275"/>
    </row>
    <row r="37" spans="1:13">
      <c r="A37" s="275"/>
      <c r="B37" s="275"/>
      <c r="C37" s="275"/>
      <c r="D37" s="275"/>
      <c r="E37" s="275"/>
      <c r="F37" s="275"/>
      <c r="G37" s="275"/>
      <c r="H37" s="275"/>
      <c r="I37" s="275"/>
      <c r="J37" s="276"/>
      <c r="K37" s="276"/>
      <c r="L37" s="275"/>
      <c r="M37" s="275"/>
    </row>
    <row r="38" spans="1:13">
      <c r="A38" s="275"/>
      <c r="B38" s="275"/>
      <c r="C38" s="275"/>
      <c r="D38" s="275"/>
      <c r="E38" s="275"/>
      <c r="F38" s="275"/>
      <c r="G38" s="275"/>
      <c r="H38" s="275"/>
      <c r="I38" s="275"/>
      <c r="J38" s="276"/>
      <c r="K38" s="276"/>
      <c r="L38" s="275"/>
      <c r="M38" s="275"/>
    </row>
    <row r="39" spans="1:13">
      <c r="A39" s="275"/>
      <c r="B39" s="275"/>
      <c r="C39" s="275"/>
      <c r="D39" s="275"/>
      <c r="E39" s="275"/>
      <c r="F39" s="275"/>
      <c r="G39" s="275"/>
      <c r="H39" s="275"/>
      <c r="I39" s="275"/>
      <c r="J39" s="276"/>
      <c r="K39" s="276"/>
      <c r="L39" s="275"/>
      <c r="M39" s="275"/>
    </row>
    <row r="40" spans="1:13">
      <c r="A40" s="275"/>
      <c r="B40" s="275"/>
      <c r="C40" s="275"/>
      <c r="D40" s="275"/>
      <c r="E40" s="275"/>
      <c r="F40" s="275"/>
      <c r="G40" s="275"/>
      <c r="H40" s="275"/>
      <c r="I40" s="275"/>
      <c r="J40" s="276"/>
      <c r="K40" s="276"/>
      <c r="L40" s="275"/>
      <c r="M40" s="275"/>
    </row>
    <row r="41" spans="1:13">
      <c r="A41" s="275"/>
      <c r="B41" s="275"/>
      <c r="C41" s="275"/>
      <c r="D41" s="275"/>
      <c r="E41" s="275"/>
      <c r="F41" s="275"/>
      <c r="G41" s="275"/>
      <c r="H41" s="275"/>
      <c r="I41" s="275"/>
      <c r="J41" s="276"/>
      <c r="K41" s="276"/>
      <c r="L41" s="275"/>
      <c r="M41" s="275"/>
    </row>
    <row r="42" spans="1:13">
      <c r="A42" s="275"/>
      <c r="B42" s="275"/>
      <c r="C42" s="275"/>
      <c r="D42" s="275"/>
      <c r="E42" s="275"/>
      <c r="F42" s="275"/>
      <c r="G42" s="275"/>
      <c r="H42" s="275"/>
      <c r="I42" s="275"/>
      <c r="J42" s="276"/>
      <c r="K42" s="276"/>
      <c r="L42" s="275"/>
      <c r="M42" s="275"/>
    </row>
    <row r="43" spans="1:13">
      <c r="A43" s="275"/>
      <c r="B43" s="275"/>
      <c r="C43" s="275"/>
      <c r="D43" s="275"/>
      <c r="E43" s="275"/>
      <c r="F43" s="275"/>
      <c r="G43" s="275"/>
      <c r="H43" s="275"/>
      <c r="I43" s="275"/>
      <c r="J43" s="276"/>
      <c r="K43" s="276"/>
      <c r="L43" s="275"/>
      <c r="M43" s="275"/>
    </row>
    <row r="44" spans="1:13">
      <c r="A44" s="275"/>
      <c r="B44" s="275"/>
      <c r="C44" s="275"/>
      <c r="D44" s="275"/>
      <c r="E44" s="275"/>
      <c r="F44" s="275"/>
      <c r="G44" s="275"/>
      <c r="H44" s="275"/>
      <c r="I44" s="275"/>
      <c r="J44" s="276"/>
      <c r="K44" s="276"/>
      <c r="L44" s="275"/>
      <c r="M44" s="275"/>
    </row>
    <row r="45" spans="1:13">
      <c r="A45" s="275"/>
      <c r="B45" s="275"/>
      <c r="C45" s="275"/>
      <c r="D45" s="275"/>
      <c r="E45" s="275"/>
      <c r="F45" s="275"/>
      <c r="G45" s="275"/>
      <c r="H45" s="275"/>
      <c r="I45" s="275"/>
      <c r="J45" s="276"/>
      <c r="K45" s="276"/>
      <c r="L45" s="275"/>
      <c r="M45" s="275"/>
    </row>
    <row r="46" spans="1:13">
      <c r="A46" s="275"/>
      <c r="B46" s="275"/>
      <c r="C46" s="275"/>
      <c r="D46" s="275"/>
      <c r="E46" s="275"/>
      <c r="F46" s="275"/>
      <c r="G46" s="275"/>
      <c r="H46" s="275"/>
      <c r="I46" s="275"/>
      <c r="J46" s="276"/>
      <c r="K46" s="276"/>
      <c r="L46" s="275"/>
      <c r="M46" s="275"/>
    </row>
    <row r="47" spans="1:13">
      <c r="A47" s="275"/>
      <c r="B47" s="275"/>
      <c r="C47" s="275"/>
      <c r="D47" s="275"/>
      <c r="E47" s="275"/>
      <c r="F47" s="275"/>
      <c r="G47" s="275"/>
      <c r="H47" s="275"/>
      <c r="I47" s="275"/>
      <c r="J47" s="276"/>
      <c r="K47" s="276"/>
      <c r="L47" s="275"/>
      <c r="M47" s="275"/>
    </row>
    <row r="48" spans="1:13">
      <c r="A48" s="275"/>
      <c r="B48" s="275"/>
      <c r="C48" s="275"/>
      <c r="D48" s="275"/>
      <c r="E48" s="275"/>
      <c r="F48" s="275"/>
      <c r="G48" s="275"/>
      <c r="H48" s="275"/>
      <c r="I48" s="275"/>
      <c r="J48" s="276"/>
      <c r="K48" s="276"/>
      <c r="L48" s="275"/>
      <c r="M48" s="275"/>
    </row>
    <row r="49" spans="1:13">
      <c r="A49" s="275"/>
      <c r="B49" s="275"/>
      <c r="C49" s="275"/>
      <c r="D49" s="275"/>
      <c r="E49" s="275"/>
      <c r="F49" s="275"/>
      <c r="G49" s="275"/>
      <c r="H49" s="275"/>
      <c r="I49" s="275"/>
      <c r="J49" s="276"/>
      <c r="K49" s="276"/>
      <c r="L49" s="275"/>
      <c r="M49" s="275"/>
    </row>
    <row r="50" spans="1:13">
      <c r="A50" s="275"/>
      <c r="B50" s="275"/>
      <c r="C50" s="275"/>
      <c r="D50" s="275"/>
      <c r="E50" s="275"/>
      <c r="F50" s="275"/>
      <c r="G50" s="275"/>
      <c r="H50" s="275"/>
      <c r="I50" s="275"/>
      <c r="J50" s="276"/>
      <c r="K50" s="276"/>
      <c r="L50" s="275"/>
      <c r="M50" s="275"/>
    </row>
    <row r="51" spans="1:13">
      <c r="A51" s="275"/>
      <c r="B51" s="275"/>
      <c r="C51" s="275"/>
      <c r="D51" s="275"/>
      <c r="E51" s="275"/>
      <c r="F51" s="275"/>
      <c r="G51" s="275"/>
      <c r="H51" s="275"/>
      <c r="I51" s="275"/>
      <c r="J51" s="276"/>
      <c r="K51" s="276"/>
      <c r="L51" s="275"/>
      <c r="M51" s="275"/>
    </row>
    <row r="52" spans="1:13">
      <c r="A52" s="275"/>
      <c r="B52" s="275"/>
      <c r="C52" s="275"/>
      <c r="D52" s="275"/>
      <c r="E52" s="275"/>
      <c r="F52" s="275"/>
      <c r="G52" s="275"/>
      <c r="H52" s="275"/>
      <c r="I52" s="275"/>
      <c r="J52" s="276"/>
      <c r="K52" s="276"/>
      <c r="L52" s="275"/>
      <c r="M52" s="275"/>
    </row>
    <row r="53" spans="1:13">
      <c r="A53" s="275"/>
      <c r="B53" s="275"/>
      <c r="C53" s="275"/>
      <c r="D53" s="275"/>
      <c r="E53" s="275"/>
      <c r="F53" s="275"/>
      <c r="G53" s="275"/>
      <c r="H53" s="275"/>
      <c r="I53" s="275"/>
      <c r="J53" s="276"/>
      <c r="K53" s="276"/>
      <c r="L53" s="275"/>
      <c r="M53" s="275"/>
    </row>
    <row r="54" spans="1:13">
      <c r="J54" s="277"/>
      <c r="K54" s="277"/>
    </row>
    <row r="55" spans="1:13">
      <c r="J55" s="277"/>
      <c r="K55" s="277"/>
    </row>
    <row r="56" spans="1:13">
      <c r="J56" s="277"/>
      <c r="K56" s="277"/>
    </row>
    <row r="57" spans="1:13">
      <c r="J57" s="277"/>
      <c r="K57" s="277"/>
    </row>
    <row r="58" spans="1:13">
      <c r="J58" s="277"/>
      <c r="K58" s="277"/>
    </row>
    <row r="59" spans="1:13">
      <c r="J59" s="277"/>
      <c r="K59" s="277"/>
    </row>
    <row r="60" spans="1:13">
      <c r="J60" s="277"/>
      <c r="K60" s="277"/>
    </row>
    <row r="61" spans="1:13">
      <c r="J61" s="277"/>
      <c r="K61" s="277"/>
    </row>
    <row r="62" spans="1:13">
      <c r="J62" s="277"/>
      <c r="K62" s="277"/>
    </row>
    <row r="63" spans="1:13">
      <c r="J63" s="277"/>
      <c r="K63" s="277"/>
    </row>
    <row r="64" spans="1:13">
      <c r="J64" s="277"/>
      <c r="K64" s="277"/>
    </row>
    <row r="65" spans="10:11">
      <c r="J65" s="277"/>
      <c r="K65" s="277"/>
    </row>
    <row r="66" spans="10:11">
      <c r="J66" s="277"/>
      <c r="K66" s="277"/>
    </row>
    <row r="67" spans="10:11">
      <c r="J67" s="277"/>
      <c r="K67" s="277"/>
    </row>
    <row r="68" spans="10:11">
      <c r="J68" s="277"/>
      <c r="K68" s="277"/>
    </row>
    <row r="69" spans="10:11">
      <c r="J69" s="277"/>
      <c r="K69" s="277"/>
    </row>
    <row r="70" spans="10:11">
      <c r="J70" s="277"/>
      <c r="K70" s="277"/>
    </row>
    <row r="71" spans="10:11">
      <c r="J71" s="277"/>
      <c r="K71" s="277"/>
    </row>
    <row r="72" spans="10:11">
      <c r="J72" s="277"/>
      <c r="K72" s="277"/>
    </row>
    <row r="73" spans="10:11">
      <c r="J73" s="277"/>
      <c r="K73" s="277"/>
    </row>
    <row r="74" spans="10:11">
      <c r="J74" s="277"/>
      <c r="K74" s="277"/>
    </row>
    <row r="75" spans="10:11">
      <c r="J75" s="277"/>
      <c r="K75" s="277"/>
    </row>
    <row r="76" spans="10:11">
      <c r="J76" s="277"/>
      <c r="K76" s="277"/>
    </row>
    <row r="77" spans="10:11">
      <c r="J77" s="277"/>
      <c r="K77" s="277"/>
    </row>
    <row r="78" spans="10:11">
      <c r="J78" s="277"/>
      <c r="K78" s="277"/>
    </row>
    <row r="79" spans="10:11">
      <c r="J79" s="277"/>
      <c r="K79" s="277"/>
    </row>
    <row r="80" spans="10:11">
      <c r="J80" s="277"/>
      <c r="K80" s="277"/>
    </row>
    <row r="81" spans="10:11">
      <c r="J81" s="277"/>
      <c r="K81" s="277"/>
    </row>
    <row r="82" spans="10:11">
      <c r="J82" s="277"/>
      <c r="K82" s="277"/>
    </row>
    <row r="83" spans="10:11">
      <c r="J83" s="277"/>
      <c r="K83" s="277"/>
    </row>
    <row r="84" spans="10:11">
      <c r="J84" s="277"/>
      <c r="K84" s="277"/>
    </row>
    <row r="85" spans="10:11">
      <c r="J85" s="277"/>
      <c r="K85" s="277"/>
    </row>
    <row r="86" spans="10:11">
      <c r="J86" s="277"/>
      <c r="K86" s="277"/>
    </row>
    <row r="87" spans="10:11">
      <c r="J87" s="277"/>
      <c r="K87" s="277"/>
    </row>
    <row r="88" spans="10:11">
      <c r="J88" s="277"/>
      <c r="K88" s="277"/>
    </row>
    <row r="89" spans="10:11">
      <c r="J89" s="277"/>
      <c r="K89" s="277"/>
    </row>
    <row r="90" spans="10:11">
      <c r="J90" s="277"/>
      <c r="K90" s="277"/>
    </row>
    <row r="91" spans="10:11">
      <c r="J91" s="277"/>
      <c r="K91" s="277"/>
    </row>
    <row r="92" spans="10:11">
      <c r="J92" s="277"/>
      <c r="K92" s="277"/>
    </row>
    <row r="93" spans="10:11">
      <c r="J93" s="277"/>
      <c r="K93" s="277"/>
    </row>
    <row r="94" spans="10:11">
      <c r="J94" s="277"/>
      <c r="K94" s="277"/>
    </row>
    <row r="95" spans="10:11">
      <c r="J95" s="277"/>
      <c r="K95" s="277"/>
    </row>
    <row r="96" spans="10:11">
      <c r="J96" s="277"/>
      <c r="K96" s="277"/>
    </row>
    <row r="97" spans="10:11">
      <c r="J97" s="277"/>
      <c r="K97" s="277"/>
    </row>
    <row r="98" spans="10:11">
      <c r="J98" s="277"/>
      <c r="K98" s="277"/>
    </row>
    <row r="99" spans="10:11">
      <c r="J99" s="277"/>
      <c r="K99" s="277"/>
    </row>
    <row r="100" spans="10:11">
      <c r="J100" s="277"/>
      <c r="K100" s="277"/>
    </row>
    <row r="101" spans="10:11">
      <c r="J101" s="277"/>
      <c r="K101" s="277"/>
    </row>
    <row r="102" spans="10:11">
      <c r="J102" s="277"/>
      <c r="K102" s="277"/>
    </row>
    <row r="103" spans="10:11">
      <c r="J103" s="277"/>
      <c r="K103" s="277"/>
    </row>
    <row r="104" spans="10:11">
      <c r="J104" s="277"/>
      <c r="K104" s="277"/>
    </row>
    <row r="105" spans="10:11">
      <c r="J105" s="277"/>
      <c r="K105" s="277"/>
    </row>
    <row r="106" spans="10:11">
      <c r="J106" s="277"/>
      <c r="K106" s="277"/>
    </row>
    <row r="107" spans="10:11">
      <c r="J107" s="277"/>
      <c r="K107" s="277"/>
    </row>
    <row r="108" spans="10:11">
      <c r="J108" s="277"/>
      <c r="K108" s="277"/>
    </row>
    <row r="109" spans="10:11">
      <c r="J109" s="277"/>
      <c r="K109" s="277"/>
    </row>
    <row r="110" spans="10:11">
      <c r="J110" s="277"/>
      <c r="K110" s="277"/>
    </row>
    <row r="111" spans="10:11">
      <c r="J111" s="277"/>
      <c r="K111" s="277"/>
    </row>
    <row r="112" spans="10:11">
      <c r="J112" s="277"/>
      <c r="K112" s="277"/>
    </row>
    <row r="113" spans="10:11">
      <c r="J113" s="277"/>
      <c r="K113" s="277"/>
    </row>
    <row r="114" spans="10:11">
      <c r="J114" s="277"/>
      <c r="K114" s="277"/>
    </row>
    <row r="115" spans="10:11">
      <c r="J115" s="277"/>
      <c r="K115" s="277"/>
    </row>
    <row r="116" spans="10:11">
      <c r="J116" s="277"/>
      <c r="K116" s="277"/>
    </row>
    <row r="117" spans="10:11">
      <c r="J117" s="277"/>
      <c r="K117" s="277"/>
    </row>
    <row r="118" spans="10:11">
      <c r="J118" s="277"/>
      <c r="K118" s="277"/>
    </row>
    <row r="119" spans="10:11">
      <c r="J119" s="277"/>
      <c r="K119" s="277"/>
    </row>
    <row r="120" spans="10:11">
      <c r="J120" s="277"/>
      <c r="K120" s="277"/>
    </row>
    <row r="121" spans="10:11">
      <c r="J121" s="277"/>
      <c r="K121" s="277"/>
    </row>
    <row r="122" spans="10:11">
      <c r="J122" s="277"/>
      <c r="K122" s="277"/>
    </row>
    <row r="123" spans="10:11">
      <c r="J123" s="277"/>
      <c r="K123" s="277"/>
    </row>
    <row r="124" spans="10:11">
      <c r="J124" s="277"/>
      <c r="K124" s="277"/>
    </row>
    <row r="125" spans="10:11">
      <c r="J125" s="277"/>
      <c r="K125" s="277"/>
    </row>
    <row r="126" spans="10:11">
      <c r="J126" s="277"/>
      <c r="K126" s="277"/>
    </row>
    <row r="127" spans="10:11">
      <c r="J127" s="277"/>
      <c r="K127" s="277"/>
    </row>
    <row r="128" spans="10:11">
      <c r="J128" s="277"/>
      <c r="K128" s="277"/>
    </row>
    <row r="129" spans="10:11">
      <c r="J129" s="277"/>
      <c r="K129" s="277"/>
    </row>
    <row r="130" spans="10:11">
      <c r="J130" s="277"/>
      <c r="K130" s="277"/>
    </row>
    <row r="131" spans="10:11">
      <c r="J131" s="277"/>
      <c r="K131" s="277"/>
    </row>
    <row r="132" spans="10:11">
      <c r="J132" s="277"/>
      <c r="K132" s="277"/>
    </row>
    <row r="133" spans="10:11">
      <c r="J133" s="277"/>
      <c r="K133" s="277"/>
    </row>
    <row r="134" spans="10:11">
      <c r="J134" s="277"/>
      <c r="K134" s="277"/>
    </row>
    <row r="135" spans="10:11">
      <c r="J135" s="277"/>
      <c r="K135" s="277"/>
    </row>
    <row r="136" spans="10:11">
      <c r="J136" s="277"/>
      <c r="K136" s="277"/>
    </row>
    <row r="137" spans="10:11">
      <c r="J137" s="277"/>
      <c r="K137" s="277"/>
    </row>
    <row r="138" spans="10:11">
      <c r="J138" s="277"/>
      <c r="K138" s="277"/>
    </row>
    <row r="139" spans="10:11">
      <c r="J139" s="277"/>
      <c r="K139" s="277"/>
    </row>
    <row r="140" spans="10:11">
      <c r="J140" s="277"/>
      <c r="K140" s="277"/>
    </row>
    <row r="141" spans="10:11">
      <c r="J141" s="277"/>
      <c r="K141" s="277"/>
    </row>
    <row r="142" spans="10:11">
      <c r="J142" s="277"/>
      <c r="K142" s="277"/>
    </row>
    <row r="143" spans="10:11">
      <c r="J143" s="277"/>
      <c r="K143" s="277"/>
    </row>
    <row r="144" spans="10:11">
      <c r="J144" s="277"/>
      <c r="K144" s="277"/>
    </row>
    <row r="145" spans="10:11">
      <c r="J145" s="277"/>
      <c r="K145" s="277"/>
    </row>
    <row r="146" spans="10:11">
      <c r="J146" s="277"/>
      <c r="K146" s="277"/>
    </row>
    <row r="147" spans="10:11">
      <c r="J147" s="277"/>
      <c r="K147" s="277"/>
    </row>
    <row r="148" spans="10:11">
      <c r="J148" s="277"/>
      <c r="K148" s="277"/>
    </row>
    <row r="149" spans="10:11">
      <c r="J149" s="277"/>
      <c r="K149" s="277"/>
    </row>
    <row r="150" spans="10:11">
      <c r="J150" s="277"/>
      <c r="K150" s="277"/>
    </row>
    <row r="151" spans="10:11">
      <c r="J151" s="277"/>
      <c r="K151" s="277"/>
    </row>
    <row r="152" spans="10:11">
      <c r="J152" s="277"/>
      <c r="K152" s="277"/>
    </row>
    <row r="153" spans="10:11">
      <c r="J153" s="277"/>
      <c r="K153" s="277"/>
    </row>
    <row r="154" spans="10:11">
      <c r="J154" s="277"/>
      <c r="K154" s="277"/>
    </row>
    <row r="155" spans="10:11">
      <c r="J155" s="277"/>
      <c r="K155" s="277"/>
    </row>
    <row r="156" spans="10:11">
      <c r="J156" s="277"/>
      <c r="K156" s="277"/>
    </row>
    <row r="157" spans="10:11">
      <c r="J157" s="277"/>
      <c r="K157" s="277"/>
    </row>
    <row r="158" spans="10:11">
      <c r="J158" s="277"/>
      <c r="K158" s="277"/>
    </row>
    <row r="159" spans="10:11">
      <c r="J159" s="277"/>
      <c r="K159" s="277"/>
    </row>
    <row r="160" spans="10:11">
      <c r="J160" s="277"/>
      <c r="K160" s="277"/>
    </row>
    <row r="161" spans="10:11">
      <c r="J161" s="277"/>
      <c r="K161" s="277"/>
    </row>
    <row r="162" spans="10:11">
      <c r="J162" s="277"/>
      <c r="K162" s="277"/>
    </row>
    <row r="163" spans="10:11">
      <c r="J163" s="277"/>
      <c r="K163" s="277"/>
    </row>
    <row r="164" spans="10:11">
      <c r="J164" s="277"/>
      <c r="K164" s="277"/>
    </row>
    <row r="165" spans="10:11">
      <c r="J165" s="277"/>
      <c r="K165" s="277"/>
    </row>
    <row r="166" spans="10:11">
      <c r="J166" s="277"/>
      <c r="K166" s="277"/>
    </row>
    <row r="167" spans="10:11">
      <c r="J167" s="277"/>
      <c r="K167" s="277"/>
    </row>
    <row r="168" spans="10:11">
      <c r="J168" s="277"/>
      <c r="K168" s="277"/>
    </row>
    <row r="169" spans="10:11">
      <c r="J169" s="277"/>
      <c r="K169" s="277"/>
    </row>
    <row r="170" spans="10:11">
      <c r="J170" s="277"/>
      <c r="K170" s="277"/>
    </row>
    <row r="171" spans="10:11">
      <c r="J171" s="277"/>
      <c r="K171" s="277"/>
    </row>
    <row r="172" spans="10:11">
      <c r="J172" s="277"/>
      <c r="K172" s="277"/>
    </row>
    <row r="173" spans="10:11">
      <c r="J173" s="277"/>
      <c r="K173" s="277"/>
    </row>
    <row r="174" spans="10:11">
      <c r="J174" s="277"/>
      <c r="K174" s="277"/>
    </row>
    <row r="175" spans="10:11">
      <c r="J175" s="277"/>
      <c r="K175" s="277"/>
    </row>
    <row r="176" spans="10:11">
      <c r="J176" s="277"/>
      <c r="K176" s="277"/>
    </row>
    <row r="177" spans="10:11">
      <c r="J177" s="277"/>
      <c r="K177" s="277"/>
    </row>
    <row r="178" spans="10:11">
      <c r="J178" s="277"/>
      <c r="K178" s="277"/>
    </row>
    <row r="179" spans="10:11">
      <c r="J179" s="277"/>
      <c r="K179" s="277"/>
    </row>
    <row r="180" spans="10:11">
      <c r="J180" s="277"/>
      <c r="K180" s="277"/>
    </row>
    <row r="181" spans="10:11">
      <c r="J181" s="277"/>
      <c r="K181" s="277"/>
    </row>
    <row r="182" spans="10:11">
      <c r="J182" s="277"/>
      <c r="K182" s="277"/>
    </row>
    <row r="183" spans="10:11">
      <c r="J183" s="277"/>
      <c r="K183" s="277"/>
    </row>
    <row r="184" spans="10:11">
      <c r="J184" s="277"/>
      <c r="K184" s="277"/>
    </row>
    <row r="185" spans="10:11">
      <c r="J185" s="277"/>
      <c r="K185" s="277"/>
    </row>
    <row r="186" spans="10:11">
      <c r="J186" s="277"/>
      <c r="K186" s="277"/>
    </row>
    <row r="187" spans="10:11">
      <c r="J187" s="277"/>
      <c r="K187" s="277"/>
    </row>
    <row r="188" spans="10:11">
      <c r="J188" s="277"/>
      <c r="K188" s="277"/>
    </row>
    <row r="189" spans="10:11">
      <c r="J189" s="277"/>
      <c r="K189" s="277"/>
    </row>
    <row r="190" spans="10:11">
      <c r="J190" s="277"/>
      <c r="K190" s="277"/>
    </row>
    <row r="191" spans="10:11">
      <c r="J191" s="277"/>
      <c r="K191" s="277"/>
    </row>
    <row r="192" spans="10:11">
      <c r="J192" s="277"/>
      <c r="K192" s="277"/>
    </row>
    <row r="193" spans="10:11">
      <c r="J193" s="277"/>
      <c r="K193" s="277"/>
    </row>
    <row r="194" spans="10:11">
      <c r="J194" s="277"/>
      <c r="K194" s="277"/>
    </row>
    <row r="195" spans="10:11">
      <c r="J195" s="277"/>
      <c r="K195" s="277"/>
    </row>
    <row r="196" spans="10:11">
      <c r="J196" s="277"/>
      <c r="K196" s="277"/>
    </row>
    <row r="197" spans="10:11">
      <c r="J197" s="277"/>
      <c r="K197" s="277"/>
    </row>
    <row r="198" spans="10:11">
      <c r="J198" s="277"/>
      <c r="K198" s="277"/>
    </row>
    <row r="199" spans="10:11">
      <c r="J199" s="277"/>
      <c r="K199" s="277"/>
    </row>
    <row r="200" spans="10:11">
      <c r="J200" s="277"/>
      <c r="K200" s="277"/>
    </row>
  </sheetData>
  <pageMargins left="0" right="0" top="0.39374999999999999" bottom="0.39374999999999999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/>
  </sheetViews>
  <sheetFormatPr defaultRowHeight="12.75"/>
  <cols>
    <col min="1" max="1" width="15" customWidth="1"/>
    <col min="2" max="2" width="11.75" customWidth="1"/>
    <col min="3" max="3" width="40.375" customWidth="1"/>
    <col min="4" max="4" width="18.5" customWidth="1"/>
    <col min="5" max="5" width="13" customWidth="1"/>
    <col min="6" max="6" width="18.625" customWidth="1"/>
    <col min="7" max="7" width="19" customWidth="1"/>
    <col min="8" max="9" width="10.625" customWidth="1"/>
    <col min="10" max="10" width="11.875" customWidth="1"/>
    <col min="11" max="12" width="10.625" customWidth="1"/>
    <col min="13" max="13" width="10.625" style="281" customWidth="1"/>
    <col min="14" max="15" width="10.625" customWidth="1"/>
    <col min="16" max="16" width="51.625" customWidth="1"/>
  </cols>
  <sheetData>
    <row r="1" spans="1:1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6" t="s">
        <v>13</v>
      </c>
      <c r="O1" s="7" t="s">
        <v>14</v>
      </c>
      <c r="P1" s="8"/>
    </row>
    <row r="2" spans="1:16" ht="14.25">
      <c r="A2" s="15"/>
      <c r="B2" s="15"/>
      <c r="C2" s="15"/>
      <c r="D2" s="15"/>
      <c r="E2" s="16"/>
      <c r="F2" s="15"/>
      <c r="G2" s="17"/>
      <c r="H2" s="17"/>
      <c r="I2" s="15"/>
      <c r="J2" s="19"/>
      <c r="K2" s="267" t="e">
        <f>SUM(K3:K272)</f>
        <v>#REF!</v>
      </c>
      <c r="L2" s="268">
        <v>300</v>
      </c>
      <c r="M2" s="17"/>
      <c r="N2" s="22"/>
      <c r="O2" s="22"/>
      <c r="P2" s="23"/>
    </row>
    <row r="3" spans="1:16" ht="14.25">
      <c r="A3" s="178" t="s">
        <v>790</v>
      </c>
      <c r="B3" s="178" t="s">
        <v>791</v>
      </c>
      <c r="C3" s="178" t="s">
        <v>792</v>
      </c>
      <c r="D3" s="178" t="s">
        <v>793</v>
      </c>
      <c r="E3" s="178" t="s">
        <v>791</v>
      </c>
      <c r="F3" s="178"/>
      <c r="G3" s="269"/>
      <c r="H3" s="269">
        <v>1</v>
      </c>
      <c r="I3" s="178" t="s">
        <v>23</v>
      </c>
      <c r="J3" s="270" t="e">
        <f>'KT-PR0017'!#REF!</f>
        <v>#REF!</v>
      </c>
      <c r="K3" s="270" t="e">
        <f>SUM(H3*J3)</f>
        <v>#REF!</v>
      </c>
      <c r="L3" s="274"/>
      <c r="M3" s="30"/>
      <c r="N3" s="33"/>
      <c r="O3" s="33"/>
      <c r="P3" s="34"/>
    </row>
    <row r="4" spans="1:16" ht="12.2" customHeight="1">
      <c r="A4" s="15" t="s">
        <v>104</v>
      </c>
      <c r="B4" s="272" t="s">
        <v>799</v>
      </c>
      <c r="C4" s="15" t="s">
        <v>800</v>
      </c>
      <c r="D4" s="15"/>
      <c r="E4" s="16"/>
      <c r="F4" s="37" t="s">
        <v>436</v>
      </c>
      <c r="G4" s="17"/>
      <c r="H4" s="17">
        <v>1</v>
      </c>
      <c r="I4" s="15" t="s">
        <v>23</v>
      </c>
      <c r="J4" s="18">
        <v>6.3E-2</v>
      </c>
      <c r="K4" s="273">
        <f>SUM('KT-PR0017EU'!J4*'KT-PR0017EU'!H4)</f>
        <v>6.3E-2</v>
      </c>
      <c r="L4" s="274">
        <f>$L$2*H4</f>
        <v>300</v>
      </c>
      <c r="M4" s="33" t="s">
        <v>437</v>
      </c>
      <c r="N4" s="33">
        <v>42258</v>
      </c>
      <c r="O4" s="33"/>
      <c r="P4" s="34"/>
    </row>
    <row r="5" spans="1:16" ht="14.25">
      <c r="A5" s="15" t="s">
        <v>104</v>
      </c>
      <c r="B5" s="15" t="s">
        <v>801</v>
      </c>
      <c r="C5" s="15" t="s">
        <v>802</v>
      </c>
      <c r="D5" s="15"/>
      <c r="E5" s="16"/>
      <c r="F5" s="37" t="s">
        <v>436</v>
      </c>
      <c r="G5" s="17"/>
      <c r="H5" s="17">
        <v>2</v>
      </c>
      <c r="I5" s="15" t="s">
        <v>23</v>
      </c>
      <c r="J5" s="18">
        <v>3.9300000000000002E-2</v>
      </c>
      <c r="K5" s="273">
        <f>SUM('KT-PR0017EU'!J5*'KT-PR0017EU'!H5)</f>
        <v>7.8600000000000003E-2</v>
      </c>
      <c r="L5" s="274">
        <f>$L$2*H5</f>
        <v>600</v>
      </c>
      <c r="M5" s="33" t="s">
        <v>437</v>
      </c>
      <c r="N5" s="33">
        <v>42258</v>
      </c>
      <c r="O5" s="33"/>
      <c r="P5" s="34" t="s">
        <v>803</v>
      </c>
    </row>
    <row r="6" spans="1:16" ht="14.25">
      <c r="A6" s="15" t="s">
        <v>104</v>
      </c>
      <c r="B6" s="275" t="s">
        <v>804</v>
      </c>
      <c r="C6" s="275" t="s">
        <v>805</v>
      </c>
      <c r="D6" s="275"/>
      <c r="E6" s="275"/>
      <c r="F6" s="275" t="s">
        <v>806</v>
      </c>
      <c r="G6" s="275">
        <v>7691</v>
      </c>
      <c r="H6" s="278">
        <v>1</v>
      </c>
      <c r="I6" s="275" t="s">
        <v>23</v>
      </c>
      <c r="J6" s="276">
        <v>1.98</v>
      </c>
      <c r="K6" s="273">
        <f>SUM('KT-PR0017EU'!J6*'KT-PR0017EU'!H6)</f>
        <v>1.98</v>
      </c>
      <c r="L6" s="274">
        <f>$L$2*H6</f>
        <v>300</v>
      </c>
      <c r="M6" s="279" t="s">
        <v>807</v>
      </c>
      <c r="N6" s="280">
        <v>42191</v>
      </c>
      <c r="O6" s="280">
        <v>42249</v>
      </c>
      <c r="P6" s="46" t="s">
        <v>808</v>
      </c>
    </row>
    <row r="7" spans="1:16" ht="14.25">
      <c r="A7" s="15" t="s">
        <v>104</v>
      </c>
      <c r="B7" s="275" t="s">
        <v>809</v>
      </c>
      <c r="C7" s="275" t="s">
        <v>810</v>
      </c>
      <c r="D7" s="275"/>
      <c r="E7" s="275"/>
      <c r="F7" s="275" t="s">
        <v>806</v>
      </c>
      <c r="G7" s="275">
        <v>7692</v>
      </c>
      <c r="H7" s="278">
        <v>1</v>
      </c>
      <c r="I7" s="275" t="s">
        <v>23</v>
      </c>
      <c r="J7" s="276">
        <v>1.25</v>
      </c>
      <c r="K7" s="273">
        <f>SUM('KT-PR0017EU'!J7*'KT-PR0017EU'!H7)</f>
        <v>1.25</v>
      </c>
      <c r="L7" s="274">
        <f>$L$2*H7</f>
        <v>300</v>
      </c>
      <c r="M7" s="279" t="s">
        <v>807</v>
      </c>
      <c r="N7" s="280">
        <v>42191</v>
      </c>
      <c r="O7" s="280">
        <v>42249</v>
      </c>
      <c r="P7" s="46" t="s">
        <v>808</v>
      </c>
    </row>
    <row r="8" spans="1:16" ht="14.25">
      <c r="J8" s="277"/>
      <c r="K8" s="277"/>
    </row>
    <row r="9" spans="1:16" ht="14.25">
      <c r="J9" s="277"/>
      <c r="K9" s="277"/>
    </row>
    <row r="10" spans="1:16" ht="14.25">
      <c r="J10" s="277"/>
      <c r="K10" s="277"/>
    </row>
    <row r="11" spans="1:16" ht="14.25">
      <c r="J11" s="277"/>
      <c r="K11" s="277"/>
    </row>
    <row r="12" spans="1:16" ht="14.25">
      <c r="J12" s="277"/>
      <c r="K12" s="277"/>
    </row>
    <row r="13" spans="1:16" ht="14.25">
      <c r="J13" s="277"/>
      <c r="K13" s="277"/>
    </row>
    <row r="14" spans="1:16" ht="14.25">
      <c r="J14" s="277"/>
      <c r="K14" s="277"/>
    </row>
    <row r="15" spans="1:16" ht="14.25">
      <c r="J15" s="277"/>
      <c r="K15" s="277"/>
    </row>
    <row r="16" spans="1:16" ht="14.25">
      <c r="J16" s="277"/>
      <c r="K16" s="277"/>
    </row>
    <row r="17" spans="10:11" ht="14.25">
      <c r="J17" s="277"/>
      <c r="K17" s="277"/>
    </row>
    <row r="18" spans="10:11" ht="14.25">
      <c r="J18" s="277"/>
      <c r="K18" s="277"/>
    </row>
    <row r="19" spans="10:11" ht="14.25">
      <c r="J19" s="277"/>
      <c r="K19" s="277"/>
    </row>
    <row r="20" spans="10:11" ht="14.25">
      <c r="J20" s="277"/>
      <c r="K20" s="277"/>
    </row>
    <row r="21" spans="10:11" ht="14.25">
      <c r="J21" s="277"/>
      <c r="K21" s="277"/>
    </row>
    <row r="22" spans="10:11" ht="14.25">
      <c r="J22" s="277"/>
      <c r="K22" s="277"/>
    </row>
    <row r="23" spans="10:11" ht="14.25">
      <c r="J23" s="277"/>
      <c r="K23" s="277"/>
    </row>
    <row r="24" spans="10:11" ht="14.25">
      <c r="J24" s="277"/>
      <c r="K24" s="277"/>
    </row>
    <row r="25" spans="10:11" ht="14.25">
      <c r="J25" s="277"/>
      <c r="K25" s="277"/>
    </row>
    <row r="26" spans="10:11" ht="14.25">
      <c r="J26" s="277"/>
      <c r="K26" s="277"/>
    </row>
    <row r="27" spans="10:11" ht="14.25">
      <c r="J27" s="277"/>
      <c r="K27" s="277"/>
    </row>
    <row r="28" spans="10:11" ht="14.25">
      <c r="J28" s="277"/>
      <c r="K28" s="277"/>
    </row>
    <row r="29" spans="10:11" ht="14.25">
      <c r="J29" s="277"/>
      <c r="K29" s="277"/>
    </row>
    <row r="30" spans="10:11" ht="14.25">
      <c r="J30" s="277"/>
      <c r="K30" s="277"/>
    </row>
    <row r="31" spans="10:11" ht="14.25">
      <c r="J31" s="277"/>
      <c r="K31" s="277"/>
    </row>
    <row r="32" spans="10:11" ht="14.25">
      <c r="J32" s="277"/>
      <c r="K32" s="277"/>
    </row>
    <row r="33" spans="10:11" ht="14.25">
      <c r="J33" s="277"/>
      <c r="K33" s="277"/>
    </row>
    <row r="34" spans="10:11" ht="14.25">
      <c r="J34" s="277"/>
      <c r="K34" s="277"/>
    </row>
    <row r="35" spans="10:11" ht="14.25">
      <c r="J35" s="277"/>
      <c r="K35" s="277"/>
    </row>
    <row r="36" spans="10:11" ht="14.25">
      <c r="J36" s="277"/>
      <c r="K36" s="277"/>
    </row>
    <row r="37" spans="10:11" ht="14.25">
      <c r="J37" s="277"/>
      <c r="K37" s="277"/>
    </row>
    <row r="38" spans="10:11" ht="14.25">
      <c r="J38" s="277"/>
      <c r="K38" s="277"/>
    </row>
    <row r="39" spans="10:11" ht="14.25">
      <c r="J39" s="277"/>
      <c r="K39" s="277"/>
    </row>
    <row r="40" spans="10:11" ht="14.25">
      <c r="J40" s="277"/>
      <c r="K40" s="277"/>
    </row>
    <row r="41" spans="10:11" ht="14.25">
      <c r="J41" s="277"/>
      <c r="K41" s="277"/>
    </row>
    <row r="42" spans="10:11" ht="14.25">
      <c r="J42" s="277"/>
      <c r="K42" s="277"/>
    </row>
    <row r="43" spans="10:11" ht="14.25">
      <c r="J43" s="277"/>
      <c r="K43" s="277"/>
    </row>
    <row r="44" spans="10:11" ht="14.25">
      <c r="J44" s="277"/>
      <c r="K44" s="277"/>
    </row>
    <row r="45" spans="10:11" ht="14.25">
      <c r="J45" s="277"/>
      <c r="K45" s="277"/>
    </row>
    <row r="46" spans="10:11" ht="14.25">
      <c r="J46" s="277"/>
      <c r="K46" s="277"/>
    </row>
    <row r="47" spans="10:11" ht="14.25">
      <c r="J47" s="277"/>
      <c r="K47" s="277"/>
    </row>
    <row r="48" spans="10:11" ht="14.25">
      <c r="J48" s="277"/>
      <c r="K48" s="277"/>
    </row>
    <row r="49" spans="10:11" ht="14.25">
      <c r="J49" s="277"/>
      <c r="K49" s="277"/>
    </row>
    <row r="50" spans="10:11" ht="14.25">
      <c r="J50" s="277"/>
      <c r="K50" s="277"/>
    </row>
    <row r="51" spans="10:11" ht="14.25">
      <c r="J51" s="277"/>
      <c r="K51" s="277"/>
    </row>
    <row r="52" spans="10:11" ht="14.25">
      <c r="J52" s="277"/>
      <c r="K52" s="277"/>
    </row>
    <row r="53" spans="10:11" ht="14.25">
      <c r="J53" s="277"/>
      <c r="K53" s="277"/>
    </row>
    <row r="54" spans="10:11" ht="14.25">
      <c r="J54" s="277"/>
      <c r="K54" s="277"/>
    </row>
    <row r="55" spans="10:11" ht="14.25">
      <c r="J55" s="277"/>
      <c r="K55" s="277"/>
    </row>
    <row r="56" spans="10:11" ht="14.25">
      <c r="J56" s="277"/>
      <c r="K56" s="277"/>
    </row>
    <row r="57" spans="10:11" ht="14.25">
      <c r="J57" s="277"/>
      <c r="K57" s="277"/>
    </row>
    <row r="58" spans="10:11" ht="14.25">
      <c r="J58" s="277"/>
      <c r="K58" s="277"/>
    </row>
    <row r="59" spans="10:11" ht="14.25">
      <c r="J59" s="277"/>
      <c r="K59" s="277"/>
    </row>
    <row r="60" spans="10:11" ht="14.25">
      <c r="J60" s="277"/>
      <c r="K60" s="277"/>
    </row>
    <row r="61" spans="10:11" ht="14.25">
      <c r="J61" s="277"/>
      <c r="K61" s="277"/>
    </row>
    <row r="62" spans="10:11" ht="14.25">
      <c r="J62" s="277"/>
      <c r="K62" s="277"/>
    </row>
    <row r="63" spans="10:11" ht="14.25">
      <c r="J63" s="277"/>
      <c r="K63" s="277"/>
    </row>
    <row r="64" spans="10:11" ht="14.25">
      <c r="J64" s="277"/>
      <c r="K64" s="277"/>
    </row>
    <row r="65" spans="10:11" ht="14.25">
      <c r="J65" s="277"/>
      <c r="K65" s="277"/>
    </row>
    <row r="66" spans="10:11" ht="14.25">
      <c r="J66" s="277"/>
      <c r="K66" s="277"/>
    </row>
    <row r="67" spans="10:11" ht="14.25">
      <c r="J67" s="277"/>
      <c r="K67" s="277"/>
    </row>
    <row r="68" spans="10:11" ht="14.25">
      <c r="J68" s="277"/>
      <c r="K68" s="277"/>
    </row>
    <row r="69" spans="10:11" ht="14.25">
      <c r="J69" s="277"/>
      <c r="K69" s="277"/>
    </row>
    <row r="70" spans="10:11" ht="14.25">
      <c r="J70" s="277"/>
      <c r="K70" s="277"/>
    </row>
    <row r="71" spans="10:11" ht="14.25">
      <c r="J71" s="277"/>
      <c r="K71" s="277"/>
    </row>
    <row r="72" spans="10:11" ht="14.25">
      <c r="J72" s="277"/>
      <c r="K72" s="277"/>
    </row>
    <row r="73" spans="10:11" ht="14.25">
      <c r="J73" s="277"/>
      <c r="K73" s="277"/>
    </row>
    <row r="74" spans="10:11" ht="14.25">
      <c r="J74" s="277"/>
      <c r="K74" s="277"/>
    </row>
    <row r="75" spans="10:11" ht="14.25">
      <c r="J75" s="277"/>
      <c r="K75" s="277"/>
    </row>
    <row r="76" spans="10:11" ht="14.25">
      <c r="J76" s="277"/>
      <c r="K76" s="277"/>
    </row>
    <row r="77" spans="10:11" ht="14.25">
      <c r="J77" s="277"/>
      <c r="K77" s="277"/>
    </row>
    <row r="78" spans="10:11" ht="14.25">
      <c r="J78" s="277"/>
      <c r="K78" s="277"/>
    </row>
    <row r="79" spans="10:11" ht="14.25">
      <c r="J79" s="277"/>
      <c r="K79" s="277"/>
    </row>
    <row r="80" spans="10:11" ht="14.25">
      <c r="J80" s="277"/>
      <c r="K80" s="277"/>
    </row>
    <row r="81" spans="10:11" ht="14.25">
      <c r="J81" s="277"/>
      <c r="K81" s="277"/>
    </row>
    <row r="82" spans="10:11" ht="14.25">
      <c r="J82" s="277"/>
      <c r="K82" s="277"/>
    </row>
    <row r="83" spans="10:11" ht="14.25">
      <c r="J83" s="277"/>
      <c r="K83" s="277"/>
    </row>
    <row r="84" spans="10:11" ht="14.25">
      <c r="J84" s="277"/>
      <c r="K84" s="277"/>
    </row>
    <row r="85" spans="10:11" ht="14.25">
      <c r="J85" s="277"/>
      <c r="K85" s="277"/>
    </row>
    <row r="86" spans="10:11" ht="14.25">
      <c r="J86" s="277"/>
      <c r="K86" s="277"/>
    </row>
    <row r="87" spans="10:11" ht="14.25">
      <c r="J87" s="277"/>
      <c r="K87" s="277"/>
    </row>
    <row r="88" spans="10:11" ht="14.25">
      <c r="J88" s="277"/>
      <c r="K88" s="277"/>
    </row>
    <row r="89" spans="10:11" ht="14.25">
      <c r="J89" s="277"/>
      <c r="K89" s="277"/>
    </row>
    <row r="90" spans="10:11" ht="14.25">
      <c r="J90" s="277"/>
      <c r="K90" s="277"/>
    </row>
    <row r="91" spans="10:11" ht="14.25">
      <c r="J91" s="277"/>
      <c r="K91" s="277"/>
    </row>
    <row r="92" spans="10:11" ht="14.25">
      <c r="J92" s="277"/>
      <c r="K92" s="277"/>
    </row>
    <row r="93" spans="10:11" ht="14.25">
      <c r="J93" s="277"/>
      <c r="K93" s="277"/>
    </row>
    <row r="94" spans="10:11" ht="14.25">
      <c r="J94" s="277"/>
      <c r="K94" s="277"/>
    </row>
    <row r="95" spans="10:11" ht="14.25">
      <c r="J95" s="277"/>
      <c r="K95" s="277"/>
    </row>
    <row r="96" spans="10:11" ht="14.25">
      <c r="J96" s="277"/>
      <c r="K96" s="277"/>
    </row>
    <row r="97" spans="10:11" ht="14.25">
      <c r="J97" s="277"/>
      <c r="K97" s="277"/>
    </row>
    <row r="98" spans="10:11" ht="14.25">
      <c r="J98" s="277"/>
      <c r="K98" s="277"/>
    </row>
    <row r="99" spans="10:11" ht="14.25">
      <c r="J99" s="277"/>
      <c r="K99" s="277"/>
    </row>
    <row r="100" spans="10:11" ht="14.25">
      <c r="J100" s="277"/>
      <c r="K100" s="277"/>
    </row>
    <row r="101" spans="10:11" ht="14.25">
      <c r="J101" s="277"/>
      <c r="K101" s="277"/>
    </row>
    <row r="102" spans="10:11" ht="14.25">
      <c r="J102" s="277"/>
      <c r="K102" s="277"/>
    </row>
    <row r="103" spans="10:11" ht="14.25">
      <c r="J103" s="277"/>
      <c r="K103" s="277"/>
    </row>
    <row r="104" spans="10:11" ht="14.25">
      <c r="J104" s="277"/>
      <c r="K104" s="277"/>
    </row>
    <row r="105" spans="10:11" ht="14.25">
      <c r="J105" s="277"/>
      <c r="K105" s="277"/>
    </row>
    <row r="106" spans="10:11" ht="14.25">
      <c r="J106" s="277"/>
      <c r="K106" s="277"/>
    </row>
    <row r="107" spans="10:11" ht="14.25">
      <c r="J107" s="277"/>
      <c r="K107" s="277"/>
    </row>
    <row r="108" spans="10:11" ht="14.25">
      <c r="J108" s="277"/>
      <c r="K108" s="277"/>
    </row>
    <row r="109" spans="10:11" ht="14.25">
      <c r="J109" s="277"/>
      <c r="K109" s="277"/>
    </row>
    <row r="110" spans="10:11" ht="14.25">
      <c r="J110" s="277"/>
      <c r="K110" s="277"/>
    </row>
    <row r="111" spans="10:11" ht="14.25">
      <c r="J111" s="277"/>
      <c r="K111" s="277"/>
    </row>
    <row r="112" spans="10:11" ht="14.25">
      <c r="J112" s="277"/>
      <c r="K112" s="277"/>
    </row>
    <row r="113" spans="10:11" ht="14.25">
      <c r="J113" s="277"/>
      <c r="K113" s="277"/>
    </row>
    <row r="114" spans="10:11" ht="14.25">
      <c r="J114" s="277"/>
      <c r="K114" s="277"/>
    </row>
    <row r="115" spans="10:11" ht="14.25">
      <c r="J115" s="277"/>
      <c r="K115" s="277"/>
    </row>
    <row r="116" spans="10:11" ht="14.25">
      <c r="J116" s="277"/>
      <c r="K116" s="277"/>
    </row>
    <row r="117" spans="10:11" ht="14.25">
      <c r="J117" s="277"/>
      <c r="K117" s="277"/>
    </row>
    <row r="118" spans="10:11" ht="14.25">
      <c r="J118" s="277"/>
      <c r="K118" s="277"/>
    </row>
    <row r="119" spans="10:11" ht="14.25">
      <c r="J119" s="277"/>
      <c r="K119" s="277"/>
    </row>
    <row r="120" spans="10:11" ht="14.25">
      <c r="J120" s="277"/>
      <c r="K120" s="277"/>
    </row>
    <row r="121" spans="10:11" ht="14.25">
      <c r="J121" s="277"/>
      <c r="K121" s="277"/>
    </row>
    <row r="122" spans="10:11" ht="14.25">
      <c r="J122" s="277"/>
      <c r="K122" s="277"/>
    </row>
    <row r="123" spans="10:11" ht="14.25">
      <c r="J123" s="277"/>
      <c r="K123" s="277"/>
    </row>
    <row r="124" spans="10:11" ht="14.25">
      <c r="J124" s="277"/>
      <c r="K124" s="277"/>
    </row>
    <row r="125" spans="10:11" ht="14.25">
      <c r="J125" s="277"/>
      <c r="K125" s="277"/>
    </row>
    <row r="126" spans="10:11" ht="14.25">
      <c r="J126" s="277"/>
      <c r="K126" s="277"/>
    </row>
    <row r="127" spans="10:11" ht="14.25">
      <c r="J127" s="277"/>
      <c r="K127" s="277"/>
    </row>
    <row r="128" spans="10:11" ht="14.25">
      <c r="J128" s="277"/>
      <c r="K128" s="277"/>
    </row>
    <row r="129" spans="10:11" ht="14.25">
      <c r="J129" s="277"/>
      <c r="K129" s="277"/>
    </row>
    <row r="130" spans="10:11" ht="14.25">
      <c r="J130" s="277"/>
      <c r="K130" s="277"/>
    </row>
    <row r="131" spans="10:11" ht="14.25">
      <c r="J131" s="277"/>
      <c r="K131" s="277"/>
    </row>
    <row r="132" spans="10:11" ht="14.25">
      <c r="J132" s="277"/>
      <c r="K132" s="277"/>
    </row>
    <row r="133" spans="10:11" ht="14.25">
      <c r="J133" s="277"/>
      <c r="K133" s="277"/>
    </row>
    <row r="134" spans="10:11" ht="14.25">
      <c r="J134" s="277"/>
      <c r="K134" s="277"/>
    </row>
    <row r="135" spans="10:11" ht="14.25">
      <c r="J135" s="277"/>
      <c r="K135" s="277"/>
    </row>
    <row r="136" spans="10:11" ht="14.25">
      <c r="J136" s="277"/>
      <c r="K136" s="277"/>
    </row>
    <row r="137" spans="10:11" ht="14.25">
      <c r="J137" s="277"/>
      <c r="K137" s="277"/>
    </row>
    <row r="138" spans="10:11" ht="14.25">
      <c r="J138" s="277"/>
      <c r="K138" s="277"/>
    </row>
    <row r="139" spans="10:11" ht="14.25">
      <c r="J139" s="277"/>
      <c r="K139" s="277"/>
    </row>
    <row r="140" spans="10:11" ht="14.25">
      <c r="J140" s="277"/>
      <c r="K140" s="277"/>
    </row>
    <row r="141" spans="10:11" ht="14.25">
      <c r="J141" s="277"/>
      <c r="K141" s="277"/>
    </row>
    <row r="142" spans="10:11" ht="14.25">
      <c r="J142" s="277"/>
      <c r="K142" s="277"/>
    </row>
    <row r="143" spans="10:11" ht="14.25">
      <c r="J143" s="277"/>
      <c r="K143" s="277"/>
    </row>
    <row r="144" spans="10:11" ht="14.25">
      <c r="J144" s="277"/>
      <c r="K144" s="277"/>
    </row>
    <row r="145" spans="10:11" ht="14.25">
      <c r="J145" s="277"/>
      <c r="K145" s="277"/>
    </row>
    <row r="146" spans="10:11" ht="14.25">
      <c r="J146" s="277"/>
      <c r="K146" s="277"/>
    </row>
    <row r="147" spans="10:11" ht="14.25">
      <c r="J147" s="277"/>
      <c r="K147" s="277"/>
    </row>
    <row r="148" spans="10:11" ht="14.25">
      <c r="J148" s="277"/>
      <c r="K148" s="277"/>
    </row>
    <row r="149" spans="10:11" ht="14.25">
      <c r="J149" s="277"/>
      <c r="K149" s="277"/>
    </row>
    <row r="150" spans="10:11" ht="14.25">
      <c r="J150" s="277"/>
      <c r="K150" s="277"/>
    </row>
    <row r="151" spans="10:11" ht="14.25">
      <c r="J151" s="277"/>
      <c r="K151" s="277"/>
    </row>
    <row r="152" spans="10:11" ht="14.25">
      <c r="J152" s="277"/>
      <c r="K152" s="277"/>
    </row>
    <row r="153" spans="10:11" ht="14.25">
      <c r="J153" s="277"/>
      <c r="K153" s="277"/>
    </row>
    <row r="154" spans="10:11" ht="14.25">
      <c r="J154" s="277"/>
      <c r="K154" s="277"/>
    </row>
    <row r="155" spans="10:11" ht="14.25">
      <c r="J155" s="277"/>
      <c r="K155" s="277"/>
    </row>
    <row r="156" spans="10:11" ht="14.25">
      <c r="J156" s="277"/>
      <c r="K156" s="277"/>
    </row>
    <row r="157" spans="10:11" ht="14.25">
      <c r="J157" s="277"/>
      <c r="K157" s="277"/>
    </row>
    <row r="158" spans="10:11" ht="14.25">
      <c r="J158" s="277"/>
      <c r="K158" s="277"/>
    </row>
    <row r="159" spans="10:11" ht="14.25">
      <c r="J159" s="277"/>
      <c r="K159" s="277"/>
    </row>
    <row r="160" spans="10:11" ht="14.25">
      <c r="J160" s="277"/>
      <c r="K160" s="277"/>
    </row>
    <row r="161" spans="10:11" ht="14.25">
      <c r="J161" s="277"/>
      <c r="K161" s="277"/>
    </row>
    <row r="162" spans="10:11" ht="14.25">
      <c r="J162" s="277"/>
      <c r="K162" s="277"/>
    </row>
    <row r="163" spans="10:11" ht="14.25">
      <c r="J163" s="277"/>
      <c r="K163" s="277"/>
    </row>
    <row r="164" spans="10:11" ht="14.25">
      <c r="J164" s="277"/>
      <c r="K164" s="277"/>
    </row>
    <row r="165" spans="10:11" ht="14.25">
      <c r="J165" s="277"/>
      <c r="K165" s="277"/>
    </row>
    <row r="166" spans="10:11" ht="14.25">
      <c r="J166" s="277"/>
      <c r="K166" s="277"/>
    </row>
    <row r="167" spans="10:11" ht="14.25">
      <c r="J167" s="277"/>
      <c r="K167" s="277"/>
    </row>
    <row r="168" spans="10:11" ht="14.25">
      <c r="J168" s="277"/>
      <c r="K168" s="277"/>
    </row>
    <row r="169" spans="10:11" ht="14.25">
      <c r="J169" s="277"/>
      <c r="K169" s="277"/>
    </row>
    <row r="170" spans="10:11" ht="14.25">
      <c r="J170" s="277"/>
      <c r="K170" s="277"/>
    </row>
    <row r="171" spans="10:11" ht="14.25">
      <c r="J171" s="277"/>
      <c r="K171" s="277"/>
    </row>
    <row r="172" spans="10:11" ht="14.25">
      <c r="J172" s="277"/>
      <c r="K172" s="277"/>
    </row>
    <row r="173" spans="10:11" ht="14.25">
      <c r="J173" s="277"/>
      <c r="K173" s="277"/>
    </row>
    <row r="174" spans="10:11" ht="14.25">
      <c r="J174" s="277"/>
      <c r="K174" s="277"/>
    </row>
    <row r="175" spans="10:11" ht="14.25">
      <c r="J175" s="277"/>
      <c r="K175" s="277"/>
    </row>
    <row r="176" spans="10:11" ht="14.25">
      <c r="J176" s="277"/>
      <c r="K176" s="277"/>
    </row>
    <row r="177" spans="10:11" ht="14.25">
      <c r="J177" s="277"/>
      <c r="K177" s="277"/>
    </row>
    <row r="178" spans="10:11" ht="14.25">
      <c r="J178" s="277"/>
      <c r="K178" s="277"/>
    </row>
    <row r="179" spans="10:11" ht="14.25">
      <c r="J179" s="277"/>
      <c r="K179" s="277"/>
    </row>
    <row r="180" spans="10:11" ht="14.25">
      <c r="J180" s="277"/>
      <c r="K180" s="277"/>
    </row>
    <row r="181" spans="10:11" ht="14.25">
      <c r="J181" s="277"/>
      <c r="K181" s="277"/>
    </row>
    <row r="182" spans="10:11" ht="14.25">
      <c r="J182" s="277"/>
      <c r="K182" s="277"/>
    </row>
    <row r="183" spans="10:11" ht="14.25">
      <c r="J183" s="277"/>
      <c r="K183" s="277"/>
    </row>
    <row r="184" spans="10:11" ht="14.25">
      <c r="J184" s="277"/>
      <c r="K184" s="277"/>
    </row>
    <row r="185" spans="10:11" ht="14.25">
      <c r="J185" s="277"/>
      <c r="K185" s="277"/>
    </row>
    <row r="186" spans="10:11" ht="14.25">
      <c r="J186" s="277"/>
      <c r="K186" s="277"/>
    </row>
    <row r="187" spans="10:11" ht="14.25">
      <c r="J187" s="277"/>
      <c r="K187" s="277"/>
    </row>
    <row r="188" spans="10:11" ht="14.25">
      <c r="J188" s="277"/>
      <c r="K188" s="277"/>
    </row>
    <row r="189" spans="10:11" ht="14.25">
      <c r="J189" s="277"/>
      <c r="K189" s="277"/>
    </row>
    <row r="190" spans="10:11" ht="14.25">
      <c r="J190" s="277"/>
      <c r="K190" s="277"/>
    </row>
    <row r="191" spans="10:11" ht="14.25">
      <c r="J191" s="277"/>
      <c r="K191" s="277"/>
    </row>
    <row r="192" spans="10:11" ht="14.25">
      <c r="J192" s="277"/>
      <c r="K192" s="277"/>
    </row>
    <row r="193" spans="10:11" ht="14.25">
      <c r="J193" s="277"/>
      <c r="K193" s="277"/>
    </row>
    <row r="194" spans="10:11" ht="14.25">
      <c r="J194" s="277"/>
      <c r="K194" s="277"/>
    </row>
    <row r="195" spans="10:11" ht="14.25">
      <c r="J195" s="277"/>
      <c r="K195" s="277"/>
    </row>
    <row r="196" spans="10:11" ht="14.25">
      <c r="J196" s="277"/>
      <c r="K196" s="277"/>
    </row>
    <row r="197" spans="10:11" ht="14.25">
      <c r="J197" s="277"/>
      <c r="K197" s="277"/>
    </row>
    <row r="198" spans="10:11" ht="14.25">
      <c r="J198" s="277"/>
      <c r="K198" s="277"/>
    </row>
    <row r="199" spans="10:11" ht="14.25">
      <c r="J199" s="277"/>
      <c r="K199" s="277"/>
    </row>
    <row r="200" spans="10:11" ht="14.25">
      <c r="J200" s="277"/>
      <c r="K200" s="277"/>
    </row>
  </sheetData>
  <pageMargins left="0" right="0" top="0.39374999999999999" bottom="0.39374999999999999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/>
  </sheetViews>
  <sheetFormatPr defaultRowHeight="12.75"/>
  <cols>
    <col min="1" max="1" width="15" customWidth="1"/>
    <col min="2" max="2" width="11.75" customWidth="1"/>
    <col min="3" max="3" width="61" customWidth="1"/>
    <col min="4" max="4" width="18.5" customWidth="1"/>
    <col min="5" max="5" width="13" customWidth="1"/>
    <col min="6" max="6" width="18.625" customWidth="1"/>
    <col min="7" max="7" width="19" customWidth="1"/>
    <col min="8" max="9" width="10.625" customWidth="1"/>
    <col min="10" max="10" width="11.875" customWidth="1"/>
    <col min="11" max="12" width="10.625" customWidth="1"/>
    <col min="13" max="13" width="10.625" style="281" customWidth="1"/>
    <col min="14" max="15" width="10.625" customWidth="1"/>
    <col min="16" max="16" width="51.625" customWidth="1"/>
  </cols>
  <sheetData>
    <row r="1" spans="1:1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6" t="s">
        <v>13</v>
      </c>
      <c r="O1" s="7" t="s">
        <v>14</v>
      </c>
      <c r="P1" s="8"/>
    </row>
    <row r="2" spans="1:16" ht="14.25">
      <c r="A2" s="15"/>
      <c r="B2" s="15"/>
      <c r="C2" s="15"/>
      <c r="D2" s="15"/>
      <c r="E2" s="16"/>
      <c r="F2" s="15"/>
      <c r="G2" s="17"/>
      <c r="H2" s="17"/>
      <c r="I2" s="15"/>
      <c r="J2" s="19"/>
      <c r="K2" s="267" t="e">
        <f>SUM(K3:K272)</f>
        <v>#REF!</v>
      </c>
      <c r="L2" s="268">
        <v>100</v>
      </c>
      <c r="M2" s="17"/>
      <c r="N2" s="22"/>
      <c r="O2" s="22"/>
      <c r="P2" s="23"/>
    </row>
    <row r="3" spans="1:16" ht="14.25">
      <c r="A3" s="178" t="s">
        <v>790</v>
      </c>
      <c r="B3" s="178" t="s">
        <v>791</v>
      </c>
      <c r="C3" s="178" t="s">
        <v>792</v>
      </c>
      <c r="D3" s="178" t="s">
        <v>793</v>
      </c>
      <c r="E3" s="178" t="s">
        <v>791</v>
      </c>
      <c r="F3" s="178"/>
      <c r="G3" s="269"/>
      <c r="H3" s="269">
        <v>1</v>
      </c>
      <c r="I3" s="178" t="s">
        <v>23</v>
      </c>
      <c r="J3" s="270" t="e">
        <f>'KT-PR0017'!#REF!</f>
        <v>#REF!</v>
      </c>
      <c r="K3" s="270" t="e">
        <f>SUM(H3*J3)</f>
        <v>#REF!</v>
      </c>
      <c r="L3" s="271"/>
      <c r="M3" s="30"/>
      <c r="N3" s="33"/>
      <c r="O3" s="33"/>
      <c r="P3" s="34"/>
    </row>
    <row r="4" spans="1:16" ht="12.2" customHeight="1">
      <c r="A4" s="15" t="s">
        <v>104</v>
      </c>
      <c r="B4" s="272" t="s">
        <v>811</v>
      </c>
      <c r="C4" s="15" t="s">
        <v>812</v>
      </c>
      <c r="D4" s="15"/>
      <c r="E4" s="16"/>
      <c r="F4" s="140" t="s">
        <v>436</v>
      </c>
      <c r="G4" s="17"/>
      <c r="H4" s="17">
        <v>1</v>
      </c>
      <c r="I4" s="15" t="s">
        <v>23</v>
      </c>
      <c r="J4" s="18">
        <v>0.21</v>
      </c>
      <c r="K4" s="273">
        <f>SUM('KT-PR0017AU'!J4*'KT-PR0017AU'!H4)</f>
        <v>0.21</v>
      </c>
      <c r="L4" s="274">
        <f>$L$2*H4</f>
        <v>100</v>
      </c>
      <c r="M4" s="33"/>
      <c r="N4" s="33"/>
      <c r="O4" s="33"/>
      <c r="P4" s="34" t="s">
        <v>813</v>
      </c>
    </row>
    <row r="5" spans="1:16" ht="14.25">
      <c r="A5" s="15" t="s">
        <v>104</v>
      </c>
      <c r="B5" s="15" t="s">
        <v>814</v>
      </c>
      <c r="C5" s="15" t="s">
        <v>815</v>
      </c>
      <c r="D5" s="15"/>
      <c r="E5" s="16"/>
      <c r="F5" s="140" t="s">
        <v>436</v>
      </c>
      <c r="G5" s="17"/>
      <c r="H5" s="17">
        <v>2</v>
      </c>
      <c r="I5" s="15" t="s">
        <v>23</v>
      </c>
      <c r="J5" s="18">
        <v>9.5000000000000001E-2</v>
      </c>
      <c r="K5" s="273">
        <f>SUM('KT-PR0017AU'!J5*'KT-PR0017AU'!H5)</f>
        <v>0.19</v>
      </c>
      <c r="L5" s="274">
        <f>$L$2*H5</f>
        <v>200</v>
      </c>
      <c r="M5" s="33"/>
      <c r="N5" s="33"/>
      <c r="O5" s="33"/>
      <c r="P5" s="34" t="s">
        <v>813</v>
      </c>
    </row>
    <row r="6" spans="1:16" ht="14.25">
      <c r="A6" s="15" t="s">
        <v>104</v>
      </c>
      <c r="B6" s="275" t="s">
        <v>816</v>
      </c>
      <c r="C6" s="275" t="s">
        <v>817</v>
      </c>
      <c r="D6" s="275"/>
      <c r="E6" s="275"/>
      <c r="F6" s="275" t="s">
        <v>806</v>
      </c>
      <c r="G6" s="275">
        <v>7670</v>
      </c>
      <c r="H6" s="278">
        <v>1</v>
      </c>
      <c r="I6" s="275" t="s">
        <v>23</v>
      </c>
      <c r="J6" s="276">
        <v>1.7</v>
      </c>
      <c r="K6" s="273">
        <f>SUM('KT-PR0017AU'!J6*'KT-PR0017AU'!H6)</f>
        <v>1.7</v>
      </c>
      <c r="L6" s="274">
        <f>$L$2*H6</f>
        <v>100</v>
      </c>
      <c r="M6" s="279" t="s">
        <v>807</v>
      </c>
      <c r="N6" s="280">
        <v>42191</v>
      </c>
      <c r="O6" s="280">
        <v>42249</v>
      </c>
      <c r="P6" s="46" t="s">
        <v>133</v>
      </c>
    </row>
    <row r="7" spans="1:16" ht="14.25">
      <c r="A7" s="275"/>
      <c r="B7" s="275"/>
      <c r="C7" s="275"/>
      <c r="D7" s="275"/>
      <c r="E7" s="275"/>
      <c r="F7" s="275"/>
      <c r="G7" s="275"/>
      <c r="H7" s="275"/>
      <c r="I7" s="275"/>
      <c r="J7" s="276"/>
      <c r="K7" s="276"/>
      <c r="L7" s="275"/>
    </row>
    <row r="8" spans="1:16" ht="14.25">
      <c r="A8" s="275"/>
      <c r="B8" s="275"/>
      <c r="C8" s="275"/>
      <c r="D8" s="275"/>
      <c r="E8" s="275"/>
      <c r="F8" s="275"/>
      <c r="G8" s="275"/>
      <c r="H8" s="275"/>
      <c r="I8" s="275"/>
      <c r="J8" s="276"/>
      <c r="K8" s="276"/>
      <c r="L8" s="275"/>
    </row>
    <row r="9" spans="1:16" ht="14.25">
      <c r="A9" s="275"/>
      <c r="B9" s="275"/>
      <c r="C9" s="275"/>
      <c r="D9" s="275"/>
      <c r="E9" s="275"/>
      <c r="F9" s="275"/>
      <c r="G9" s="275"/>
      <c r="H9" s="275"/>
      <c r="I9" s="275"/>
      <c r="J9" s="276"/>
      <c r="K9" s="276"/>
      <c r="L9" s="275"/>
    </row>
    <row r="10" spans="1:16" ht="14.25">
      <c r="A10" s="275"/>
      <c r="B10" s="275"/>
      <c r="C10" s="275"/>
      <c r="D10" s="275"/>
      <c r="E10" s="275"/>
      <c r="F10" s="275"/>
      <c r="G10" s="275"/>
      <c r="H10" s="275"/>
      <c r="I10" s="275"/>
      <c r="J10" s="276"/>
      <c r="K10" s="276"/>
      <c r="L10" s="275"/>
    </row>
    <row r="11" spans="1:16" ht="14.25">
      <c r="A11" s="275"/>
      <c r="B11" s="275"/>
      <c r="C11" s="275"/>
      <c r="D11" s="275"/>
      <c r="E11" s="275"/>
      <c r="F11" s="275"/>
      <c r="G11" s="275"/>
      <c r="H11" s="275"/>
      <c r="I11" s="275"/>
      <c r="J11" s="276"/>
      <c r="K11" s="276"/>
      <c r="L11" s="275"/>
    </row>
    <row r="12" spans="1:16" ht="14.25">
      <c r="A12" s="275"/>
      <c r="B12" s="275"/>
      <c r="C12" s="275"/>
      <c r="D12" s="275"/>
      <c r="E12" s="275"/>
      <c r="F12" s="275"/>
      <c r="G12" s="275"/>
      <c r="H12" s="275"/>
      <c r="I12" s="275"/>
      <c r="J12" s="276"/>
      <c r="K12" s="276"/>
      <c r="L12" s="275"/>
    </row>
    <row r="13" spans="1:16" ht="14.25">
      <c r="A13" s="275"/>
      <c r="B13" s="275"/>
      <c r="C13" s="275"/>
      <c r="D13" s="275"/>
      <c r="E13" s="275"/>
      <c r="F13" s="275"/>
      <c r="G13" s="275"/>
      <c r="H13" s="275"/>
      <c r="I13" s="275"/>
      <c r="J13" s="276"/>
      <c r="K13" s="276"/>
      <c r="L13" s="275"/>
    </row>
    <row r="14" spans="1:16" ht="14.25">
      <c r="A14" s="275"/>
      <c r="B14" s="275"/>
      <c r="C14" s="275"/>
      <c r="D14" s="275"/>
      <c r="E14" s="275"/>
      <c r="F14" s="275"/>
      <c r="G14" s="275"/>
      <c r="H14" s="275"/>
      <c r="I14" s="275"/>
      <c r="J14" s="276"/>
      <c r="K14" s="276"/>
      <c r="L14" s="275"/>
    </row>
    <row r="15" spans="1:16" ht="14.25">
      <c r="A15" s="275"/>
      <c r="B15" s="275"/>
      <c r="C15" s="275"/>
      <c r="D15" s="275"/>
      <c r="E15" s="275"/>
      <c r="F15" s="275"/>
      <c r="G15" s="275"/>
      <c r="H15" s="275"/>
      <c r="I15" s="275"/>
      <c r="J15" s="276"/>
      <c r="K15" s="276"/>
      <c r="L15" s="275"/>
    </row>
    <row r="16" spans="1:16" ht="14.25">
      <c r="A16" s="275"/>
      <c r="B16" s="275"/>
      <c r="C16" s="275"/>
      <c r="D16" s="275"/>
      <c r="E16" s="275"/>
      <c r="F16" s="275"/>
      <c r="G16" s="275"/>
      <c r="H16" s="275"/>
      <c r="I16" s="275"/>
      <c r="J16" s="276"/>
      <c r="K16" s="276"/>
      <c r="L16" s="275"/>
    </row>
    <row r="17" spans="1:12" ht="14.25">
      <c r="A17" s="275"/>
      <c r="B17" s="275"/>
      <c r="C17" s="275"/>
      <c r="D17" s="275"/>
      <c r="E17" s="275"/>
      <c r="F17" s="275"/>
      <c r="G17" s="275"/>
      <c r="H17" s="275"/>
      <c r="I17" s="275"/>
      <c r="J17" s="276"/>
      <c r="K17" s="276"/>
      <c r="L17" s="275"/>
    </row>
    <row r="18" spans="1:12" ht="14.25">
      <c r="A18" s="275"/>
      <c r="B18" s="275"/>
      <c r="C18" s="275"/>
      <c r="D18" s="275"/>
      <c r="E18" s="275"/>
      <c r="F18" s="275"/>
      <c r="G18" s="275"/>
      <c r="H18" s="275"/>
      <c r="I18" s="275"/>
      <c r="J18" s="276"/>
      <c r="K18" s="276"/>
      <c r="L18" s="275"/>
    </row>
    <row r="19" spans="1:12" ht="14.25">
      <c r="A19" s="275"/>
      <c r="B19" s="275"/>
      <c r="C19" s="275"/>
      <c r="D19" s="275"/>
      <c r="E19" s="275"/>
      <c r="F19" s="275"/>
      <c r="G19" s="275"/>
      <c r="H19" s="275"/>
      <c r="I19" s="275"/>
      <c r="J19" s="276"/>
      <c r="K19" s="276"/>
      <c r="L19" s="275"/>
    </row>
    <row r="20" spans="1:12" ht="14.25">
      <c r="A20" s="275"/>
      <c r="B20" s="275"/>
      <c r="C20" s="275"/>
      <c r="D20" s="275"/>
      <c r="E20" s="275"/>
      <c r="F20" s="275"/>
      <c r="G20" s="275"/>
      <c r="H20" s="275"/>
      <c r="I20" s="275"/>
      <c r="J20" s="276"/>
      <c r="K20" s="276"/>
      <c r="L20" s="275"/>
    </row>
    <row r="21" spans="1:12" ht="14.25">
      <c r="A21" s="275"/>
      <c r="B21" s="275"/>
      <c r="C21" s="275"/>
      <c r="D21" s="275"/>
      <c r="E21" s="275"/>
      <c r="F21" s="275"/>
      <c r="G21" s="275"/>
      <c r="H21" s="275"/>
      <c r="I21" s="275"/>
      <c r="J21" s="276"/>
      <c r="K21" s="276"/>
      <c r="L21" s="275"/>
    </row>
    <row r="22" spans="1:12" ht="14.25">
      <c r="A22" s="275"/>
      <c r="B22" s="275"/>
      <c r="C22" s="275"/>
      <c r="D22" s="275"/>
      <c r="E22" s="275"/>
      <c r="F22" s="275"/>
      <c r="G22" s="275"/>
      <c r="H22" s="275"/>
      <c r="I22" s="275"/>
      <c r="J22" s="276"/>
      <c r="K22" s="276"/>
      <c r="L22" s="275"/>
    </row>
    <row r="23" spans="1:12" ht="14.25">
      <c r="A23" s="275"/>
      <c r="B23" s="275"/>
      <c r="C23" s="275"/>
      <c r="D23" s="275"/>
      <c r="E23" s="275"/>
      <c r="F23" s="275"/>
      <c r="G23" s="275"/>
      <c r="H23" s="275"/>
      <c r="I23" s="275"/>
      <c r="J23" s="276"/>
      <c r="K23" s="276"/>
      <c r="L23" s="275"/>
    </row>
    <row r="24" spans="1:12" ht="14.25">
      <c r="A24" s="275"/>
      <c r="B24" s="275"/>
      <c r="C24" s="275"/>
      <c r="D24" s="275"/>
      <c r="E24" s="275"/>
      <c r="F24" s="275"/>
      <c r="G24" s="275"/>
      <c r="H24" s="275"/>
      <c r="I24" s="275"/>
      <c r="J24" s="276"/>
      <c r="K24" s="276"/>
      <c r="L24" s="275"/>
    </row>
    <row r="25" spans="1:12" ht="14.25">
      <c r="A25" s="275"/>
      <c r="B25" s="275"/>
      <c r="C25" s="275"/>
      <c r="D25" s="275"/>
      <c r="E25" s="275"/>
      <c r="F25" s="275"/>
      <c r="G25" s="275"/>
      <c r="H25" s="275"/>
      <c r="I25" s="275"/>
      <c r="J25" s="276"/>
      <c r="K25" s="276"/>
      <c r="L25" s="275"/>
    </row>
    <row r="26" spans="1:12" ht="14.25">
      <c r="A26" s="275"/>
      <c r="B26" s="275"/>
      <c r="C26" s="275"/>
      <c r="D26" s="275"/>
      <c r="E26" s="275"/>
      <c r="F26" s="275"/>
      <c r="G26" s="275"/>
      <c r="H26" s="275"/>
      <c r="I26" s="275"/>
      <c r="J26" s="276"/>
      <c r="K26" s="276"/>
      <c r="L26" s="275"/>
    </row>
    <row r="27" spans="1:12" ht="14.25">
      <c r="A27" s="275"/>
      <c r="B27" s="275"/>
      <c r="C27" s="275"/>
      <c r="D27" s="275"/>
      <c r="E27" s="275"/>
      <c r="F27" s="275"/>
      <c r="G27" s="275"/>
      <c r="H27" s="275"/>
      <c r="I27" s="275"/>
      <c r="J27" s="276"/>
      <c r="K27" s="276"/>
      <c r="L27" s="275"/>
    </row>
    <row r="28" spans="1:12" ht="14.25">
      <c r="A28" s="275"/>
      <c r="B28" s="275"/>
      <c r="C28" s="275"/>
      <c r="D28" s="275"/>
      <c r="E28" s="275"/>
      <c r="F28" s="275"/>
      <c r="G28" s="275"/>
      <c r="H28" s="275"/>
      <c r="I28" s="275"/>
      <c r="J28" s="276"/>
      <c r="K28" s="276"/>
      <c r="L28" s="275"/>
    </row>
    <row r="29" spans="1:12" ht="14.25">
      <c r="A29" s="275"/>
      <c r="B29" s="275"/>
      <c r="C29" s="275"/>
      <c r="D29" s="275"/>
      <c r="E29" s="275"/>
      <c r="F29" s="275"/>
      <c r="G29" s="275"/>
      <c r="H29" s="275"/>
      <c r="I29" s="275"/>
      <c r="J29" s="276"/>
      <c r="K29" s="276"/>
      <c r="L29" s="275"/>
    </row>
    <row r="30" spans="1:12" ht="14.25">
      <c r="A30" s="275"/>
      <c r="B30" s="275"/>
      <c r="C30" s="275"/>
      <c r="D30" s="275"/>
      <c r="E30" s="275"/>
      <c r="F30" s="275"/>
      <c r="G30" s="275"/>
      <c r="H30" s="275"/>
      <c r="I30" s="275"/>
      <c r="J30" s="276"/>
      <c r="K30" s="276"/>
      <c r="L30" s="275"/>
    </row>
    <row r="31" spans="1:12" ht="14.25">
      <c r="A31" s="275"/>
      <c r="B31" s="275"/>
      <c r="C31" s="275"/>
      <c r="D31" s="275"/>
      <c r="E31" s="275"/>
      <c r="F31" s="275"/>
      <c r="G31" s="275"/>
      <c r="H31" s="275"/>
      <c r="I31" s="275"/>
      <c r="J31" s="276"/>
      <c r="K31" s="276"/>
      <c r="L31" s="275"/>
    </row>
    <row r="32" spans="1:12" ht="14.25">
      <c r="A32" s="275"/>
      <c r="B32" s="275"/>
      <c r="C32" s="275"/>
      <c r="D32" s="275"/>
      <c r="E32" s="275"/>
      <c r="F32" s="275"/>
      <c r="G32" s="275"/>
      <c r="H32" s="275"/>
      <c r="I32" s="275"/>
      <c r="J32" s="276"/>
      <c r="K32" s="276"/>
      <c r="L32" s="275"/>
    </row>
    <row r="33" spans="1:12" ht="14.25">
      <c r="A33" s="275"/>
      <c r="B33" s="275"/>
      <c r="C33" s="275"/>
      <c r="D33" s="275"/>
      <c r="E33" s="275"/>
      <c r="F33" s="275"/>
      <c r="G33" s="275"/>
      <c r="H33" s="275"/>
      <c r="I33" s="275"/>
      <c r="J33" s="276"/>
      <c r="K33" s="276"/>
      <c r="L33" s="275"/>
    </row>
    <row r="34" spans="1:12" ht="14.25">
      <c r="A34" s="275"/>
      <c r="B34" s="275"/>
      <c r="C34" s="275"/>
      <c r="D34" s="275"/>
      <c r="E34" s="275"/>
      <c r="F34" s="275"/>
      <c r="G34" s="275"/>
      <c r="H34" s="275"/>
      <c r="I34" s="275"/>
      <c r="J34" s="276"/>
      <c r="K34" s="276"/>
      <c r="L34" s="275"/>
    </row>
    <row r="35" spans="1:12" ht="14.25">
      <c r="A35" s="275"/>
      <c r="B35" s="275"/>
      <c r="C35" s="275"/>
      <c r="D35" s="275"/>
      <c r="E35" s="275"/>
      <c r="F35" s="275"/>
      <c r="G35" s="275"/>
      <c r="H35" s="275"/>
      <c r="I35" s="275"/>
      <c r="J35" s="276"/>
      <c r="K35" s="276"/>
      <c r="L35" s="275"/>
    </row>
    <row r="36" spans="1:12" ht="14.25">
      <c r="A36" s="275"/>
      <c r="B36" s="275"/>
      <c r="C36" s="275"/>
      <c r="D36" s="275"/>
      <c r="E36" s="275"/>
      <c r="F36" s="275"/>
      <c r="G36" s="275"/>
      <c r="H36" s="275"/>
      <c r="I36" s="275"/>
      <c r="J36" s="276"/>
      <c r="K36" s="276"/>
      <c r="L36" s="275"/>
    </row>
    <row r="37" spans="1:12" ht="14.25">
      <c r="A37" s="275"/>
      <c r="B37" s="275"/>
      <c r="C37" s="275"/>
      <c r="D37" s="275"/>
      <c r="E37" s="275"/>
      <c r="F37" s="275"/>
      <c r="G37" s="275"/>
      <c r="H37" s="275"/>
      <c r="I37" s="275"/>
      <c r="J37" s="276"/>
      <c r="K37" s="276"/>
      <c r="L37" s="275"/>
    </row>
    <row r="38" spans="1:12" ht="14.25">
      <c r="A38" s="275"/>
      <c r="B38" s="275"/>
      <c r="C38" s="275"/>
      <c r="D38" s="275"/>
      <c r="E38" s="275"/>
      <c r="F38" s="275"/>
      <c r="G38" s="275"/>
      <c r="H38" s="275"/>
      <c r="I38" s="275"/>
      <c r="J38" s="276"/>
      <c r="K38" s="276"/>
      <c r="L38" s="275"/>
    </row>
    <row r="39" spans="1:12" ht="14.25">
      <c r="A39" s="275"/>
      <c r="B39" s="275"/>
      <c r="C39" s="275"/>
      <c r="D39" s="275"/>
      <c r="E39" s="275"/>
      <c r="F39" s="275"/>
      <c r="G39" s="275"/>
      <c r="H39" s="275"/>
      <c r="I39" s="275"/>
      <c r="J39" s="276"/>
      <c r="K39" s="276"/>
      <c r="L39" s="275"/>
    </row>
    <row r="40" spans="1:12" ht="14.25">
      <c r="A40" s="275"/>
      <c r="B40" s="275"/>
      <c r="C40" s="275"/>
      <c r="D40" s="275"/>
      <c r="E40" s="275"/>
      <c r="F40" s="275"/>
      <c r="G40" s="275"/>
      <c r="H40" s="275"/>
      <c r="I40" s="275"/>
      <c r="J40" s="276"/>
      <c r="K40" s="276"/>
      <c r="L40" s="275"/>
    </row>
    <row r="41" spans="1:12" ht="14.25">
      <c r="A41" s="275"/>
      <c r="B41" s="275"/>
      <c r="C41" s="275"/>
      <c r="D41" s="275"/>
      <c r="E41" s="275"/>
      <c r="F41" s="275"/>
      <c r="G41" s="275"/>
      <c r="H41" s="275"/>
      <c r="I41" s="275"/>
      <c r="J41" s="276"/>
      <c r="K41" s="276"/>
      <c r="L41" s="275"/>
    </row>
    <row r="42" spans="1:12" ht="14.25">
      <c r="A42" s="275"/>
      <c r="B42" s="275"/>
      <c r="C42" s="275"/>
      <c r="D42" s="275"/>
      <c r="E42" s="275"/>
      <c r="F42" s="275"/>
      <c r="G42" s="275"/>
      <c r="H42" s="275"/>
      <c r="I42" s="275"/>
      <c r="J42" s="276"/>
      <c r="K42" s="276"/>
      <c r="L42" s="275"/>
    </row>
    <row r="43" spans="1:12" ht="14.25">
      <c r="A43" s="275"/>
      <c r="B43" s="275"/>
      <c r="C43" s="275"/>
      <c r="D43" s="275"/>
      <c r="E43" s="275"/>
      <c r="F43" s="275"/>
      <c r="G43" s="275"/>
      <c r="H43" s="275"/>
      <c r="I43" s="275"/>
      <c r="J43" s="276"/>
      <c r="K43" s="276"/>
      <c r="L43" s="275"/>
    </row>
    <row r="44" spans="1:12" ht="14.25">
      <c r="J44" s="277"/>
      <c r="K44" s="277"/>
    </row>
    <row r="45" spans="1:12" ht="14.25">
      <c r="J45" s="277"/>
      <c r="K45" s="277"/>
    </row>
    <row r="46" spans="1:12" ht="14.25">
      <c r="J46" s="277"/>
      <c r="K46" s="277"/>
    </row>
    <row r="47" spans="1:12" ht="14.25">
      <c r="J47" s="277"/>
      <c r="K47" s="277"/>
    </row>
    <row r="48" spans="1:12" ht="14.25">
      <c r="J48" s="277"/>
      <c r="K48" s="277"/>
    </row>
    <row r="49" spans="10:11" ht="14.25">
      <c r="J49" s="277"/>
      <c r="K49" s="277"/>
    </row>
    <row r="50" spans="10:11" ht="14.25">
      <c r="J50" s="277"/>
      <c r="K50" s="277"/>
    </row>
    <row r="51" spans="10:11" ht="14.25">
      <c r="J51" s="277"/>
      <c r="K51" s="277"/>
    </row>
    <row r="52" spans="10:11" ht="14.25">
      <c r="J52" s="277"/>
      <c r="K52" s="277"/>
    </row>
    <row r="53" spans="10:11" ht="14.25">
      <c r="J53" s="277"/>
      <c r="K53" s="277"/>
    </row>
    <row r="54" spans="10:11" ht="14.25">
      <c r="J54" s="277"/>
      <c r="K54" s="277"/>
    </row>
    <row r="55" spans="10:11" ht="14.25">
      <c r="J55" s="277"/>
      <c r="K55" s="277"/>
    </row>
    <row r="56" spans="10:11" ht="14.25">
      <c r="J56" s="277"/>
      <c r="K56" s="277"/>
    </row>
    <row r="57" spans="10:11" ht="14.25">
      <c r="J57" s="277"/>
      <c r="K57" s="277"/>
    </row>
    <row r="58" spans="10:11" ht="14.25">
      <c r="J58" s="277"/>
      <c r="K58" s="277"/>
    </row>
    <row r="59" spans="10:11" ht="14.25">
      <c r="J59" s="277"/>
      <c r="K59" s="277"/>
    </row>
    <row r="60" spans="10:11" ht="14.25">
      <c r="J60" s="277"/>
      <c r="K60" s="277"/>
    </row>
    <row r="61" spans="10:11" ht="14.25">
      <c r="J61" s="277"/>
      <c r="K61" s="277"/>
    </row>
    <row r="62" spans="10:11" ht="14.25">
      <c r="J62" s="277"/>
      <c r="K62" s="277"/>
    </row>
    <row r="63" spans="10:11" ht="14.25">
      <c r="J63" s="277"/>
      <c r="K63" s="277"/>
    </row>
    <row r="64" spans="10:11" ht="14.25">
      <c r="J64" s="277"/>
      <c r="K64" s="277"/>
    </row>
    <row r="65" spans="10:11" ht="14.25">
      <c r="J65" s="277"/>
      <c r="K65" s="277"/>
    </row>
    <row r="66" spans="10:11" ht="14.25">
      <c r="J66" s="277"/>
      <c r="K66" s="277"/>
    </row>
    <row r="67" spans="10:11" ht="14.25">
      <c r="J67" s="277"/>
      <c r="K67" s="277"/>
    </row>
    <row r="68" spans="10:11" ht="14.25">
      <c r="J68" s="277"/>
      <c r="K68" s="277"/>
    </row>
    <row r="69" spans="10:11" ht="14.25">
      <c r="J69" s="277"/>
      <c r="K69" s="277"/>
    </row>
    <row r="70" spans="10:11" ht="14.25">
      <c r="J70" s="277"/>
      <c r="K70" s="277"/>
    </row>
    <row r="71" spans="10:11" ht="14.25">
      <c r="J71" s="277"/>
      <c r="K71" s="277"/>
    </row>
    <row r="72" spans="10:11" ht="14.25">
      <c r="J72" s="277"/>
      <c r="K72" s="277"/>
    </row>
    <row r="73" spans="10:11" ht="14.25">
      <c r="J73" s="277"/>
      <c r="K73" s="277"/>
    </row>
    <row r="74" spans="10:11" ht="14.25">
      <c r="J74" s="277"/>
      <c r="K74" s="277"/>
    </row>
    <row r="75" spans="10:11" ht="14.25">
      <c r="J75" s="277"/>
      <c r="K75" s="277"/>
    </row>
    <row r="76" spans="10:11" ht="14.25">
      <c r="J76" s="277"/>
      <c r="K76" s="277"/>
    </row>
    <row r="77" spans="10:11" ht="14.25">
      <c r="J77" s="277"/>
      <c r="K77" s="277"/>
    </row>
    <row r="78" spans="10:11" ht="14.25">
      <c r="J78" s="277"/>
      <c r="K78" s="277"/>
    </row>
    <row r="79" spans="10:11" ht="14.25">
      <c r="J79" s="277"/>
      <c r="K79" s="277"/>
    </row>
    <row r="80" spans="10:11" ht="14.25">
      <c r="J80" s="277"/>
      <c r="K80" s="277"/>
    </row>
    <row r="81" spans="10:11" ht="14.25">
      <c r="J81" s="277"/>
      <c r="K81" s="277"/>
    </row>
    <row r="82" spans="10:11" ht="14.25">
      <c r="J82" s="277"/>
      <c r="K82" s="277"/>
    </row>
    <row r="83" spans="10:11" ht="14.25">
      <c r="J83" s="277"/>
      <c r="K83" s="277"/>
    </row>
    <row r="84" spans="10:11" ht="14.25">
      <c r="J84" s="277"/>
      <c r="K84" s="277"/>
    </row>
    <row r="85" spans="10:11" ht="14.25">
      <c r="J85" s="277"/>
      <c r="K85" s="277"/>
    </row>
    <row r="86" spans="10:11" ht="14.25">
      <c r="J86" s="277"/>
      <c r="K86" s="277"/>
    </row>
    <row r="87" spans="10:11" ht="14.25">
      <c r="J87" s="277"/>
      <c r="K87" s="277"/>
    </row>
    <row r="88" spans="10:11" ht="14.25">
      <c r="J88" s="277"/>
      <c r="K88" s="277"/>
    </row>
    <row r="89" spans="10:11" ht="14.25">
      <c r="J89" s="277"/>
      <c r="K89" s="277"/>
    </row>
    <row r="90" spans="10:11" ht="14.25">
      <c r="J90" s="277"/>
      <c r="K90" s="277"/>
    </row>
    <row r="91" spans="10:11" ht="14.25">
      <c r="J91" s="277"/>
      <c r="K91" s="277"/>
    </row>
    <row r="92" spans="10:11" ht="14.25">
      <c r="J92" s="277"/>
      <c r="K92" s="277"/>
    </row>
    <row r="93" spans="10:11" ht="14.25">
      <c r="J93" s="277"/>
      <c r="K93" s="277"/>
    </row>
    <row r="94" spans="10:11" ht="14.25">
      <c r="J94" s="277"/>
      <c r="K94" s="277"/>
    </row>
    <row r="95" spans="10:11" ht="14.25">
      <c r="J95" s="277"/>
      <c r="K95" s="277"/>
    </row>
    <row r="96" spans="10:11" ht="14.25">
      <c r="J96" s="277"/>
      <c r="K96" s="277"/>
    </row>
    <row r="97" spans="10:11" ht="14.25">
      <c r="J97" s="277"/>
      <c r="K97" s="277"/>
    </row>
    <row r="98" spans="10:11" ht="14.25">
      <c r="J98" s="277"/>
      <c r="K98" s="277"/>
    </row>
    <row r="99" spans="10:11" ht="14.25">
      <c r="J99" s="277"/>
      <c r="K99" s="277"/>
    </row>
    <row r="100" spans="10:11" ht="14.25">
      <c r="J100" s="277"/>
      <c r="K100" s="277"/>
    </row>
    <row r="101" spans="10:11" ht="14.25">
      <c r="J101" s="277"/>
      <c r="K101" s="277"/>
    </row>
    <row r="102" spans="10:11" ht="14.25">
      <c r="J102" s="277"/>
      <c r="K102" s="277"/>
    </row>
    <row r="103" spans="10:11" ht="14.25">
      <c r="J103" s="277"/>
      <c r="K103" s="277"/>
    </row>
    <row r="104" spans="10:11" ht="14.25">
      <c r="J104" s="277"/>
      <c r="K104" s="277"/>
    </row>
    <row r="105" spans="10:11" ht="14.25">
      <c r="J105" s="277"/>
      <c r="K105" s="277"/>
    </row>
    <row r="106" spans="10:11" ht="14.25">
      <c r="J106" s="277"/>
      <c r="K106" s="277"/>
    </row>
    <row r="107" spans="10:11" ht="14.25">
      <c r="J107" s="277"/>
      <c r="K107" s="277"/>
    </row>
    <row r="108" spans="10:11" ht="14.25">
      <c r="J108" s="277"/>
      <c r="K108" s="277"/>
    </row>
    <row r="109" spans="10:11" ht="14.25">
      <c r="J109" s="277"/>
      <c r="K109" s="277"/>
    </row>
    <row r="110" spans="10:11" ht="14.25">
      <c r="J110" s="277"/>
      <c r="K110" s="277"/>
    </row>
    <row r="111" spans="10:11" ht="14.25">
      <c r="J111" s="277"/>
      <c r="K111" s="277"/>
    </row>
    <row r="112" spans="10:11" ht="14.25">
      <c r="J112" s="277"/>
      <c r="K112" s="277"/>
    </row>
    <row r="113" spans="10:11" ht="14.25">
      <c r="J113" s="277"/>
      <c r="K113" s="277"/>
    </row>
    <row r="114" spans="10:11" ht="14.25">
      <c r="J114" s="277"/>
      <c r="K114" s="277"/>
    </row>
    <row r="115" spans="10:11" ht="14.25">
      <c r="J115" s="277"/>
      <c r="K115" s="277"/>
    </row>
    <row r="116" spans="10:11" ht="14.25">
      <c r="J116" s="277"/>
      <c r="K116" s="277"/>
    </row>
    <row r="117" spans="10:11" ht="14.25">
      <c r="J117" s="277"/>
      <c r="K117" s="277"/>
    </row>
    <row r="118" spans="10:11" ht="14.25">
      <c r="J118" s="277"/>
      <c r="K118" s="277"/>
    </row>
    <row r="119" spans="10:11" ht="14.25">
      <c r="J119" s="277"/>
      <c r="K119" s="277"/>
    </row>
    <row r="120" spans="10:11" ht="14.25">
      <c r="J120" s="277"/>
      <c r="K120" s="277"/>
    </row>
    <row r="121" spans="10:11" ht="14.25">
      <c r="J121" s="277"/>
      <c r="K121" s="277"/>
    </row>
    <row r="122" spans="10:11" ht="14.25">
      <c r="J122" s="277"/>
      <c r="K122" s="277"/>
    </row>
    <row r="123" spans="10:11" ht="14.25">
      <c r="J123" s="277"/>
      <c r="K123" s="277"/>
    </row>
    <row r="124" spans="10:11" ht="14.25">
      <c r="J124" s="277"/>
      <c r="K124" s="277"/>
    </row>
    <row r="125" spans="10:11" ht="14.25">
      <c r="J125" s="277"/>
      <c r="K125" s="277"/>
    </row>
    <row r="126" spans="10:11" ht="14.25">
      <c r="J126" s="277"/>
      <c r="K126" s="277"/>
    </row>
    <row r="127" spans="10:11" ht="14.25">
      <c r="J127" s="277"/>
      <c r="K127" s="277"/>
    </row>
    <row r="128" spans="10:11" ht="14.25">
      <c r="J128" s="277"/>
      <c r="K128" s="277"/>
    </row>
    <row r="129" spans="10:11" ht="14.25">
      <c r="J129" s="277"/>
      <c r="K129" s="277"/>
    </row>
    <row r="130" spans="10:11" ht="14.25">
      <c r="J130" s="277"/>
      <c r="K130" s="277"/>
    </row>
    <row r="131" spans="10:11" ht="14.25">
      <c r="J131" s="277"/>
      <c r="K131" s="277"/>
    </row>
    <row r="132" spans="10:11" ht="14.25">
      <c r="J132" s="277"/>
      <c r="K132" s="277"/>
    </row>
    <row r="133" spans="10:11" ht="14.25">
      <c r="J133" s="277"/>
      <c r="K133" s="277"/>
    </row>
    <row r="134" spans="10:11" ht="14.25">
      <c r="J134" s="277"/>
      <c r="K134" s="277"/>
    </row>
    <row r="135" spans="10:11" ht="14.25">
      <c r="J135" s="277"/>
      <c r="K135" s="277"/>
    </row>
    <row r="136" spans="10:11" ht="14.25">
      <c r="J136" s="277"/>
      <c r="K136" s="277"/>
    </row>
    <row r="137" spans="10:11" ht="14.25">
      <c r="J137" s="277"/>
      <c r="K137" s="277"/>
    </row>
    <row r="138" spans="10:11" ht="14.25">
      <c r="J138" s="277"/>
      <c r="K138" s="277"/>
    </row>
    <row r="139" spans="10:11" ht="14.25">
      <c r="J139" s="277"/>
      <c r="K139" s="277"/>
    </row>
    <row r="140" spans="10:11" ht="14.25">
      <c r="J140" s="277"/>
      <c r="K140" s="277"/>
    </row>
    <row r="141" spans="10:11" ht="14.25">
      <c r="J141" s="277"/>
      <c r="K141" s="277"/>
    </row>
    <row r="142" spans="10:11" ht="14.25">
      <c r="J142" s="277"/>
      <c r="K142" s="277"/>
    </row>
    <row r="143" spans="10:11" ht="14.25">
      <c r="J143" s="277"/>
      <c r="K143" s="277"/>
    </row>
    <row r="144" spans="10:11" ht="14.25">
      <c r="J144" s="277"/>
      <c r="K144" s="277"/>
    </row>
    <row r="145" spans="10:11" ht="14.25">
      <c r="J145" s="277"/>
      <c r="K145" s="277"/>
    </row>
    <row r="146" spans="10:11" ht="14.25">
      <c r="J146" s="277"/>
      <c r="K146" s="277"/>
    </row>
    <row r="147" spans="10:11" ht="14.25">
      <c r="J147" s="277"/>
      <c r="K147" s="277"/>
    </row>
    <row r="148" spans="10:11" ht="14.25">
      <c r="J148" s="277"/>
      <c r="K148" s="277"/>
    </row>
    <row r="149" spans="10:11" ht="14.25">
      <c r="J149" s="277"/>
      <c r="K149" s="277"/>
    </row>
    <row r="150" spans="10:11" ht="14.25">
      <c r="J150" s="277"/>
      <c r="K150" s="277"/>
    </row>
    <row r="151" spans="10:11" ht="14.25">
      <c r="J151" s="277"/>
      <c r="K151" s="277"/>
    </row>
    <row r="152" spans="10:11" ht="14.25">
      <c r="J152" s="277"/>
      <c r="K152" s="277"/>
    </row>
    <row r="153" spans="10:11" ht="14.25">
      <c r="J153" s="277"/>
      <c r="K153" s="277"/>
    </row>
    <row r="154" spans="10:11" ht="14.25">
      <c r="J154" s="277"/>
      <c r="K154" s="277"/>
    </row>
    <row r="155" spans="10:11" ht="14.25">
      <c r="J155" s="277"/>
      <c r="K155" s="277"/>
    </row>
    <row r="156" spans="10:11" ht="14.25">
      <c r="J156" s="277"/>
      <c r="K156" s="277"/>
    </row>
    <row r="157" spans="10:11" ht="14.25">
      <c r="J157" s="277"/>
      <c r="K157" s="277"/>
    </row>
    <row r="158" spans="10:11" ht="14.25">
      <c r="J158" s="277"/>
      <c r="K158" s="277"/>
    </row>
    <row r="159" spans="10:11" ht="14.25">
      <c r="J159" s="277"/>
      <c r="K159" s="277"/>
    </row>
    <row r="160" spans="10:11" ht="14.25">
      <c r="J160" s="277"/>
      <c r="K160" s="277"/>
    </row>
    <row r="161" spans="10:11" ht="14.25">
      <c r="J161" s="277"/>
      <c r="K161" s="277"/>
    </row>
    <row r="162" spans="10:11" ht="14.25">
      <c r="J162" s="277"/>
      <c r="K162" s="277"/>
    </row>
    <row r="163" spans="10:11" ht="14.25">
      <c r="J163" s="277"/>
      <c r="K163" s="277"/>
    </row>
    <row r="164" spans="10:11" ht="14.25">
      <c r="J164" s="277"/>
      <c r="K164" s="277"/>
    </row>
    <row r="165" spans="10:11" ht="14.25">
      <c r="J165" s="277"/>
      <c r="K165" s="277"/>
    </row>
    <row r="166" spans="10:11" ht="14.25">
      <c r="J166" s="277"/>
      <c r="K166" s="277"/>
    </row>
    <row r="167" spans="10:11" ht="14.25">
      <c r="J167" s="277"/>
      <c r="K167" s="277"/>
    </row>
    <row r="168" spans="10:11" ht="14.25">
      <c r="J168" s="277"/>
      <c r="K168" s="277"/>
    </row>
    <row r="169" spans="10:11" ht="14.25">
      <c r="J169" s="277"/>
      <c r="K169" s="277"/>
    </row>
    <row r="170" spans="10:11" ht="14.25">
      <c r="J170" s="277"/>
      <c r="K170" s="277"/>
    </row>
    <row r="171" spans="10:11" ht="14.25">
      <c r="J171" s="277"/>
      <c r="K171" s="277"/>
    </row>
    <row r="172" spans="10:11" ht="14.25">
      <c r="J172" s="277"/>
      <c r="K172" s="277"/>
    </row>
    <row r="173" spans="10:11" ht="14.25">
      <c r="J173" s="277"/>
      <c r="K173" s="277"/>
    </row>
    <row r="174" spans="10:11" ht="14.25">
      <c r="J174" s="277"/>
      <c r="K174" s="277"/>
    </row>
    <row r="175" spans="10:11" ht="14.25">
      <c r="J175" s="277"/>
      <c r="K175" s="277"/>
    </row>
    <row r="176" spans="10:11" ht="14.25">
      <c r="J176" s="277"/>
      <c r="K176" s="277"/>
    </row>
    <row r="177" spans="10:11" ht="14.25">
      <c r="J177" s="277"/>
      <c r="K177" s="277"/>
    </row>
    <row r="178" spans="10:11" ht="14.25">
      <c r="J178" s="277"/>
      <c r="K178" s="277"/>
    </row>
    <row r="179" spans="10:11" ht="14.25">
      <c r="J179" s="277"/>
      <c r="K179" s="277"/>
    </row>
    <row r="180" spans="10:11" ht="14.25">
      <c r="J180" s="277"/>
      <c r="K180" s="277"/>
    </row>
    <row r="181" spans="10:11" ht="14.25">
      <c r="J181" s="277"/>
      <c r="K181" s="277"/>
    </row>
    <row r="182" spans="10:11" ht="14.25">
      <c r="J182" s="277"/>
      <c r="K182" s="277"/>
    </row>
    <row r="183" spans="10:11" ht="14.25">
      <c r="J183" s="277"/>
      <c r="K183" s="277"/>
    </row>
    <row r="184" spans="10:11" ht="14.25">
      <c r="J184" s="277"/>
      <c r="K184" s="277"/>
    </row>
    <row r="185" spans="10:11" ht="14.25">
      <c r="J185" s="277"/>
      <c r="K185" s="277"/>
    </row>
    <row r="186" spans="10:11" ht="14.25">
      <c r="J186" s="277"/>
      <c r="K186" s="277"/>
    </row>
    <row r="187" spans="10:11" ht="14.25">
      <c r="J187" s="277"/>
      <c r="K187" s="277"/>
    </row>
    <row r="188" spans="10:11" ht="14.25">
      <c r="J188" s="277"/>
      <c r="K188" s="277"/>
    </row>
    <row r="189" spans="10:11" ht="14.25">
      <c r="J189" s="277"/>
      <c r="K189" s="277"/>
    </row>
    <row r="190" spans="10:11" ht="14.25">
      <c r="J190" s="277"/>
      <c r="K190" s="277"/>
    </row>
    <row r="191" spans="10:11" ht="14.25">
      <c r="J191" s="277"/>
      <c r="K191" s="277"/>
    </row>
    <row r="192" spans="10:11" ht="14.25">
      <c r="J192" s="277"/>
      <c r="K192" s="277"/>
    </row>
    <row r="193" spans="10:11" ht="14.25">
      <c r="J193" s="277"/>
      <c r="K193" s="277"/>
    </row>
    <row r="194" spans="10:11" ht="14.25">
      <c r="J194" s="277"/>
      <c r="K194" s="277"/>
    </row>
    <row r="195" spans="10:11" ht="14.25">
      <c r="J195" s="277"/>
      <c r="K195" s="277"/>
    </row>
    <row r="196" spans="10:11" ht="14.25">
      <c r="J196" s="277"/>
      <c r="K196" s="277"/>
    </row>
    <row r="197" spans="10:11" ht="14.25">
      <c r="J197" s="277"/>
      <c r="K197" s="277"/>
    </row>
    <row r="198" spans="10:11" ht="14.25">
      <c r="J198" s="277"/>
      <c r="K198" s="277"/>
    </row>
    <row r="199" spans="10:11" ht="14.25">
      <c r="J199" s="277"/>
      <c r="K199" s="277"/>
    </row>
    <row r="200" spans="10:11" ht="14.25">
      <c r="J200" s="277"/>
      <c r="K200" s="277"/>
    </row>
  </sheetData>
  <pageMargins left="0" right="0" top="0.39374999999999999" bottom="0.39374999999999999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76409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KT-PR0017</vt:lpstr>
      <vt:lpstr>KT-PR0017NA</vt:lpstr>
      <vt:lpstr>KT-PR0017EU</vt:lpstr>
      <vt:lpstr>KT-PR0017AU</vt:lpstr>
      <vt:lpstr>'KT-PR0017'!Print_Area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</dc:title>
  <dc:creator>Tracy Ireland</dc:creator>
  <cp:lastModifiedBy>user</cp:lastModifiedBy>
  <cp:revision>2910</cp:revision>
  <cp:lastPrinted>2015-04-21T17:28:04Z</cp:lastPrinted>
  <dcterms:created xsi:type="dcterms:W3CDTF">2012-12-21T12:42:34Z</dcterms:created>
  <dcterms:modified xsi:type="dcterms:W3CDTF">2020-05-05T15:31:42Z</dcterms:modified>
</cp:coreProperties>
</file>